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46D5ED1F-D747-4A3E-8066-E5DB553DB004}"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Z23" i="12" l="1"/>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C36" i="10"/>
  <c r="CO35" i="10"/>
  <c r="CO34" i="10"/>
  <c r="BW34" i="10"/>
  <c r="BW35" i="10" s="1"/>
  <c r="BW36" i="10" s="1"/>
  <c r="BW37" i="10" s="1"/>
  <c r="C34" i="10"/>
  <c r="C35" i="10" l="1"/>
  <c r="U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l="1"/>
  <c r="AM36" i="10" s="1"/>
  <c r="BE34" i="10"/>
  <c r="BE35" i="10" s="1"/>
</calcChain>
</file>

<file path=xl/sharedStrings.xml><?xml version="1.0" encoding="utf-8"?>
<sst xmlns="http://schemas.openxmlformats.org/spreadsheetml/2006/main" count="1110" uniqueCount="623">
  <si>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</si>
  <si>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</si>
  <si>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</si>
  <si>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</si>
  <si>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</si>
  <si>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</si>
  <si>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</si>
  <si>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</si>
  <si>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</si>
  <si>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</si>
  <si>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</si>
  <si>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</si>
  <si>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</si>
  <si>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</si>
  <si>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</si>
  <si>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</si>
  <si>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</si>
  <si>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</si>
  <si>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</si>
  <si>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</si>
  <si>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</si>
  <si>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</si>
  <si>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</si>
  <si>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</si>
  <si>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</si>
  <si>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</si>
  <si>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</si>
  <si>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</si>
  <si>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</si>
  <si>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</si>
  <si>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</si>
  <si>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</si>
  <si>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</si>
  <si>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</si>
  <si>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</si>
  <si>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</si>
  <si>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</si>
  <si>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</si>
  <si>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</si>
  <si>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</si>
  <si>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</si>
  <si>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</si>
  <si>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</si>
  <si>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</si>
  <si>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</si>
  <si>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</si>
  <si>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</si>
  <si>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</si>
  <si>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</si>
  <si>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</si>
  <si>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</si>
  <si>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</si>
  <si>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</si>
  <si>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</si>
  <si>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</si>
  <si>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</si>
  <si>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</si>
  <si>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</si>
  <si>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</si>
  <si>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</si>
  <si>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</si>
  <si>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</si>
  <si>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</si>
  <si>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</si>
  <si>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</si>
  <si>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</si>
  <si>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</si>
  <si>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</si>
  <si>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</si>
  <si>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</si>
  <si>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</si>
  <si>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</si>
  <si>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</si>
  <si>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</si>
  <si>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</si>
  <si>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</si>
  <si>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</si>
  <si>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</si>
  <si>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</si>
  <si>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</si>
  <si>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</si>
  <si>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</si>
  <si>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</si>
  <si>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</si>
  <si>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</si>
  <si>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</si>
  <si>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</si>
  <si>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</si>
  <si>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</si>
  <si>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</si>
  <si>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</si>
  <si>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</si>
  <si>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</si>
  <si>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</si>
  <si>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</si>
  <si>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</si>
  <si>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</si>
  <si>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</si>
  <si>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</si>
  <si>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</si>
  <si>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</si>
  <si>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</si>
  <si>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</si>
  <si>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</si>
  <si>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</si>
  <si>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</si>
  <si>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</si>
  <si>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</si>
  <si>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</si>
  <si>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</si>
  <si>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</si>
  <si>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</si>
  <si>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</si>
  <si>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</si>
  <si>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</si>
  <si>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</si>
  <si>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</si>
  <si>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</si>
  <si>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</si>
  <si>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</si>
  <si>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</si>
  <si>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</si>
  <si>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</si>
  <si>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</si>
  <si>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</si>
  <si>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</si>
  <si>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</si>
  <si>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</si>
  <si>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</si>
  <si>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</si>
  <si>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</si>
  <si>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</si>
  <si>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</si>
  <si>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</si>
  <si>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</si>
  <si>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</si>
  <si>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</si>
  <si>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</si>
  <si>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</si>
  <si>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</si>
  <si>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</si>
  <si>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</si>
  <si>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</si>
  <si>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</si>
  <si>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</si>
  <si>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</si>
  <si>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</si>
  <si>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</si>
  <si>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</si>
  <si>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</si>
  <si>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</si>
  <si>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</si>
  <si>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</si>
  <si>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</si>
  <si>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</si>
  <si>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</si>
  <si>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</si>
  <si>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</si>
  <si>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</si>
  <si>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</si>
  <si>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</si>
  <si>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</si>
  <si>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</si>
  <si>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</si>
  <si>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</si>
  <si>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</si>
  <si>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</si>
  <si>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</si>
  <si>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</si>
  <si>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</si>
  <si>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</si>
  <si>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</si>
  <si>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</si>
  <si>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</si>
  <si>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</si>
  <si>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</si>
  <si>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</si>
  <si>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</si>
  <si>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</si>
  <si>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</si>
  <si>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</si>
  <si>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</si>
  <si>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</si>
  <si>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</si>
  <si>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</si>
  <si>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</si>
  <si>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</si>
  <si>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</si>
  <si>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</si>
  <si>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</si>
  <si>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</si>
  <si>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</si>
  <si>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</si>
  <si>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</si>
  <si>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</si>
  <si>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</si>
  <si>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</si>
  <si>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</si>
  <si>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</si>
  <si>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</si>
  <si>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</si>
  <si>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</si>
  <si>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</si>
  <si>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</si>
  <si>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</si>
  <si>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</si>
  <si>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</si>
  <si>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</si>
  <si>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</si>
  <si>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</si>
  <si>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</si>
  <si>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</si>
  <si>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</si>
  <si>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</si>
  <si>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</si>
  <si>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</si>
  <si>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</si>
  <si>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愛知県豊川市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</si>
  <si>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</si>
  <si>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</si>
  <si>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</si>
  <si>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</si>
  <si>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</si>
  <si>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</si>
  <si>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</si>
  <si>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</si>
  <si>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</si>
  <si>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</si>
  <si>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</si>
  <si>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</si>
  <si>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</si>
  <si>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</si>
  <si>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</si>
  <si>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</si>
  <si>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</si>
  <si>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</si>
  <si>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</si>
  <si>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</si>
  <si>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</si>
  <si>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</si>
  <si>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</si>
  <si>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</si>
  <si>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</si>
  <si>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</si>
  <si>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</si>
  <si>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</si>
  <si>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</si>
  <si>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</si>
  <si>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</si>
  <si>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</si>
  <si>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</si>
  <si>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</si>
  <si>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</si>
  <si>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</si>
  <si>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</si>
  <si>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</si>
  <si>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</si>
  <si>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</si>
  <si>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</si>
  <si>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</si>
  <si>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</si>
  <si>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</si>
  <si>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</si>
  <si>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</si>
  <si>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</si>
  <si>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</si>
  <si>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</si>
  <si>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</si>
  <si>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</si>
  <si>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</si>
  <si>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</si>
  <si>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</si>
  <si>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</si>
  <si>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</si>
  <si>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</si>
  <si>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</si>
  <si>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</si>
  <si>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</si>
  <si>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</si>
  <si>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</si>
  <si>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</si>
  <si>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</si>
  <si>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</si>
  <si>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</si>
  <si>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</si>
  <si>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</si>
  <si>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</si>
  <si>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</si>
  <si>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</si>
  <si>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</si>
  <si>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</si>
  <si>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</si>
  <si>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</si>
  <si>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</si>
  <si>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</si>
  <si>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</si>
  <si>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</si>
  <si>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</si>
  <si>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</si>
  <si>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</si>
  <si>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</si>
  <si>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</si>
  <si>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</si>
  <si>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</si>
  <si>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</si>
  <si>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</si>
  <si>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</si>
  <si>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</si>
  <si>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</si>
  <si>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</si>
  <si>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</si>
  <si>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</si>
  <si>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</si>
  <si>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</si>
  <si>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</si>
  <si>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</si>
  <si>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</si>
  <si>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</si>
  <si>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</si>
  <si>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</si>
  <si>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</si>
  <si>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</si>
  <si>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</si>
  <si>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</si>
  <si>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</si>
  <si>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</si>
  <si>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</si>
  <si>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</si>
  <si>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</si>
  <si>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</si>
  <si>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</si>
  <si>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</si>
  <si>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</si>
  <si>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</si>
  <si>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</si>
  <si>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</si>
  <si>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</si>
  <si>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</si>
  <si>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</si>
  <si>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</si>
  <si>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</si>
  <si>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</si>
  <si>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</si>
  <si>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</si>
  <si>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</si>
  <si>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</si>
  <si>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</si>
  <si>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</si>
  <si>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</si>
  <si>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</si>
  <si>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</si>
  <si>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</si>
  <si>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</si>
  <si>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</si>
  <si>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</si>
  <si>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</si>
  <si>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</si>
  <si>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</si>
  <si>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</si>
  <si>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</si>
  <si>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</si>
  <si>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</si>
  <si>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</si>
  <si>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</si>
  <si>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</si>
  <si>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</si>
  <si>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</si>
  <si>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</si>
  <si>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</si>
  <si>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</si>
  <si>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愛知県豊川市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</si>
  <si>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</si>
  <si>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</si>
  <si>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</si>
  <si>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</si>
  <si>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</si>
  <si>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</si>
  <si>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</si>
  <si>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</si>
  <si>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</si>
  <si>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</si>
  <si>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</si>
  <si>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</si>
  <si>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</si>
  <si>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</si>
  <si>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</si>
  <si>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</si>
  <si>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</si>
  <si>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</si>
  <si>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</si>
  <si>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</si>
  <si>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</si>
  <si>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</si>
  <si>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</si>
  <si>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</si>
  <si>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</si>
  <si>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</si>
  <si>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</si>
  <si>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</si>
  <si>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</si>
  <si>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</si>
  <si>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</si>
  <si>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</si>
  <si>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</si>
  <si>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</si>
  <si>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公共駐車場事業特別会計</t>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</si>
  <si>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</si>
  <si>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</si>
  <si>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</si>
  <si>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</si>
  <si>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</si>
  <si>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</si>
  <si>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東三河都市計画事業豊川西部土地区画整理事業特別会計</t>
    <phoneticPr fontId="5"/>
  </si>
  <si>
    <t>法非適用企業</t>
    <phoneticPr fontId="5"/>
  </si>
  <si>
    <t>東三河都市計画事業豊川駅東土地区画整理事業特別会計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</si>
  <si>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</si>
  <si>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</si>
  <si>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</si>
  <si>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</si>
  <si>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</si>
  <si>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</si>
  <si>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</si>
  <si>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</si>
  <si>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</si>
  <si>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</si>
  <si>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</si>
  <si>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</si>
  <si>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</si>
  <si>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</si>
  <si>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</si>
  <si>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</si>
  <si>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</si>
  <si>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</si>
  <si>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</si>
  <si>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</si>
  <si>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</si>
  <si>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</si>
  <si>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</si>
  <si>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</si>
  <si>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</si>
  <si>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</si>
  <si>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</si>
  <si>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</si>
  <si>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</si>
  <si>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</si>
  <si>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</si>
  <si>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</si>
  <si>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</si>
  <si>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</si>
  <si>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</si>
  <si>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</si>
  <si>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</si>
  <si>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</si>
  <si>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</si>
  <si>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</si>
  <si>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</si>
  <si>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</si>
  <si>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</si>
  <si>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</si>
  <si>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</si>
  <si>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</si>
  <si>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</si>
  <si>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</si>
  <si>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</si>
  <si>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</si>
  <si>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</si>
  <si>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</si>
  <si>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</si>
  <si>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</si>
  <si>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</si>
  <si>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</si>
  <si>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</si>
  <si>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</si>
  <si>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</si>
  <si>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</si>
  <si>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</si>
  <si>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</si>
  <si>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</si>
  <si>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</si>
  <si>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</si>
  <si>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</si>
  <si>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</si>
  <si>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</si>
  <si>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</si>
  <si>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</si>
  <si>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</si>
  <si>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</si>
  <si>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</si>
  <si>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</si>
  <si>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</si>
  <si>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</si>
  <si>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</si>
  <si>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</si>
  <si>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</si>
  <si>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</si>
  <si>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</si>
  <si>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</si>
  <si>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</si>
  <si>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</si>
  <si>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</si>
  <si>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</si>
  <si>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</si>
  <si>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</si>
  <si>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</si>
  <si>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</si>
  <si>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</si>
  <si>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</si>
  <si>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</si>
  <si>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</si>
  <si>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</si>
  <si>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</si>
  <si>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</si>
  <si>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</si>
  <si>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</si>
  <si>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</si>
  <si>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</si>
  <si>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</si>
  <si>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</si>
  <si>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</si>
  <si>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</si>
  <si>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</si>
  <si>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</si>
  <si>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</si>
  <si>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</si>
  <si>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</si>
  <si>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</si>
  <si>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</si>
  <si>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</si>
  <si>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</si>
  <si>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</si>
  <si>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</si>
  <si>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</si>
  <si>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</si>
  <si>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</si>
  <si>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</si>
  <si>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</si>
  <si>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</si>
  <si>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</si>
  <si>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</si>
  <si>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</si>
  <si>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</si>
  <si>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</si>
  <si>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</si>
  <si>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</si>
  <si>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</si>
  <si>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</si>
  <si>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</si>
  <si>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</si>
  <si>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</si>
  <si>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</si>
  <si>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</si>
  <si>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</si>
  <si>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</si>
  <si>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</si>
  <si>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</si>
  <si>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</si>
  <si>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</si>
  <si>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</si>
  <si>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</si>
  <si>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</si>
  <si>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</si>
  <si>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</si>
  <si>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</si>
  <si>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</si>
  <si>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</si>
  <si>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</si>
  <si>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</si>
  <si>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</si>
  <si>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</si>
  <si>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</si>
  <si>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</si>
  <si>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</si>
  <si>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</si>
  <si>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</si>
  <si>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</si>
  <si>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</si>
  <si>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</si>
  <si>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2.40</t>
  </si>
  <si>
    <t>▲ 2.70</t>
  </si>
  <si>
    <t>病院事業会計</t>
  </si>
  <si>
    <t>一般会計</t>
  </si>
  <si>
    <t>水道事業会計</t>
  </si>
  <si>
    <t>国民健康保険特別会計</t>
  </si>
  <si>
    <t>下水道事業会計</t>
  </si>
  <si>
    <t>東三河都市計画事業豊川西部土地区画整理事業特別会計</t>
  </si>
  <si>
    <t>東三河都市計画事業豊川駅東土地区画整理事業特別会計</t>
  </si>
  <si>
    <t>公共駐車場事業特別会計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</si>
  <si>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</si>
  <si>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</si>
  <si>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</si>
  <si>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</si>
  <si>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</si>
  <si>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</si>
  <si>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</si>
  <si>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</si>
  <si>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公共施設整備基金</t>
    <rPh sb="0" eb="2">
      <t>コウキョウ</t>
    </rPh>
    <rPh sb="2" eb="4">
      <t>シセツ</t>
    </rPh>
    <rPh sb="4" eb="6">
      <t>セイビ</t>
    </rPh>
    <rPh sb="6" eb="8">
      <t>キキン</t>
    </rPh>
    <phoneticPr fontId="5"/>
  </si>
  <si>
    <t>文化施設整備基金</t>
    <rPh sb="0" eb="2">
      <t>ブンカ</t>
    </rPh>
    <rPh sb="2" eb="4">
      <t>シセツ</t>
    </rPh>
    <rPh sb="4" eb="6">
      <t>セイビ</t>
    </rPh>
    <rPh sb="6" eb="8">
      <t>キキン</t>
    </rPh>
    <phoneticPr fontId="5"/>
  </si>
  <si>
    <t>まちづくり振興基金</t>
    <rPh sb="5" eb="7">
      <t>シンコウ</t>
    </rPh>
    <rPh sb="7" eb="9">
      <t>キキン</t>
    </rPh>
    <phoneticPr fontId="5"/>
  </si>
  <si>
    <t>子ども・子育て応援基金</t>
    <rPh sb="0" eb="1">
      <t>コ</t>
    </rPh>
    <rPh sb="4" eb="6">
      <t>コソダ</t>
    </rPh>
    <rPh sb="7" eb="9">
      <t>オウエン</t>
    </rPh>
    <rPh sb="9" eb="11">
      <t>キキン</t>
    </rPh>
    <phoneticPr fontId="5"/>
  </si>
  <si>
    <t>地域福祉基金</t>
    <rPh sb="0" eb="2">
      <t>チイキ</t>
    </rPh>
    <rPh sb="2" eb="4">
      <t>フクシ</t>
    </rPh>
    <rPh sb="4" eb="6">
      <t>キキン</t>
    </rPh>
    <phoneticPr fontId="5"/>
  </si>
  <si>
    <t>-</t>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</si>
  <si>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</si>
  <si>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</si>
  <si>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東三河広域連合（一般会計）</t>
    <rPh sb="0" eb="1">
      <t>ヒガシ</t>
    </rPh>
    <rPh sb="1" eb="3">
      <t>ミカワ</t>
    </rPh>
    <rPh sb="3" eb="5">
      <t>コウイキ</t>
    </rPh>
    <rPh sb="5" eb="7">
      <t>レンゴウ</t>
    </rPh>
    <rPh sb="8" eb="10">
      <t>イッパン</t>
    </rPh>
    <rPh sb="10" eb="12">
      <t>カイケイ</t>
    </rPh>
    <phoneticPr fontId="2"/>
  </si>
  <si>
    <t>東三河広域連合（介護保険特別会計）</t>
    <rPh sb="0" eb="1">
      <t>ヒガシ</t>
    </rPh>
    <rPh sb="1" eb="3">
      <t>ミカワ</t>
    </rPh>
    <rPh sb="3" eb="5">
      <t>コウイキ</t>
    </rPh>
    <rPh sb="5" eb="7">
      <t>レンゴウ</t>
    </rPh>
    <rPh sb="8" eb="10">
      <t>カイゴ</t>
    </rPh>
    <rPh sb="10" eb="12">
      <t>ホケン</t>
    </rPh>
    <rPh sb="12" eb="14">
      <t>トクベツ</t>
    </rPh>
    <rPh sb="14" eb="16">
      <t>カイケイ</t>
    </rPh>
    <phoneticPr fontId="2"/>
  </si>
  <si>
    <t>豊川市国際交流協会</t>
    <rPh sb="0" eb="3">
      <t>トヨカワシ</t>
    </rPh>
    <rPh sb="3" eb="5">
      <t>コクサイ</t>
    </rPh>
    <rPh sb="5" eb="7">
      <t>コウリュウ</t>
    </rPh>
    <rPh sb="7" eb="9">
      <t>キョウカイ</t>
    </rPh>
    <phoneticPr fontId="2"/>
  </si>
  <si>
    <t>豊川文化協会</t>
    <rPh sb="0" eb="2">
      <t>トヨカワ</t>
    </rPh>
    <rPh sb="2" eb="4">
      <t>ブンカ</t>
    </rPh>
    <rPh sb="4" eb="6">
      <t>キョウカイ</t>
    </rPh>
    <phoneticPr fontId="2"/>
  </si>
  <si>
    <t>豊川市土地開発公社</t>
    <rPh sb="0" eb="3">
      <t>トヨカワシ</t>
    </rPh>
    <rPh sb="3" eb="5">
      <t>トチ</t>
    </rPh>
    <rPh sb="5" eb="7">
      <t>カイハツ</t>
    </rPh>
    <rPh sb="7" eb="9">
      <t>コウシャ</t>
    </rPh>
    <phoneticPr fontId="2"/>
  </si>
  <si>
    <t>株式会社本宮</t>
    <rPh sb="0" eb="2">
      <t>カブシキ</t>
    </rPh>
    <rPh sb="2" eb="4">
      <t>カイシャ</t>
    </rPh>
    <rPh sb="4" eb="6">
      <t>ホングウ</t>
    </rPh>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</si>
  <si>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</si>
  <si>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</si>
  <si>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</si>
  <si>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</si>
  <si>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</si>
  <si>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</si>
  <si>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</si>
  <si>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</si>
  <si>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</si>
  <si>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</si>
  <si>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</si>
  <si>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</si>
  <si>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グラフ及び表から読み取れるとおり、本市においては過去からの健全な財政運営のための取り組みの効果により、両指標ともに、類似団体内平均を下回っており、財政構造においても良好な状態を維持している状況である。なお、将来負担比率に関しては、市債残高削減に向けた取り組みや交付税措置のある有利な地方債の選択並びに、財政調整基金や公共施設整備基金を始めとする充当可能基金の積み増しなどの効果により、将来負担額より充当可能財源等が多い状態（－）が続いている。また、実質公債費比率に関しては、過去からの年間借入額抑制や繰上償還の効果による市債等元利償還金の削減などにより、改善を図っているが、今後は大型建設事業が控えているため、借入額の増加が見込まれ、合わせて元利償還金の額及び都市計画事業への国庫支出金等についても増加する見込みである。</t>
    <rPh sb="287" eb="289">
      <t>コンゴ</t>
    </rPh>
    <phoneticPr fontId="5"/>
  </si>
  <si>
    <t>令和４年度時点では類似団体と比較し、将来負担比率及び有形固定資産減価償却率が低くなっている。将来負担比率については、借入額の抑制及び将来負担額に対する充当可能財源の増加が要因である。有形固定資産減価償却率については、増加した場合、施設等の更新時期や更新費用に留意する必要があるため、推移を注視していく。今後も公共施設等総合管理計画に基づき、施設の長寿命化や施設の統廃合・複合化を推進し、保有施設数の適正化を図るなど公共施設の適正管理に努めていくことが肝心である。</t>
    <rPh sb="64" eb="65">
      <t>オヨ</t>
    </rPh>
    <rPh sb="66" eb="68">
      <t>ショウライ</t>
    </rPh>
    <rPh sb="68" eb="70">
      <t>フタン</t>
    </rPh>
    <rPh sb="70" eb="71">
      <t>ガク</t>
    </rPh>
    <rPh sb="72" eb="73">
      <t>タイ</t>
    </rPh>
    <rPh sb="75" eb="77">
      <t>ジュウトウ</t>
    </rPh>
    <rPh sb="77" eb="79">
      <t>カノウ</t>
    </rPh>
    <rPh sb="79" eb="81">
      <t>ザイゲン</t>
    </rPh>
    <rPh sb="82" eb="84">
      <t>ゾウカ</t>
    </rPh>
    <rPh sb="197" eb="198">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</si>
</sst>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6" fillId="0" borderId="41" xfId="16" applyBorder="1" applyAlignment="1" applyProtection="1">
      <alignment horizontal="left" vertical="top" wrapText="1"/>
      <protection locked="0"/>
    </xf>
    <xf numFmtId="0" fontId="16" fillId="0" borderId="12" xfId="16" applyBorder="1" applyAlignment="1" applyProtection="1">
      <alignment horizontal="left" vertical="top" wrapText="1"/>
      <protection locked="0"/>
    </xf>
    <xf numFmtId="0" fontId="16" fillId="0" borderId="51" xfId="16" applyBorder="1" applyAlignment="1" applyProtection="1">
      <alignment horizontal="left" vertical="top" wrapText="1"/>
      <protection locked="0"/>
    </xf>
    <xf numFmtId="0" fontId="16" fillId="0" borderId="65" xfId="16" applyBorder="1" applyAlignment="1" applyProtection="1">
      <alignment horizontal="left" vertical="top" wrapText="1"/>
      <protection locked="0"/>
    </xf>
    <xf numFmtId="0" fontId="16" fillId="0" borderId="0" xfId="16" applyAlignment="1" applyProtection="1">
      <alignment horizontal="left" vertical="top" wrapText="1"/>
      <protection locked="0"/>
    </xf>
    <xf numFmtId="0" fontId="16" fillId="0" borderId="38" xfId="16" applyBorder="1" applyAlignment="1" applyProtection="1">
      <alignment horizontal="left" vertical="top" wrapText="1"/>
      <protection locked="0"/>
    </xf>
    <xf numFmtId="0" fontId="16" fillId="0" borderId="37" xfId="16" applyBorder="1" applyAlignment="1" applyProtection="1">
      <alignment horizontal="left" vertical="top" wrapText="1"/>
      <protection locked="0"/>
    </xf>
    <xf numFmtId="0" fontId="16" fillId="0" borderId="56" xfId="16" applyBorder="1" applyAlignment="1" applyProtection="1">
      <alignment horizontal="left" vertical="top" wrapText="1"/>
      <protection locked="0"/>
    </xf>
    <xf numFmtId="0" fontId="16" fillId="0" borderId="40" xfId="16"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2638EE0-0746-4126-9101-5B636EF37E3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48064</c:v>
                </c:pt>
                <c:pt idx="1">
                  <c:v>56662</c:v>
                </c:pt>
                <c:pt idx="2">
                  <c:v>60285</c:v>
                </c:pt>
                <c:pt idx="3">
                  <c:v>52714</c:v>
                </c:pt>
                <c:pt idx="4">
                  <c:v>46001</c:v>
                </c:pt>
              </c:numCache>
            </c:numRef>
          </c:val>
          <c:smooth val="0"/>
          <c:extLst>
            <c:ext xmlns:c16="http://schemas.microsoft.com/office/drawing/2014/chart" uri="{C3380CC4-5D6E-409C-BE32-E72D297353CC}">
              <c16:uniqueId val="{00000000-E611-47D8-BF86-792A5C3D47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42078</c:v>
                </c:pt>
                <c:pt idx="1">
                  <c:v>50925</c:v>
                </c:pt>
                <c:pt idx="2">
                  <c:v>46512</c:v>
                </c:pt>
                <c:pt idx="3">
                  <c:v>50317</c:v>
                </c:pt>
                <c:pt idx="4">
                  <c:v>57193</c:v>
                </c:pt>
              </c:numCache>
            </c:numRef>
          </c:val>
          <c:smooth val="0"/>
          <c:extLst>
            <c:ext xmlns:c16="http://schemas.microsoft.com/office/drawing/2014/chart" uri="{C3380CC4-5D6E-409C-BE32-E72D297353CC}">
              <c16:uniqueId val="{00000001-E611-47D8-BF86-792A5C3D47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7.4</c:v>
                </c:pt>
                <c:pt idx="1">
                  <c:v>8.2799999999999994</c:v>
                </c:pt>
                <c:pt idx="2">
                  <c:v>7.24</c:v>
                </c:pt>
                <c:pt idx="3">
                  <c:v>8.92</c:v>
                </c:pt>
                <c:pt idx="4">
                  <c:v>9.61</c:v>
                </c:pt>
              </c:numCache>
            </c:numRef>
          </c:val>
          <c:extLst>
            <c:ext xmlns:c16="http://schemas.microsoft.com/office/drawing/2014/chart" uri="{C3380CC4-5D6E-409C-BE32-E72D297353CC}">
              <c16:uniqueId val="{00000000-7D44-4F69-B641-FA7ED51403C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24.68</c:v>
                </c:pt>
                <c:pt idx="1">
                  <c:v>21.41</c:v>
                </c:pt>
                <c:pt idx="2">
                  <c:v>18.84</c:v>
                </c:pt>
                <c:pt idx="3">
                  <c:v>19.12</c:v>
                </c:pt>
                <c:pt idx="4">
                  <c:v>22.47</c:v>
                </c:pt>
              </c:numCache>
            </c:numRef>
          </c:val>
          <c:extLst>
            <c:ext xmlns:c16="http://schemas.microsoft.com/office/drawing/2014/chart" uri="{C3380CC4-5D6E-409C-BE32-E72D297353CC}">
              <c16:uniqueId val="{00000001-7D44-4F69-B641-FA7ED51403C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0.99</c:v>
                </c:pt>
                <c:pt idx="1">
                  <c:v>-2.4</c:v>
                </c:pt>
                <c:pt idx="2">
                  <c:v>-2.7</c:v>
                </c:pt>
                <c:pt idx="3">
                  <c:v>3.52</c:v>
                </c:pt>
                <c:pt idx="4">
                  <c:v>3.38</c:v>
                </c:pt>
              </c:numCache>
            </c:numRef>
          </c:val>
          <c:smooth val="0"/>
          <c:extLst>
            <c:ext xmlns:c16="http://schemas.microsoft.com/office/drawing/2014/chart" uri="{C3380CC4-5D6E-409C-BE32-E72D297353CC}">
              <c16:uniqueId val="{00000002-7D44-4F69-B641-FA7ED51403C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1.92</c:v>
                </c:pt>
                <c:pt idx="2">
                  <c:v>#N/A</c:v>
                </c:pt>
                <c:pt idx="3">
                  <c:v>0.03</c:v>
                </c:pt>
                <c:pt idx="4">
                  <c:v>#N/A</c:v>
                </c:pt>
                <c:pt idx="5">
                  <c:v>0.04</c:v>
                </c:pt>
                <c:pt idx="6">
                  <c:v>#N/A</c:v>
                </c:pt>
                <c:pt idx="7">
                  <c:v>0.04</c:v>
                </c:pt>
                <c:pt idx="8">
                  <c:v>#N/A</c:v>
                </c:pt>
                <c:pt idx="9">
                  <c:v>0.04</c:v>
                </c:pt>
              </c:numCache>
            </c:numRef>
          </c:val>
          <c:extLst>
            <c:ext xmlns:c16="http://schemas.microsoft.com/office/drawing/2014/chart" uri="{C3380CC4-5D6E-409C-BE32-E72D297353CC}">
              <c16:uniqueId val="{00000000-78D9-4BBE-A40A-84D42B8F910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D9-4BBE-A40A-84D42B8F9105}"/>
            </c:ext>
          </c:extLst>
        </c:ser>
        <c:ser>
          <c:idx val="2"/>
          <c:order val="2"/>
          <c:tx>
            <c:strRef>
              <c:f>データシート!$A$29</c:f>
              <c:strCache>
                <c:ptCount val="1"/>
                <c:pt idx="0">
                  <c:v>公共駐車場事業特別会計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0.02</c:v>
                </c:pt>
                <c:pt idx="2">
                  <c:v>#N/A</c:v>
                </c:pt>
                <c:pt idx="3">
                  <c:v>0.13</c:v>
                </c:pt>
                <c:pt idx="4">
                  <c:v>#N/A</c:v>
                </c:pt>
                <c:pt idx="5">
                  <c:v>0.05</c:v>
                </c:pt>
                <c:pt idx="6">
                  <c:v>#N/A</c:v>
                </c:pt>
                <c:pt idx="7">
                  <c:v>0.04</c:v>
                </c:pt>
                <c:pt idx="8">
                  <c:v>#N/A</c:v>
                </c:pt>
                <c:pt idx="9">
                  <c:v>0.05</c:v>
                </c:pt>
              </c:numCache>
            </c:numRef>
          </c:val>
          <c:extLst>
            <c:ext xmlns:c16="http://schemas.microsoft.com/office/drawing/2014/chart" uri="{C3380CC4-5D6E-409C-BE32-E72D297353CC}">
              <c16:uniqueId val="{00000002-78D9-4BBE-A40A-84D42B8F9105}"/>
            </c:ext>
          </c:extLst>
        </c:ser>
        <c:ser>
          <c:idx val="3"/>
          <c:order val="3"/>
          <c:tx>
            <c:strRef>
              <c:f>データシート!$A$30</c:f>
              <c:strCache>
                <c:ptCount val="1"/>
                <c:pt idx="0">
                  <c:v>東三河都市計画事業豊川駅東土地区画整理事業特別会計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0.55000000000000004</c:v>
                </c:pt>
                <c:pt idx="2">
                  <c:v>#N/A</c:v>
                </c:pt>
                <c:pt idx="3">
                  <c:v>0.37</c:v>
                </c:pt>
                <c:pt idx="4">
                  <c:v>#N/A</c:v>
                </c:pt>
                <c:pt idx="5">
                  <c:v>0.45</c:v>
                </c:pt>
                <c:pt idx="6">
                  <c:v>#N/A</c:v>
                </c:pt>
                <c:pt idx="7">
                  <c:v>0.41</c:v>
                </c:pt>
                <c:pt idx="8">
                  <c:v>#N/A</c:v>
                </c:pt>
                <c:pt idx="9">
                  <c:v>0.4</c:v>
                </c:pt>
              </c:numCache>
            </c:numRef>
          </c:val>
          <c:extLst>
            <c:ext xmlns:c16="http://schemas.microsoft.com/office/drawing/2014/chart" uri="{C3380CC4-5D6E-409C-BE32-E72D297353CC}">
              <c16:uniqueId val="{00000003-78D9-4BBE-A40A-84D42B8F9105}"/>
            </c:ext>
          </c:extLst>
        </c:ser>
        <c:ser>
          <c:idx val="4"/>
          <c:order val="4"/>
          <c:tx>
            <c:strRef>
              <c:f>データシート!$A$31</c:f>
              <c:strCache>
                <c:ptCount val="1"/>
                <c:pt idx="0">
                  <c:v>東三河都市計画事業豊川西部土地区画整理事業特別会計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0.61</c:v>
                </c:pt>
                <c:pt idx="2">
                  <c:v>#N/A</c:v>
                </c:pt>
                <c:pt idx="3">
                  <c:v>0.75</c:v>
                </c:pt>
                <c:pt idx="4">
                  <c:v>#N/A</c:v>
                </c:pt>
                <c:pt idx="5">
                  <c:v>0.75</c:v>
                </c:pt>
                <c:pt idx="6">
                  <c:v>#N/A</c:v>
                </c:pt>
                <c:pt idx="7">
                  <c:v>0.7</c:v>
                </c:pt>
                <c:pt idx="8">
                  <c:v>#N/A</c:v>
                </c:pt>
                <c:pt idx="9">
                  <c:v>0.87</c:v>
                </c:pt>
              </c:numCache>
            </c:numRef>
          </c:val>
          <c:extLst>
            <c:ext xmlns:c16="http://schemas.microsoft.com/office/drawing/2014/chart" uri="{C3380CC4-5D6E-409C-BE32-E72D297353CC}">
              <c16:uniqueId val="{00000004-78D9-4BBE-A40A-84D42B8F9105}"/>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#N/A</c:v>
                </c:pt>
                <c:pt idx="3">
                  <c:v>0.92</c:v>
                </c:pt>
                <c:pt idx="4">
                  <c:v>#N/A</c:v>
                </c:pt>
                <c:pt idx="5">
                  <c:v>1.0900000000000001</c:v>
                </c:pt>
                <c:pt idx="6">
                  <c:v>#N/A</c:v>
                </c:pt>
                <c:pt idx="7">
                  <c:v>1.48</c:v>
                </c:pt>
                <c:pt idx="8">
                  <c:v>#N/A</c:v>
                </c:pt>
                <c:pt idx="9">
                  <c:v>1.87</c:v>
                </c:pt>
              </c:numCache>
            </c:numRef>
          </c:val>
          <c:extLst>
            <c:ext xmlns:c16="http://schemas.microsoft.com/office/drawing/2014/chart" uri="{C3380CC4-5D6E-409C-BE32-E72D297353CC}">
              <c16:uniqueId val="{00000005-78D9-4BBE-A40A-84D42B8F910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2.66</c:v>
                </c:pt>
                <c:pt idx="2">
                  <c:v>#N/A</c:v>
                </c:pt>
                <c:pt idx="3">
                  <c:v>2.2799999999999998</c:v>
                </c:pt>
                <c:pt idx="4">
                  <c:v>#N/A</c:v>
                </c:pt>
                <c:pt idx="5">
                  <c:v>2.44</c:v>
                </c:pt>
                <c:pt idx="6">
                  <c:v>#N/A</c:v>
                </c:pt>
                <c:pt idx="7">
                  <c:v>2.4900000000000002</c:v>
                </c:pt>
                <c:pt idx="8">
                  <c:v>#N/A</c:v>
                </c:pt>
                <c:pt idx="9">
                  <c:v>2.3199999999999998</c:v>
                </c:pt>
              </c:numCache>
            </c:numRef>
          </c:val>
          <c:extLst>
            <c:ext xmlns:c16="http://schemas.microsoft.com/office/drawing/2014/chart" uri="{C3380CC4-5D6E-409C-BE32-E72D297353CC}">
              <c16:uniqueId val="{00000006-78D9-4BBE-A40A-84D42B8F910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6.97</c:v>
                </c:pt>
                <c:pt idx="2">
                  <c:v>#N/A</c:v>
                </c:pt>
                <c:pt idx="3">
                  <c:v>6.29</c:v>
                </c:pt>
                <c:pt idx="4">
                  <c:v>#N/A</c:v>
                </c:pt>
                <c:pt idx="5">
                  <c:v>6.46</c:v>
                </c:pt>
                <c:pt idx="6">
                  <c:v>#N/A</c:v>
                </c:pt>
                <c:pt idx="7">
                  <c:v>6.52</c:v>
                </c:pt>
                <c:pt idx="8">
                  <c:v>#N/A</c:v>
                </c:pt>
                <c:pt idx="9">
                  <c:v>6.49</c:v>
                </c:pt>
              </c:numCache>
            </c:numRef>
          </c:val>
          <c:extLst>
            <c:ext xmlns:c16="http://schemas.microsoft.com/office/drawing/2014/chart" uri="{C3380CC4-5D6E-409C-BE32-E72D297353CC}">
              <c16:uniqueId val="{00000007-78D9-4BBE-A40A-84D42B8F910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7.39</c:v>
                </c:pt>
                <c:pt idx="2">
                  <c:v>#N/A</c:v>
                </c:pt>
                <c:pt idx="3">
                  <c:v>8.27</c:v>
                </c:pt>
                <c:pt idx="4">
                  <c:v>#N/A</c:v>
                </c:pt>
                <c:pt idx="5">
                  <c:v>7.24</c:v>
                </c:pt>
                <c:pt idx="6">
                  <c:v>#N/A</c:v>
                </c:pt>
                <c:pt idx="7">
                  <c:v>8.92</c:v>
                </c:pt>
                <c:pt idx="8">
                  <c:v>#N/A</c:v>
                </c:pt>
                <c:pt idx="9">
                  <c:v>9.6</c:v>
                </c:pt>
              </c:numCache>
            </c:numRef>
          </c:val>
          <c:extLst>
            <c:ext xmlns:c16="http://schemas.microsoft.com/office/drawing/2014/chart" uri="{C3380CC4-5D6E-409C-BE32-E72D297353CC}">
              <c16:uniqueId val="{00000008-78D9-4BBE-A40A-84D42B8F9105}"/>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9.74</c:v>
                </c:pt>
                <c:pt idx="2">
                  <c:v>#N/A</c:v>
                </c:pt>
                <c:pt idx="3">
                  <c:v>9.7899999999999991</c:v>
                </c:pt>
                <c:pt idx="4">
                  <c:v>#N/A</c:v>
                </c:pt>
                <c:pt idx="5">
                  <c:v>9.23</c:v>
                </c:pt>
                <c:pt idx="6">
                  <c:v>#N/A</c:v>
                </c:pt>
                <c:pt idx="7">
                  <c:v>11.68</c:v>
                </c:pt>
                <c:pt idx="8">
                  <c:v>#N/A</c:v>
                </c:pt>
                <c:pt idx="9">
                  <c:v>12.76</c:v>
                </c:pt>
              </c:numCache>
            </c:numRef>
          </c:val>
          <c:extLst>
            <c:ext xmlns:c16="http://schemas.microsoft.com/office/drawing/2014/chart" uri="{C3380CC4-5D6E-409C-BE32-E72D297353CC}">
              <c16:uniqueId val="{00000009-78D9-4BBE-A40A-84D42B8F910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7078</c:v>
                </c:pt>
                <c:pt idx="5">
                  <c:v>6965</c:v>
                </c:pt>
                <c:pt idx="8">
                  <c:v>6397</c:v>
                </c:pt>
                <c:pt idx="11">
                  <c:v>6926</c:v>
                </c:pt>
                <c:pt idx="14">
                  <c:v>6946</c:v>
                </c:pt>
              </c:numCache>
            </c:numRef>
          </c:val>
          <c:extLst>
            <c:ext xmlns:c16="http://schemas.microsoft.com/office/drawing/2014/chart" uri="{C3380CC4-5D6E-409C-BE32-E72D297353CC}">
              <c16:uniqueId val="{00000000-837C-4935-85C3-AC11E6C9C91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37C-4935-85C3-AC11E6C9C91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176</c:v>
                </c:pt>
                <c:pt idx="3">
                  <c:v>176</c:v>
                </c:pt>
                <c:pt idx="6">
                  <c:v>179</c:v>
                </c:pt>
                <c:pt idx="9">
                  <c:v>160</c:v>
                </c:pt>
                <c:pt idx="12">
                  <c:v>212</c:v>
                </c:pt>
              </c:numCache>
            </c:numRef>
          </c:val>
          <c:extLst>
            <c:ext xmlns:c16="http://schemas.microsoft.com/office/drawing/2014/chart" uri="{C3380CC4-5D6E-409C-BE32-E72D297353CC}">
              <c16:uniqueId val="{00000002-837C-4935-85C3-AC11E6C9C91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7C-4935-85C3-AC11E6C9C91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1099</c:v>
                </c:pt>
                <c:pt idx="3">
                  <c:v>996</c:v>
                </c:pt>
                <c:pt idx="6">
                  <c:v>1019</c:v>
                </c:pt>
                <c:pt idx="9">
                  <c:v>1039</c:v>
                </c:pt>
                <c:pt idx="12">
                  <c:v>1153</c:v>
                </c:pt>
              </c:numCache>
            </c:numRef>
          </c:val>
          <c:extLst>
            <c:ext xmlns:c16="http://schemas.microsoft.com/office/drawing/2014/chart" uri="{C3380CC4-5D6E-409C-BE32-E72D297353CC}">
              <c16:uniqueId val="{00000004-837C-4935-85C3-AC11E6C9C91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7C-4935-85C3-AC11E6C9C91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7C-4935-85C3-AC11E6C9C91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5118</c:v>
                </c:pt>
                <c:pt idx="3">
                  <c:v>5046</c:v>
                </c:pt>
                <c:pt idx="6">
                  <c:v>5085</c:v>
                </c:pt>
                <c:pt idx="9">
                  <c:v>5164</c:v>
                </c:pt>
                <c:pt idx="12">
                  <c:v>5368</c:v>
                </c:pt>
              </c:numCache>
            </c:numRef>
          </c:val>
          <c:extLst>
            <c:ext xmlns:c16="http://schemas.microsoft.com/office/drawing/2014/chart" uri="{C3380CC4-5D6E-409C-BE32-E72D297353CC}">
              <c16:uniqueId val="{00000007-837C-4935-85C3-AC11E6C9C91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-685</c:v>
                </c:pt>
                <c:pt idx="2">
                  <c:v>#N/A</c:v>
                </c:pt>
                <c:pt idx="3">
                  <c:v>#N/A</c:v>
                </c:pt>
                <c:pt idx="4">
                  <c:v>-747</c:v>
                </c:pt>
                <c:pt idx="5">
                  <c:v>#N/A</c:v>
                </c:pt>
                <c:pt idx="6">
                  <c:v>#N/A</c:v>
                </c:pt>
                <c:pt idx="7">
                  <c:v>-114</c:v>
                </c:pt>
                <c:pt idx="8">
                  <c:v>#N/A</c:v>
                </c:pt>
                <c:pt idx="9">
                  <c:v>#N/A</c:v>
                </c:pt>
                <c:pt idx="10">
                  <c:v>-563</c:v>
                </c:pt>
                <c:pt idx="11">
                  <c:v>#N/A</c:v>
                </c:pt>
                <c:pt idx="12">
                  <c:v>#N/A</c:v>
                </c:pt>
                <c:pt idx="13">
                  <c:v>-213</c:v>
                </c:pt>
                <c:pt idx="14">
                  <c:v>#N/A</c:v>
                </c:pt>
              </c:numCache>
            </c:numRef>
          </c:val>
          <c:smooth val="0"/>
          <c:extLst>
            <c:ext xmlns:c16="http://schemas.microsoft.com/office/drawing/2014/chart" uri="{C3380CC4-5D6E-409C-BE32-E72D297353CC}">
              <c16:uniqueId val="{00000008-837C-4935-85C3-AC11E6C9C91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61527</c:v>
                </c:pt>
                <c:pt idx="5">
                  <c:v>61665</c:v>
                </c:pt>
                <c:pt idx="8">
                  <c:v>61371</c:v>
                </c:pt>
                <c:pt idx="11">
                  <c:v>59735</c:v>
                </c:pt>
                <c:pt idx="14">
                  <c:v>60548</c:v>
                </c:pt>
              </c:numCache>
            </c:numRef>
          </c:val>
          <c:extLst>
            <c:ext xmlns:c16="http://schemas.microsoft.com/office/drawing/2014/chart" uri="{C3380CC4-5D6E-409C-BE32-E72D297353CC}">
              <c16:uniqueId val="{00000000-0670-4626-A652-2CF199BF8D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18815</c:v>
                </c:pt>
                <c:pt idx="5">
                  <c:v>16882</c:v>
                </c:pt>
                <c:pt idx="8">
                  <c:v>13428</c:v>
                </c:pt>
                <c:pt idx="11">
                  <c:v>11928</c:v>
                </c:pt>
                <c:pt idx="14">
                  <c:v>11977</c:v>
                </c:pt>
              </c:numCache>
            </c:numRef>
          </c:val>
          <c:extLst>
            <c:ext xmlns:c16="http://schemas.microsoft.com/office/drawing/2014/chart" uri="{C3380CC4-5D6E-409C-BE32-E72D297353CC}">
              <c16:uniqueId val="{00000001-0670-4626-A652-2CF199BF8D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18914</c:v>
                </c:pt>
                <c:pt idx="5">
                  <c:v>17860</c:v>
                </c:pt>
                <c:pt idx="8">
                  <c:v>17114</c:v>
                </c:pt>
                <c:pt idx="11">
                  <c:v>18077</c:v>
                </c:pt>
                <c:pt idx="14">
                  <c:v>19727</c:v>
                </c:pt>
              </c:numCache>
            </c:numRef>
          </c:val>
          <c:extLst>
            <c:ext xmlns:c16="http://schemas.microsoft.com/office/drawing/2014/chart" uri="{C3380CC4-5D6E-409C-BE32-E72D297353CC}">
              <c16:uniqueId val="{00000002-0670-4626-A652-2CF199BF8D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670-4626-A652-2CF199BF8D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670-4626-A652-2CF199BF8D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3663</c:v>
                </c:pt>
                <c:pt idx="3">
                  <c:v>3158</c:v>
                </c:pt>
                <c:pt idx="6">
                  <c:v>3114</c:v>
                </c:pt>
                <c:pt idx="9">
                  <c:v>2024</c:v>
                </c:pt>
                <c:pt idx="12">
                  <c:v>2015</c:v>
                </c:pt>
              </c:numCache>
            </c:numRef>
          </c:val>
          <c:extLst>
            <c:ext xmlns:c16="http://schemas.microsoft.com/office/drawing/2014/chart" uri="{C3380CC4-5D6E-409C-BE32-E72D297353CC}">
              <c16:uniqueId val="{00000005-0670-4626-A652-2CF199BF8D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7796</c:v>
                </c:pt>
                <c:pt idx="3">
                  <c:v>7595</c:v>
                </c:pt>
                <c:pt idx="6">
                  <c:v>7244</c:v>
                </c:pt>
                <c:pt idx="9">
                  <c:v>7354</c:v>
                </c:pt>
                <c:pt idx="12">
                  <c:v>7370</c:v>
                </c:pt>
              </c:numCache>
            </c:numRef>
          </c:val>
          <c:extLst>
            <c:ext xmlns:c16="http://schemas.microsoft.com/office/drawing/2014/chart" uri="{C3380CC4-5D6E-409C-BE32-E72D297353CC}">
              <c16:uniqueId val="{00000006-0670-4626-A652-2CF199BF8D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670-4626-A652-2CF199BF8D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18177</c:v>
                </c:pt>
                <c:pt idx="3">
                  <c:v>16506</c:v>
                </c:pt>
                <c:pt idx="6">
                  <c:v>16011</c:v>
                </c:pt>
                <c:pt idx="9">
                  <c:v>14186</c:v>
                </c:pt>
                <c:pt idx="12">
                  <c:v>13430</c:v>
                </c:pt>
              </c:numCache>
            </c:numRef>
          </c:val>
          <c:extLst>
            <c:ext xmlns:c16="http://schemas.microsoft.com/office/drawing/2014/chart" uri="{C3380CC4-5D6E-409C-BE32-E72D297353CC}">
              <c16:uniqueId val="{00000008-0670-4626-A652-2CF199BF8D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1397</c:v>
                </c:pt>
                <c:pt idx="3">
                  <c:v>1241</c:v>
                </c:pt>
                <c:pt idx="6">
                  <c:v>1094</c:v>
                </c:pt>
                <c:pt idx="9">
                  <c:v>933</c:v>
                </c:pt>
                <c:pt idx="12">
                  <c:v>811</c:v>
                </c:pt>
              </c:numCache>
            </c:numRef>
          </c:val>
          <c:extLst>
            <c:ext xmlns:c16="http://schemas.microsoft.com/office/drawing/2014/chart" uri="{C3380CC4-5D6E-409C-BE32-E72D297353CC}">
              <c16:uniqueId val="{00000009-0670-4626-A652-2CF199BF8D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42979</c:v>
                </c:pt>
                <c:pt idx="3">
                  <c:v>41249</c:v>
                </c:pt>
                <c:pt idx="6">
                  <c:v>39975</c:v>
                </c:pt>
                <c:pt idx="9">
                  <c:v>39048</c:v>
                </c:pt>
                <c:pt idx="12">
                  <c:v>39015</c:v>
                </c:pt>
              </c:numCache>
            </c:numRef>
          </c:val>
          <c:extLst>
            <c:ext xmlns:c16="http://schemas.microsoft.com/office/drawing/2014/chart" uri="{C3380CC4-5D6E-409C-BE32-E72D297353CC}">
              <c16:uniqueId val="{0000000A-0670-4626-A652-2CF199BF8D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670-4626-A652-2CF199BF8D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7534</c:v>
                </c:pt>
                <c:pt idx="1">
                  <c:v>8069</c:v>
                </c:pt>
                <c:pt idx="2">
                  <c:v>9266</c:v>
                </c:pt>
              </c:numCache>
            </c:numRef>
          </c:val>
          <c:extLst>
            <c:ext xmlns:c16="http://schemas.microsoft.com/office/drawing/2014/chart" uri="{C3380CC4-5D6E-409C-BE32-E72D297353CC}">
              <c16:uniqueId val="{00000000-BE2D-438D-A402-069E4CEB1F8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40</c:v>
                </c:pt>
                <c:pt idx="1">
                  <c:v>40</c:v>
                </c:pt>
                <c:pt idx="2">
                  <c:v>40</c:v>
                </c:pt>
              </c:numCache>
            </c:numRef>
          </c:val>
          <c:extLst>
            <c:ext xmlns:c16="http://schemas.microsoft.com/office/drawing/2014/chart" uri="{C3380CC4-5D6E-409C-BE32-E72D297353CC}">
              <c16:uniqueId val="{00000001-BE2D-438D-A402-069E4CEB1F8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8990</c:v>
                </c:pt>
                <c:pt idx="1">
                  <c:v>9471</c:v>
                </c:pt>
                <c:pt idx="2">
                  <c:v>10908</c:v>
                </c:pt>
              </c:numCache>
            </c:numRef>
          </c:val>
          <c:extLst>
            <c:ext xmlns:c16="http://schemas.microsoft.com/office/drawing/2014/chart" uri="{C3380CC4-5D6E-409C-BE32-E72D297353CC}">
              <c16:uniqueId val="{00000002-BE2D-438D-A402-069E4CEB1F8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{319D700C-AA09-47FD-B7E1-86BE2460B119}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918-400A-AFD7-72ECCAC184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{561B8BEF-2901-453C-B10B-B4E980BA54D8}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18-400A-AFD7-72ECCAC184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{779D4D7F-C3B8-4F42-B6AE-DDE836CA9621}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18-400A-AFD7-72ECCAC184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{5156DAF6-221B-4AE5-8553-6568A0D2901B}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18-400A-AFD7-72ECCAC184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{E87C9CAE-A8F1-4B41-A66C-938F3F59836B}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18-400A-AFD7-72ECCAC184F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{96A31CB3-AC17-4444-BB70-9D9EE5EDC33A}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918-400A-AFD7-72ECCAC184F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{1768E199-7D54-4A40-96DB-3A6FC1CA830A}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918-400A-AFD7-72ECCAC184F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{CA25DB6E-2906-4B1A-9422-EED6058692EB}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918-400A-AFD7-72ECCAC184F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{9ACA09A3-8D32-410F-BA21-8FB68BA98C8E}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918-400A-AFD7-72ECCAC184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51.6</c:v>
                </c:pt>
                <c:pt idx="8">
                  <c:v>52.5</c:v>
                </c:pt>
                <c:pt idx="16">
                  <c:v>53.6</c:v>
                </c:pt>
                <c:pt idx="24">
                  <c:v>54.6</c:v>
                </c:pt>
                <c:pt idx="32">
                  <c:v>55.3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918-400A-AFD7-72ECCAC184F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{C30591BE-07FF-45E9-9254-24E56BF85AAD}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918-400A-AFD7-72ECCAC184F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{7E6FEDBD-A512-440F-B41E-F4A4A0DF07FC}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18-400A-AFD7-72ECCAC184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{E852F11E-792D-4928-9A0B-A8254DFF1073}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18-400A-AFD7-72ECCAC184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{3A276218-D9F9-4CB4-AC3C-D6D11B36EE24}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18-400A-AFD7-72ECCAC184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{7DAC4CC2-05F4-4E63-BD1D-C02B119FE6FD}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18-400A-AFD7-72ECCAC184F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{4297D0AB-81C2-42E2-BC3D-4AA68357607D}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918-400A-AFD7-72ECCAC184F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{CDF5A45C-4A4C-4C0E-885D-2729E1F9E705}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918-400A-AFD7-72ECCAC184F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{EA684186-72B4-4111-A413-BB051198FAE7}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918-400A-AFD7-72ECCAC184F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{EBB6E80D-B580-4AE4-9133-22160BED0292}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918-400A-AFD7-72ECCAC184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59.8</c:v>
                </c:pt>
                <c:pt idx="16">
                  <c:v>60.2</c:v>
                </c:pt>
                <c:pt idx="24">
                  <c:v>60.1</c:v>
                </c:pt>
                <c:pt idx="32">
                  <c:v>61.6</c:v>
                </c:pt>
              </c:numCache>
            </c:numRef>
          </c:xVal>
          <c:yVal>
            <c:numRef>
              <c:f>公会計指標分析・財政指標組合せ分析表!$BP$55:$DC$55</c:f>
              <c:numCache>
                <c:formatCode>#,##0.0;"▲ "#,##0.0</c:formatCode>
                <c:ptCount val="40"/>
                <c:pt idx="0">
                  <c:v>16</c:v>
                </c:pt>
                <c:pt idx="8">
                  <c:v>18.399999999999999</c:v>
                </c:pt>
                <c:pt idx="16">
                  <c:v>13.5</c:v>
                </c:pt>
                <c:pt idx="24">
                  <c:v>1.5</c:v>
                </c:pt>
                <c:pt idx="32">
                  <c:v>0</c:v>
                </c:pt>
              </c:numCache>
            </c:numRef>
          </c:yVal>
          <c:smooth val="0"/>
          <c:extLst>
            <c:ext xmlns:c16="http://schemas.microsoft.com/office/drawing/2014/chart" uri="{C3380CC4-5D6E-409C-BE32-E72D297353CC}">
              <c16:uniqueId val="{00000013-6918-400A-AFD7-72ECCAC184F5}"/>
            </c:ext>
          </c:extLst>
        </c:ser>
        <c:dLbls>
          <c:showLegendKey val="0"/>
          <c:showVal val="1"/>
          <c:showCatName val="0"/>
          <c:showSerName val="0"/>
          <c:showPercent val="0"/>
          <c:showBubbleSize val="0"/>
        </c:dLbls>
        <c:axId val="46179840"/>
        <c:axId val="46181760"/>
      </c:scatterChart>
      <c:valAx>
        <c:axId val="46179840"/>
        <c:scaling>
          <c:orientation val="maxMin"/>
          <c:max val="62"/>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{4B5CA65F-2D02-4C0E-B3B0-4A4F2FE3EBF1}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8DC-44DA-912E-DF873B7A32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{3DA0A8C2-F1AF-4FE5-9FCA-AB5D5CD5CCE6}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DC-44DA-912E-DF873B7A32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{F5C79EB5-BBC2-441E-8EE1-8D41951021DF}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DC-44DA-912E-DF873B7A32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{33F04B5A-7B70-4BED-B3B3-832A0B7CE600}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DC-44DA-912E-DF873B7A32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{9FE54573-7343-4259-BD6C-7BD947F61870}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DC-44DA-912E-DF873B7A322C}"/>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{6A870592-221E-44F0-9BC1-AEF540192A9E}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8DC-44DA-912E-DF873B7A322C}"/>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{D8A7527D-F9F7-4979-8010-C02B1FDBC9B9}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8DC-44DA-912E-DF873B7A322C}"/>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{F0149555-00DD-44FA-AC6F-04BC95C1D76D}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8DC-44DA-912E-DF873B7A322C}"/>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{6C84B56A-C9D1-4879-B1ED-C7C63B5F8C7B}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8DC-44DA-912E-DF873B7A32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-1.1000000000000001</c:v>
                </c:pt>
                <c:pt idx="8">
                  <c:v>-1.9</c:v>
                </c:pt>
                <c:pt idx="16">
                  <c:v>-1.5</c:v>
                </c:pt>
                <c:pt idx="24">
                  <c:v>-1.3</c:v>
                </c:pt>
                <c:pt idx="32">
                  <c:v>-0.8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8DC-44DA-912E-DF873B7A322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{8C74497F-30E4-47BC-964D-A9C889134A5B}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8DC-44DA-912E-DF873B7A322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{4DC9324C-1B2F-4D66-94AB-FFC9C5439F3C}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DC-44DA-912E-DF873B7A32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{AD2A8F57-3AF0-4435-AB38-B23ED3243DCB}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DC-44DA-912E-DF873B7A32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{7BD21BEF-4F2C-44BF-BF08-D9BE04020D62}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DC-44DA-912E-DF873B7A32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{256615A1-1C64-4B9C-ADE3-463A08CAD4F5}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DC-44DA-912E-DF873B7A322C}"/>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{D3EEF52C-9161-450B-B26E-5D21D021D8BC}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8DC-44DA-912E-DF873B7A322C}"/>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{79B26700-E492-498D-BE1D-36DD9863BC78}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8DC-44DA-912E-DF873B7A322C}"/>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{C24CEE12-B550-4561-9462-35EBD2D7D9B7}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8DC-44DA-912E-DF873B7A322C}"/>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{BD9FC7F9-36CB-4FA7-A702-E5091E51165E}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8DC-44DA-912E-DF873B7A32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4.3</c:v>
                </c:pt>
                <c:pt idx="24">
                  <c:v>3.9</c:v>
                </c:pt>
                <c:pt idx="32">
                  <c:v>3.8</c:v>
                </c:pt>
              </c:numCache>
            </c:numRef>
          </c:xVal>
          <c:yVal>
            <c:numRef>
              <c:f>公会計指標分析・財政指標組合せ分析表!$BP$77:$DC$77</c:f>
              <c:numCache>
                <c:formatCode>#,##0.0;"▲ "#,##0.0</c:formatCode>
                <c:ptCount val="40"/>
                <c:pt idx="0">
                  <c:v>16</c:v>
                </c:pt>
                <c:pt idx="8">
                  <c:v>18.399999999999999</c:v>
                </c:pt>
                <c:pt idx="16">
                  <c:v>13.5</c:v>
                </c:pt>
                <c:pt idx="24">
                  <c:v>1.5</c:v>
                </c:pt>
                <c:pt idx="32">
                  <c:v>0</c:v>
                </c:pt>
              </c:numCache>
            </c:numRef>
          </c:yVal>
          <c:smooth val="0"/>
          <c:extLst>
            <c:ext xmlns:c16="http://schemas.microsoft.com/office/drawing/2014/chart" uri="{C3380CC4-5D6E-409C-BE32-E72D297353CC}">
              <c16:uniqueId val="{00000013-E8DC-44DA-912E-DF873B7A322C}"/>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元利償還金等（Ａ）は、元利償還金が</a:t>
          </a:r>
          <a:r>
            <a:rPr kumimoji="1" lang="en-US" altLang="ja-JP" sz="1400">
              <a:latin typeface="ＭＳ ゴシック" pitchFamily="49" charset="-128"/>
              <a:ea typeface="ＭＳ ゴシック" pitchFamily="49" charset="-128"/>
            </a:rPr>
            <a:t>204</a:t>
          </a:r>
          <a:r>
            <a:rPr kumimoji="1" lang="ja-JP" altLang="en-US" sz="1400">
              <a:latin typeface="ＭＳ ゴシック" pitchFamily="49" charset="-128"/>
              <a:ea typeface="ＭＳ ゴシック" pitchFamily="49" charset="-128"/>
            </a:rPr>
            <a:t>百万円増加したことなどにより、総額では</a:t>
          </a:r>
          <a:r>
            <a:rPr kumimoji="1" lang="en-US" altLang="ja-JP" sz="1400">
              <a:latin typeface="ＭＳ ゴシック" pitchFamily="49" charset="-128"/>
              <a:ea typeface="ＭＳ ゴシック" pitchFamily="49" charset="-128"/>
            </a:rPr>
            <a:t>370</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また、算入公債費等（Ｂ）は、旧合併特例債の借入が進み、元利償還金が増えたことによる交付税算入の増などにより、総額で</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百万円の増加となった。</a:t>
          </a:r>
        </a:p>
        <a:p>
          <a:r>
            <a:rPr kumimoji="1" lang="ja-JP" altLang="en-US" sz="1400">
              <a:latin typeface="ＭＳ ゴシック" pitchFamily="49" charset="-128"/>
              <a:ea typeface="ＭＳ ゴシック" pitchFamily="49" charset="-128"/>
            </a:rPr>
            <a:t>　全体として、実質公債費比率の分子は、対前年度</a:t>
          </a:r>
          <a:r>
            <a:rPr kumimoji="1" lang="en-US" altLang="ja-JP" sz="1400">
              <a:latin typeface="ＭＳ ゴシック" pitchFamily="49" charset="-128"/>
              <a:ea typeface="ＭＳ ゴシック" pitchFamily="49" charset="-128"/>
            </a:rPr>
            <a:t>350</a:t>
          </a:r>
          <a:r>
            <a:rPr kumimoji="1" lang="ja-JP" altLang="en-US" sz="1400">
              <a:latin typeface="ＭＳ ゴシック" pitchFamily="49" charset="-128"/>
              <a:ea typeface="ＭＳ ゴシック" pitchFamily="49" charset="-128"/>
            </a:rPr>
            <a:t>百万円増加した。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満期一括償還地方債の借入がない。</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将来負担額（Ａ）は、令和３年度決算と比較すると、総額で</a:t>
          </a:r>
          <a:r>
            <a:rPr kumimoji="1" lang="en-US" altLang="ja-JP" sz="1400">
              <a:latin typeface="ＭＳ ゴシック" pitchFamily="49" charset="-128"/>
              <a:ea typeface="ＭＳ ゴシック" pitchFamily="49" charset="-128"/>
            </a:rPr>
            <a:t>904</a:t>
          </a:r>
          <a:r>
            <a:rPr kumimoji="1" lang="ja-JP" altLang="en-US" sz="1400">
              <a:latin typeface="ＭＳ ゴシック" pitchFamily="49" charset="-128"/>
              <a:ea typeface="ＭＳ ゴシック" pitchFamily="49" charset="-128"/>
            </a:rPr>
            <a:t>百万円減少した。これは公営企業債等繰入見込額で、各公営企業会計の地方債現在高の減により</a:t>
          </a:r>
          <a:r>
            <a:rPr kumimoji="1" lang="en-US" altLang="ja-JP" sz="1400">
              <a:latin typeface="ＭＳ ゴシック" pitchFamily="49" charset="-128"/>
              <a:ea typeface="ＭＳ ゴシック" pitchFamily="49" charset="-128"/>
            </a:rPr>
            <a:t>756</a:t>
          </a:r>
          <a:r>
            <a:rPr kumimoji="1" lang="ja-JP" altLang="en-US" sz="1400">
              <a:latin typeface="ＭＳ ゴシック" pitchFamily="49" charset="-128"/>
              <a:ea typeface="ＭＳ ゴシック" pitchFamily="49" charset="-128"/>
            </a:rPr>
            <a:t>百万円減少したことなどが主な要因である。</a:t>
          </a:r>
        </a:p>
        <a:p>
          <a:r>
            <a:rPr kumimoji="1" lang="ja-JP" altLang="en-US" sz="1400">
              <a:latin typeface="ＭＳ ゴシック" pitchFamily="49" charset="-128"/>
              <a:ea typeface="ＭＳ ゴシック" pitchFamily="49" charset="-128"/>
            </a:rPr>
            <a:t>　また、充当可能財源等（Ｂ）は、充当可能基金で、財政調整基金の増や、基準財政需要額算入見込額の増などにより、総額では</a:t>
          </a:r>
          <a:r>
            <a:rPr kumimoji="1" lang="en-US" altLang="ja-JP" sz="1400">
              <a:latin typeface="ＭＳ ゴシック" pitchFamily="49" charset="-128"/>
              <a:ea typeface="ＭＳ ゴシック" pitchFamily="49" charset="-128"/>
            </a:rPr>
            <a:t>2,512</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差し引きにより、全体として、将来負担比率の分子は、対前年度で</a:t>
          </a:r>
          <a:r>
            <a:rPr kumimoji="1" lang="en-US" altLang="ja-JP" sz="1400">
              <a:latin typeface="ＭＳ ゴシック" pitchFamily="49" charset="-128"/>
              <a:ea typeface="ＭＳ ゴシック" pitchFamily="49" charset="-128"/>
            </a:rPr>
            <a:t>3,415</a:t>
          </a:r>
          <a:r>
            <a:rPr kumimoji="1" lang="ja-JP" altLang="en-US" sz="1400">
              <a:latin typeface="ＭＳ ゴシック" pitchFamily="49" charset="-128"/>
              <a:ea typeface="ＭＳ ゴシック" pitchFamily="49" charset="-128"/>
            </a:rPr>
            <a:t>百万円減少となった。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愛知県豊川市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対前年度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2,635</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これは、財政調整基金が対前年度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1,197</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の増</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その他特定目的基金として、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市民の連帯の強化及び地域振興を図るためのまちづくり振興基金を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1,001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万円、公共施設の整備のための公共施設整備基金を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409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積み立てたことなどによる。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後述のとおり</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：公共施設整備事業に充当</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文化施設整備基金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：文化施設整備事業に充当　</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まちづくり振興基金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：合併を契機としたまちづくり推進事業に充当</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子ども・子育て応援基金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：子ども・子育て応援事業に充当</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地域福祉推進事業に充当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対前年度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1,437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まちづくり振興基金で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百万円、公共施設整備基金で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積み立てたことなどによる。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その他特定目的基金残高については、公共施設整備基金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4,544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百万円を始め、文化施設整備基金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2,310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百万円、まちづくり振興基金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百万円などである。それぞれ設置の目的に沿って積立て及び取崩しを行っており、特に公共施設整備基金については、ファシリティマネジメント事業を今後推進していく中で、長寿命化計画等によりむこう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年間で必要となる一般財源に対し、基金を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百万円充当するといった具体的な数値を示し、事業の実施に伴い計画的に取崩しを予定しており、決算状況の推移を把握しつつ、中期財政計画等で今後の積立額を検討していく。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対前年度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1,197</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財源の年度間調整として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709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百万円取崩した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地方財政法に基づく歳計剰余金などで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1,906</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積み立てたことにより、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％を残高目安とし、財源の年度間調整に活用をしており、令和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9,266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百万円は、標準財政規模</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41,239</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百万円に対し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％となっている。新型コロナウイルス感染症対応に関するさまざまな事業を行うため、取崩しを行っており、今後も</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必要</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に応じ取崩しを行う必要があると考えているが、歳入増及び歳出削減の取組を強化することで、基金の残高を確保できるよう努めていく。なお、標準財政規模の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％については、財政再生基準に示される財政再建団体への転落条件となっている実質</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赤字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比率マイナス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％を根拠としており、赤字決算を回避し、財政再建団体への転落を防止するために必要な額を積み立てておくべきと考えている。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増減なし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公債費負担の軽減を図るため、繰上償還が発生した際に充当するが、高利債の減少に呼応して繰上償還自体が少なくなっているため、新たな積立てはせず、案件発生の都度取り崩す。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E223484-F05D-4CF4-841D-EAF21C26FE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ADC93BD-D6AB-4089-8F5D-7453EC246F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75A9146-7A96-449A-9E79-79512F7096E6}"/>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B8AA366-230B-4FB1-AE9C-6704245FA19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E3DBE37-95F5-426B-8437-39478FFB6287}"/>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4B810E9-4E51-40B1-8EEF-E841F7843C9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C1B7295-CF30-4763-948E-453E52535B0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AAE9F54-919D-4FD0-BEB6-44600FB04343}"/>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A12235E-AD06-45D6-8746-BDF55402DCC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9462B60-AE58-4929-B0B1-CD383971490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346FACF-6ED4-4CF9-A40F-B9ACE9EE189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4B36AD2-7534-4ADD-8EEA-F22126A99BE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79420CC-E542-4FF1-96F3-7794829DA34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5EBE1C6C-AC40-493C-8198-F713598A375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E731DAA-302D-4E52-A963-D0C2B5CE1C5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2F44518-1DBC-4D99-83C9-4E3FA290670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81F5212-DDA6-465D-A01C-2B3518032D8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143D63E-169D-4962-8061-1306C5DBDA4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FECB737-ACA9-4F8E-8390-4C5AAB0FAA1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ED88319-2500-4D94-8903-F908AC72E75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BF639C0-523A-4B99-9E86-EBD5D5562B1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ED3CA57-32E2-4053-8E2A-315F6E0B289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186,524
179,170
161.14
79,999,533
75,619,605
3,964,349
41,239,256
39,014,703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426EDA7-2B45-42FC-974C-98BFE472E0C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75B2460-7A2B-4015-9D6C-62273FF4564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9E5C053-E396-46A0-A7BA-23025BC7D8A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D8D3A48-6897-4827-8047-4468A9132C5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72A7811-F960-459D-B8C9-4F284639408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D6824BD8-F6A3-49F1-B9F3-7E7872104F9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D20E02A-184E-4DE2-B9CD-56E4985483F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1947DCE-9EA8-49FA-948C-72E7328AFAF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C5926D28-D5C3-41D4-B5DE-207AD526A03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98E19F0-30CD-46A8-B01D-B0C8418080E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594006D-1E74-4415-8A4F-C1721848DCB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0B989DE-3259-4521-A351-A2A60FF8B0F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E776382-D2A7-4B40-99B3-7E58E6BF4AF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19A0FE3-9EDE-401A-AFF8-0238C36A1CD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7F1A710-E8C7-4AA1-B416-2E07A480AD4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BB6F6E4-7522-44A4-A24F-647A7039863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E482681-1A79-4143-A22F-A0DD3FF5C8F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B0F52E9-21F2-49A6-B348-5A38B65835E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F267636-D75A-42A4-8C52-A36F45C38BB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C3988D75-F1DB-4583-A65A-E752E76DD71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E573FE1D-6842-4B81-883A-10CF1AE7A12B}"/>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E880FD8E-73C8-4A27-818B-AD3A0410648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4149169-9C9B-494D-94A2-CA4322B22CF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81934E6-EBFA-451E-B325-5D7D88E8026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57925EB-CDAF-4F8F-BA21-A4BE3B723EC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85B0B43-F79E-4E89-A049-A326A614321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2A70E92-5D8E-4B78-B1C1-FCF4ABCBAA1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4E4FEAB-FDD2-4A10-80E0-4D438F73999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6859BD9-6826-4232-AAEE-4ADDB721ED8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AFEB872-3AB9-472B-A7EB-F2A097DCA6B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2F2ADD0-64E7-473A-9BE5-2E54FE00644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4543C82-C7AF-4627-A1FA-E7C3EFEA60F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BC5B925-2EFE-450C-9C86-C50F8A7137A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A0757902-E335-4C9D-8054-CDAA5D12BD0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A9C2DCC-BAC7-4B34-8B4C-B0403F82B0B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４年度の有形固定資産減価償却率は、全国平均及び愛知県平均を下回っている。これは公共施設の改良や更新をすることにより、相対的に老朽化を抑制していることが要因といえる。令和４年度においては、国府小学校校舎改修事業や一宮南部小学校校舎改修事業を実施するなど、施設の改良・更新を行っ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7A02DA6-0B38-4D22-A0AD-EDB040E086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67A53F9-12CF-4EB9-B923-6C85F998E32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D1113EA7-B86C-41A6-B79E-7328E3851E4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5B4C5042-B1E9-43B9-8999-81A0FFF92C78}"/>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461DC923-92E3-4EC8-BD26-79ECEAB408D8}"/>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A42D9E05-B448-4A59-8D1F-C18D9E089DF9}"/>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9DDD5951-4658-4EF7-B764-83A3405DCE5C}"/>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A157FE8C-2F00-4219-97F1-D6967C3BFEDC}"/>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73C8CFD3-AD70-4B60-8343-EC260F8D39B2}"/>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2CC15F09-B26E-4900-B6ED-B23F2EA4AD17}"/>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8E33E1DF-906E-4798-B61F-81B066E0E7A6}"/>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7A5402AE-EB29-4D3A-BE96-10A474ECDC3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A1589CF5-E432-4A51-9E53-FC0A0BEAD35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49B2ACCE-5F35-46BD-AA1A-0D9CF63E6DF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33</xdr:row>
      <xdr:rowOff>86741</xdr:rowOff>
    </xdr:to>
    <xdr:cxnSp macro="">
      <xdr:nvCxnSpPr>
        <xdr:cNvPr id="73" name="直線コネクタ 72">
          <a:extLst>
            <a:ext uri="{FF2B5EF4-FFF2-40B4-BE49-F238E27FC236}">
              <a16:creationId xmlns:a16="http://schemas.microsoft.com/office/drawing/2014/main" id="{A1E1F1D7-AD59-4DA9-85C4-F458121CED5B}"/>
            </a:ext>
          </a:extLst>
        </xdr:cNvPr>
        <xdr:cNvCxnSpPr/>
      </xdr:nvCxnSpPr>
      <xdr:spPr>
        <a:xfrm flipV="1">
          <a:off x="4760595" y="5384800"/>
          <a:ext cx="1270" cy="113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90568</xdr:rowOff>
    </xdr:from>
    <xdr:ext cx="405111" cy="259045"/>
    <xdr:sp macro="" textlink="">
      <xdr:nvSpPr>
        <xdr:cNvPr id="74" name="有形固定資産減価償却率最小値テキスト">
          <a:extLst>
            <a:ext uri="{FF2B5EF4-FFF2-40B4-BE49-F238E27FC236}">
              <a16:creationId xmlns:a16="http://schemas.microsoft.com/office/drawing/2014/main" id="{8897A62E-737F-4E2C-97B2-F8DF9741EA55}"/>
            </a:ext>
          </a:extLst>
        </xdr:cNvPr>
        <xdr:cNvSpPr txBox="1"/>
      </xdr:nvSpPr>
      <xdr:spPr>
        <a:xfrm>
          <a:off x="4813300" y="6519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86741</xdr:rowOff>
    </xdr:from>
    <xdr:to>
      <xdr:col>23</xdr:col>
      <xdr:colOff>174625</xdr:colOff>
      <xdr:row>33</xdr:row>
      <xdr:rowOff>86741</xdr:rowOff>
    </xdr:to>
    <xdr:cxnSp macro="">
      <xdr:nvCxnSpPr>
        <xdr:cNvPr id="75" name="直線コネクタ 74">
          <a:extLst>
            <a:ext uri="{FF2B5EF4-FFF2-40B4-BE49-F238E27FC236}">
              <a16:creationId xmlns:a16="http://schemas.microsoft.com/office/drawing/2014/main" id="{C244822B-1B72-4E48-9070-BFB81D3AB579}"/>
            </a:ext>
          </a:extLst>
        </xdr:cNvPr>
        <xdr:cNvCxnSpPr/>
      </xdr:nvCxnSpPr>
      <xdr:spPr>
        <a:xfrm>
          <a:off x="4673600" y="651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76" name="有形固定資産減価償却率最大値テキスト">
          <a:extLst>
            <a:ext uri="{FF2B5EF4-FFF2-40B4-BE49-F238E27FC236}">
              <a16:creationId xmlns:a16="http://schemas.microsoft.com/office/drawing/2014/main" id="{FC181890-A483-4C11-91F9-40CF1A8F7092}"/>
            </a:ext>
          </a:extLst>
        </xdr:cNvPr>
        <xdr:cNvSpPr txBox="1"/>
      </xdr:nvSpPr>
      <xdr:spPr>
        <a:xfrm>
          <a:off x="4813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77" name="直線コネクタ 76">
          <a:extLst>
            <a:ext uri="{FF2B5EF4-FFF2-40B4-BE49-F238E27FC236}">
              <a16:creationId xmlns:a16="http://schemas.microsoft.com/office/drawing/2014/main" id="{CFC003F3-9ED9-41AC-B1FB-09F966E353A2}"/>
            </a:ext>
          </a:extLst>
        </xdr:cNvPr>
        <xdr:cNvCxnSpPr/>
      </xdr:nvCxnSpPr>
      <xdr:spPr>
        <a:xfrm>
          <a:off x="4673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69740</xdr:rowOff>
    </xdr:from>
    <xdr:ext cx="405111" cy="259045"/>
    <xdr:sp macro="" textlink="">
      <xdr:nvSpPr>
        <xdr:cNvPr id="78" name="有形固定資産減価償却率平均値テキスト">
          <a:extLst>
            <a:ext uri="{FF2B5EF4-FFF2-40B4-BE49-F238E27FC236}">
              <a16:creationId xmlns:a16="http://schemas.microsoft.com/office/drawing/2014/main" id="{501CF42A-5203-4106-BA61-502B219A6AEE}"/>
            </a:ext>
          </a:extLst>
        </xdr:cNvPr>
        <xdr:cNvSpPr txBox="1"/>
      </xdr:nvSpPr>
      <xdr:spPr>
        <a:xfrm>
          <a:off x="4813300" y="5813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91313</xdr:rowOff>
    </xdr:from>
    <xdr:to>
      <xdr:col>23</xdr:col>
      <xdr:colOff>136525</xdr:colOff>
      <xdr:row>30</xdr:row>
      <xdr:rowOff>21463</xdr:rowOff>
    </xdr:to>
    <xdr:sp macro="" textlink="">
      <xdr:nvSpPr>
        <xdr:cNvPr id="79" name="フローチャート: 判断 78">
          <a:extLst>
            <a:ext uri="{FF2B5EF4-FFF2-40B4-BE49-F238E27FC236}">
              <a16:creationId xmlns:a16="http://schemas.microsoft.com/office/drawing/2014/main" id="{84B33626-CE95-4EDE-BBFE-C7C43A1AAAB0}"/>
            </a:ext>
          </a:extLst>
        </xdr:cNvPr>
        <xdr:cNvSpPr/>
      </xdr:nvSpPr>
      <xdr:spPr>
        <a:xfrm>
          <a:off x="47117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26543</xdr:rowOff>
    </xdr:from>
    <xdr:to>
      <xdr:col>19</xdr:col>
      <xdr:colOff>187325</xdr:colOff>
      <xdr:row>29</xdr:row>
      <xdr:rowOff>128143</xdr:rowOff>
    </xdr:to>
    <xdr:sp macro="" textlink="">
      <xdr:nvSpPr>
        <xdr:cNvPr id="80" name="フローチャート: 判断 79">
          <a:extLst>
            <a:ext uri="{FF2B5EF4-FFF2-40B4-BE49-F238E27FC236}">
              <a16:creationId xmlns:a16="http://schemas.microsoft.com/office/drawing/2014/main" id="{D25D94A1-2F67-41B8-97F4-CF6ED5826316}"/>
            </a:ext>
          </a:extLst>
        </xdr:cNvPr>
        <xdr:cNvSpPr/>
      </xdr:nvSpPr>
      <xdr:spPr>
        <a:xfrm>
          <a:off x="4000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30861</xdr:rowOff>
    </xdr:from>
    <xdr:to>
      <xdr:col>15</xdr:col>
      <xdr:colOff>187325</xdr:colOff>
      <xdr:row>29</xdr:row>
      <xdr:rowOff>132461</xdr:rowOff>
    </xdr:to>
    <xdr:sp macro="" textlink="">
      <xdr:nvSpPr>
        <xdr:cNvPr id="81" name="フローチャート: 判断 80">
          <a:extLst>
            <a:ext uri="{FF2B5EF4-FFF2-40B4-BE49-F238E27FC236}">
              <a16:creationId xmlns:a16="http://schemas.microsoft.com/office/drawing/2014/main" id="{0254C2A7-25F6-42E5-9766-50EE4CFE725B}"/>
            </a:ext>
          </a:extLst>
        </xdr:cNvPr>
        <xdr:cNvSpPr/>
      </xdr:nvSpPr>
      <xdr:spPr>
        <a:xfrm>
          <a:off x="3238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82" name="フローチャート: 判断 81">
          <a:extLst>
            <a:ext uri="{FF2B5EF4-FFF2-40B4-BE49-F238E27FC236}">
              <a16:creationId xmlns:a16="http://schemas.microsoft.com/office/drawing/2014/main" id="{B85E3A1A-EA7D-4701-B3A0-14A749856135}"/>
            </a:ext>
          </a:extLst>
        </xdr:cNvPr>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141859</xdr:rowOff>
    </xdr:from>
    <xdr:to>
      <xdr:col>7</xdr:col>
      <xdr:colOff>187325</xdr:colOff>
      <xdr:row>29</xdr:row>
      <xdr:rowOff>72009</xdr:rowOff>
    </xdr:to>
    <xdr:sp macro="" textlink="">
      <xdr:nvSpPr>
        <xdr:cNvPr id="83" name="フローチャート: 判断 82">
          <a:extLst>
            <a:ext uri="{FF2B5EF4-FFF2-40B4-BE49-F238E27FC236}">
              <a16:creationId xmlns:a16="http://schemas.microsoft.com/office/drawing/2014/main" id="{ECCEDDE2-CF49-4CD2-9E3B-83FB580A6E4F}"/>
            </a:ext>
          </a:extLst>
        </xdr:cNvPr>
        <xdr:cNvSpPr/>
      </xdr:nvSpPr>
      <xdr:spPr>
        <a:xfrm>
          <a:off x="1714500" y="57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F1473729-F268-4D25-8E7F-533ABB65510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95921E4-FDFE-4194-B968-CC5D6CE2E02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9470FD8-94C5-418E-9978-4BCE97CB0E2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715CA55-8118-4F92-87E8-151E2314027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D3EB05B-B99E-4FC0-99D5-93547AB3FC1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162179</xdr:rowOff>
    </xdr:from>
    <xdr:to>
      <xdr:col>23</xdr:col>
      <xdr:colOff>136525</xdr:colOff>
      <xdr:row>28</xdr:row>
      <xdr:rowOff>92329</xdr:rowOff>
    </xdr:to>
    <xdr:sp macro="" textlink="">
      <xdr:nvSpPr>
        <xdr:cNvPr id="89" name="楕円 88">
          <a:extLst>
            <a:ext uri="{FF2B5EF4-FFF2-40B4-BE49-F238E27FC236}">
              <a16:creationId xmlns:a16="http://schemas.microsoft.com/office/drawing/2014/main" id="{BCB217F2-578D-4CAD-860A-6B58B62C6078}"/>
            </a:ext>
          </a:extLst>
        </xdr:cNvPr>
        <xdr:cNvSpPr/>
      </xdr:nvSpPr>
      <xdr:spPr>
        <a:xfrm>
          <a:off x="4711700" y="556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13606</xdr:rowOff>
    </xdr:from>
    <xdr:ext cx="405111" cy="259045"/>
    <xdr:sp macro="" textlink="">
      <xdr:nvSpPr>
        <xdr:cNvPr id="90" name="有形固定資産減価償却率該当値テキスト">
          <a:extLst>
            <a:ext uri="{FF2B5EF4-FFF2-40B4-BE49-F238E27FC236}">
              <a16:creationId xmlns:a16="http://schemas.microsoft.com/office/drawing/2014/main" id="{A21AEA34-34F8-4A32-97E1-4A5A6C90B5A0}"/>
            </a:ext>
          </a:extLst>
        </xdr:cNvPr>
        <xdr:cNvSpPr txBox="1"/>
      </xdr:nvSpPr>
      <xdr:spPr>
        <a:xfrm>
          <a:off x="4813300" y="54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131953</xdr:rowOff>
    </xdr:from>
    <xdr:to>
      <xdr:col>19</xdr:col>
      <xdr:colOff>187325</xdr:colOff>
      <xdr:row>28</xdr:row>
      <xdr:rowOff>62103</xdr:rowOff>
    </xdr:to>
    <xdr:sp macro="" textlink="">
      <xdr:nvSpPr>
        <xdr:cNvPr id="91" name="楕円 90">
          <a:extLst>
            <a:ext uri="{FF2B5EF4-FFF2-40B4-BE49-F238E27FC236}">
              <a16:creationId xmlns:a16="http://schemas.microsoft.com/office/drawing/2014/main" id="{F6D8C6C8-8D99-4632-9D1D-F8CBCF1923B0}"/>
            </a:ext>
          </a:extLst>
        </xdr:cNvPr>
        <xdr:cNvSpPr/>
      </xdr:nvSpPr>
      <xdr:spPr>
        <a:xfrm>
          <a:off x="4000500" y="553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11303</xdr:rowOff>
    </xdr:from>
    <xdr:to>
      <xdr:col>23</xdr:col>
      <xdr:colOff>85725</xdr:colOff>
      <xdr:row>28</xdr:row>
      <xdr:rowOff>41529</xdr:rowOff>
    </xdr:to>
    <xdr:cxnSp macro="">
      <xdr:nvCxnSpPr>
        <xdr:cNvPr id="92" name="直線コネクタ 91">
          <a:extLst>
            <a:ext uri="{FF2B5EF4-FFF2-40B4-BE49-F238E27FC236}">
              <a16:creationId xmlns:a16="http://schemas.microsoft.com/office/drawing/2014/main" id="{216080BA-962C-43C4-B7B0-5C617D777596}"/>
            </a:ext>
          </a:extLst>
        </xdr:cNvPr>
        <xdr:cNvCxnSpPr/>
      </xdr:nvCxnSpPr>
      <xdr:spPr>
        <a:xfrm>
          <a:off x="4051300" y="5583428"/>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88773</xdr:rowOff>
    </xdr:from>
    <xdr:to>
      <xdr:col>15</xdr:col>
      <xdr:colOff>187325</xdr:colOff>
      <xdr:row>28</xdr:row>
      <xdr:rowOff>18923</xdr:rowOff>
    </xdr:to>
    <xdr:sp macro="" textlink="">
      <xdr:nvSpPr>
        <xdr:cNvPr id="93" name="楕円 92">
          <a:extLst>
            <a:ext uri="{FF2B5EF4-FFF2-40B4-BE49-F238E27FC236}">
              <a16:creationId xmlns:a16="http://schemas.microsoft.com/office/drawing/2014/main" id="{F67DF3B3-8844-440C-802F-567FF1B78BD3}"/>
            </a:ext>
          </a:extLst>
        </xdr:cNvPr>
        <xdr:cNvSpPr/>
      </xdr:nvSpPr>
      <xdr:spPr>
        <a:xfrm>
          <a:off x="3238500" y="548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139573</xdr:rowOff>
    </xdr:from>
    <xdr:to>
      <xdr:col>19</xdr:col>
      <xdr:colOff>136525</xdr:colOff>
      <xdr:row>28</xdr:row>
      <xdr:rowOff>11303</xdr:rowOff>
    </xdr:to>
    <xdr:cxnSp macro="">
      <xdr:nvCxnSpPr>
        <xdr:cNvPr id="94" name="直線コネクタ 93">
          <a:extLst>
            <a:ext uri="{FF2B5EF4-FFF2-40B4-BE49-F238E27FC236}">
              <a16:creationId xmlns:a16="http://schemas.microsoft.com/office/drawing/2014/main" id="{CE33BA20-2161-4FE0-8068-29E9A876A082}"/>
            </a:ext>
          </a:extLst>
        </xdr:cNvPr>
        <xdr:cNvCxnSpPr/>
      </xdr:nvCxnSpPr>
      <xdr:spPr>
        <a:xfrm>
          <a:off x="3289300" y="554024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41275</xdr:rowOff>
    </xdr:from>
    <xdr:to>
      <xdr:col>11</xdr:col>
      <xdr:colOff>187325</xdr:colOff>
      <xdr:row>27</xdr:row>
      <xdr:rowOff>142875</xdr:rowOff>
    </xdr:to>
    <xdr:sp macro="" textlink="">
      <xdr:nvSpPr>
        <xdr:cNvPr id="95" name="楕円 94">
          <a:extLst>
            <a:ext uri="{FF2B5EF4-FFF2-40B4-BE49-F238E27FC236}">
              <a16:creationId xmlns:a16="http://schemas.microsoft.com/office/drawing/2014/main" id="{E15AB32B-EE89-46B2-A674-928A3EDA0930}"/>
            </a:ext>
          </a:extLst>
        </xdr:cNvPr>
        <xdr:cNvSpPr/>
      </xdr:nvSpPr>
      <xdr:spPr>
        <a:xfrm>
          <a:off x="2476500" y="54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92075</xdr:rowOff>
    </xdr:from>
    <xdr:to>
      <xdr:col>15</xdr:col>
      <xdr:colOff>136525</xdr:colOff>
      <xdr:row>27</xdr:row>
      <xdr:rowOff>139573</xdr:rowOff>
    </xdr:to>
    <xdr:cxnSp macro="">
      <xdr:nvCxnSpPr>
        <xdr:cNvPr id="96" name="直線コネクタ 95">
          <a:extLst>
            <a:ext uri="{FF2B5EF4-FFF2-40B4-BE49-F238E27FC236}">
              <a16:creationId xmlns:a16="http://schemas.microsoft.com/office/drawing/2014/main" id="{E164EB70-6E6C-4618-9303-F766DFD89E9F}"/>
            </a:ext>
          </a:extLst>
        </xdr:cNvPr>
        <xdr:cNvCxnSpPr/>
      </xdr:nvCxnSpPr>
      <xdr:spPr>
        <a:xfrm>
          <a:off x="2527300" y="5492750"/>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2413</xdr:rowOff>
    </xdr:from>
    <xdr:to>
      <xdr:col>7</xdr:col>
      <xdr:colOff>187325</xdr:colOff>
      <xdr:row>27</xdr:row>
      <xdr:rowOff>104013</xdr:rowOff>
    </xdr:to>
    <xdr:sp macro="" textlink="">
      <xdr:nvSpPr>
        <xdr:cNvPr id="97" name="楕円 96">
          <a:extLst>
            <a:ext uri="{FF2B5EF4-FFF2-40B4-BE49-F238E27FC236}">
              <a16:creationId xmlns:a16="http://schemas.microsoft.com/office/drawing/2014/main" id="{0576E022-0802-4B35-90FB-8A6ACA8DE3D6}"/>
            </a:ext>
          </a:extLst>
        </xdr:cNvPr>
        <xdr:cNvSpPr/>
      </xdr:nvSpPr>
      <xdr:spPr>
        <a:xfrm>
          <a:off x="1714500" y="540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53213</xdr:rowOff>
    </xdr:from>
    <xdr:to>
      <xdr:col>11</xdr:col>
      <xdr:colOff>136525</xdr:colOff>
      <xdr:row>27</xdr:row>
      <xdr:rowOff>92075</xdr:rowOff>
    </xdr:to>
    <xdr:cxnSp macro="">
      <xdr:nvCxnSpPr>
        <xdr:cNvPr id="98" name="直線コネクタ 97">
          <a:extLst>
            <a:ext uri="{FF2B5EF4-FFF2-40B4-BE49-F238E27FC236}">
              <a16:creationId xmlns:a16="http://schemas.microsoft.com/office/drawing/2014/main" id="{7E1AA8FF-9CB0-48AC-B188-12EBE21F4532}"/>
            </a:ext>
          </a:extLst>
        </xdr:cNvPr>
        <xdr:cNvCxnSpPr/>
      </xdr:nvCxnSpPr>
      <xdr:spPr>
        <a:xfrm>
          <a:off x="1765300" y="5453888"/>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119270</xdr:rowOff>
    </xdr:from>
    <xdr:ext cx="405111" cy="259045"/>
    <xdr:sp macro="" textlink="">
      <xdr:nvSpPr>
        <xdr:cNvPr id="99" name="n_1aveValue有形固定資産減価償却率">
          <a:extLst>
            <a:ext uri="{FF2B5EF4-FFF2-40B4-BE49-F238E27FC236}">
              <a16:creationId xmlns:a16="http://schemas.microsoft.com/office/drawing/2014/main" id="{70FE154D-9929-4BE4-8D65-517165E9C3E1}"/>
            </a:ext>
          </a:extLst>
        </xdr:cNvPr>
        <xdr:cNvSpPr txBox="1"/>
      </xdr:nvSpPr>
      <xdr:spPr>
        <a:xfrm>
          <a:off x="3836044" y="5862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123588</xdr:rowOff>
    </xdr:from>
    <xdr:ext cx="405111" cy="259045"/>
    <xdr:sp macro="" textlink="">
      <xdr:nvSpPr>
        <xdr:cNvPr id="100" name="n_2aveValue有形固定資産減価償却率">
          <a:extLst>
            <a:ext uri="{FF2B5EF4-FFF2-40B4-BE49-F238E27FC236}">
              <a16:creationId xmlns:a16="http://schemas.microsoft.com/office/drawing/2014/main" id="{34BBB91C-2C1B-465C-9F50-349C06B304B5}"/>
            </a:ext>
          </a:extLst>
        </xdr:cNvPr>
        <xdr:cNvSpPr txBox="1"/>
      </xdr:nvSpPr>
      <xdr:spPr>
        <a:xfrm>
          <a:off x="3086744" y="586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101" name="n_3aveValue有形固定資産減価償却率">
          <a:extLst>
            <a:ext uri="{FF2B5EF4-FFF2-40B4-BE49-F238E27FC236}">
              <a16:creationId xmlns:a16="http://schemas.microsoft.com/office/drawing/2014/main" id="{E11E3A51-1091-451B-98DF-FE1FCEAEB5D7}"/>
            </a:ext>
          </a:extLst>
        </xdr:cNvPr>
        <xdr:cNvSpPr txBox="1"/>
      </xdr:nvSpPr>
      <xdr:spPr>
        <a:xfrm>
          <a:off x="2324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63136</xdr:rowOff>
    </xdr:from>
    <xdr:ext cx="405111" cy="259045"/>
    <xdr:sp macro="" textlink="">
      <xdr:nvSpPr>
        <xdr:cNvPr id="102" name="n_4aveValue有形固定資産減価償却率">
          <a:extLst>
            <a:ext uri="{FF2B5EF4-FFF2-40B4-BE49-F238E27FC236}">
              <a16:creationId xmlns:a16="http://schemas.microsoft.com/office/drawing/2014/main" id="{CCD29543-567B-44F0-B958-8EF94BA9C594}"/>
            </a:ext>
          </a:extLst>
        </xdr:cNvPr>
        <xdr:cNvSpPr txBox="1"/>
      </xdr:nvSpPr>
      <xdr:spPr>
        <a:xfrm>
          <a:off x="1562744" y="580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78630</xdr:rowOff>
    </xdr:from>
    <xdr:ext cx="405111" cy="259045"/>
    <xdr:sp macro="" textlink="">
      <xdr:nvSpPr>
        <xdr:cNvPr id="103" name="n_1mainValue有形固定資産減価償却率">
          <a:extLst>
            <a:ext uri="{FF2B5EF4-FFF2-40B4-BE49-F238E27FC236}">
              <a16:creationId xmlns:a16="http://schemas.microsoft.com/office/drawing/2014/main" id="{69D73BC4-4220-4AE2-A808-21A3AF30871B}"/>
            </a:ext>
          </a:extLst>
        </xdr:cNvPr>
        <xdr:cNvSpPr txBox="1"/>
      </xdr:nvSpPr>
      <xdr:spPr>
        <a:xfrm>
          <a:off x="3836044" y="5307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35450</xdr:rowOff>
    </xdr:from>
    <xdr:ext cx="405111" cy="259045"/>
    <xdr:sp macro="" textlink="">
      <xdr:nvSpPr>
        <xdr:cNvPr id="104" name="n_2mainValue有形固定資産減価償却率">
          <a:extLst>
            <a:ext uri="{FF2B5EF4-FFF2-40B4-BE49-F238E27FC236}">
              <a16:creationId xmlns:a16="http://schemas.microsoft.com/office/drawing/2014/main" id="{EFE9E518-E614-4F27-B512-237E9D9F6BAF}"/>
            </a:ext>
          </a:extLst>
        </xdr:cNvPr>
        <xdr:cNvSpPr txBox="1"/>
      </xdr:nvSpPr>
      <xdr:spPr>
        <a:xfrm>
          <a:off x="3086744" y="5264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159402</xdr:rowOff>
    </xdr:from>
    <xdr:ext cx="405111" cy="259045"/>
    <xdr:sp macro="" textlink="">
      <xdr:nvSpPr>
        <xdr:cNvPr id="105" name="n_3mainValue有形固定資産減価償却率">
          <a:extLst>
            <a:ext uri="{FF2B5EF4-FFF2-40B4-BE49-F238E27FC236}">
              <a16:creationId xmlns:a16="http://schemas.microsoft.com/office/drawing/2014/main" id="{69EADAB7-2ABD-4BDC-9EC7-5F0EC75B0C88}"/>
            </a:ext>
          </a:extLst>
        </xdr:cNvPr>
        <xdr:cNvSpPr txBox="1"/>
      </xdr:nvSpPr>
      <xdr:spPr>
        <a:xfrm>
          <a:off x="2324744" y="52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120540</xdr:rowOff>
    </xdr:from>
    <xdr:ext cx="405111" cy="259045"/>
    <xdr:sp macro="" textlink="">
      <xdr:nvSpPr>
        <xdr:cNvPr id="106" name="n_4mainValue有形固定資産減価償却率">
          <a:extLst>
            <a:ext uri="{FF2B5EF4-FFF2-40B4-BE49-F238E27FC236}">
              <a16:creationId xmlns:a16="http://schemas.microsoft.com/office/drawing/2014/main" id="{EF7435E2-9DA1-4753-81E1-5C14FB3BB856}"/>
            </a:ext>
          </a:extLst>
        </xdr:cNvPr>
        <xdr:cNvSpPr txBox="1"/>
      </xdr:nvSpPr>
      <xdr:spPr>
        <a:xfrm>
          <a:off x="1562744" y="517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CB27C1BF-5B1A-412E-86B8-A2DEB4C86C0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635C586D-DE14-4061-92B7-3DC26AD2D7F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833CA72-D97A-4FD2-9F91-DB8D8D5FA41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3E451FAD-2764-4702-9D72-BFAC6AA3841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20BC5A22-D89C-4F7E-9802-CE6EF446278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414ED01A-BF94-4019-B67E-F28365C6BC8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7891FCC4-A84D-491F-90ED-B328F9E7F33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99F34F67-049F-49C5-ABAE-C4458A01320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4F5B733E-46F1-4B99-9502-B85C4123D99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85F51B8A-6F7F-485B-AC12-7CE093B6EC6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B4B43654-B64C-4DF2-92EE-C4CBF6ACC05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2654B8BD-88B7-417D-A70E-CAC073F0323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5DED8D9D-2849-4C63-809A-BEDB8F57561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４年度の債務償還比率は、全国平均及び愛知県平均を下回っている。これは、借入額の抑制を進めていることが要因である。しかし今後は、本庁舎等整備工事や一宮地区の公共施設再編整備事業などの大型建設事業が控えているため、債務償還比率が過度に増加しないように、健全な財政運営に努め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EBF24973-1093-4D6F-9272-06CC06204AD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BCDE785F-D307-429F-8ED5-DB1D88C2114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9B7A11E4-3B62-4FB8-A02B-05F6FAEE46F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BCBA4C29-F984-4300-9188-830523D5606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F61BC1B0-CA0C-4F04-AF8F-5FA81179937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E29BD76E-CC29-4531-BE20-7D8914BA0FD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D7B378A7-787B-4E66-BF05-8F806F54A5D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5C8142E6-94F3-4F56-88CC-BFC847F2248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6A7E6C45-FFE6-4E22-9595-9A327B8EF42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8B7DBE9-3B05-402B-BB71-CD818B8839E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86705984-0443-4EC6-9916-A3F1F2EE553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9D8418D6-A4B5-41D1-99BF-A57ED357718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3C5707D-D999-43F5-A803-1859AAFD0FF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E662F3DF-9E18-4D31-9003-BD0F7C66B7F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FD7AE3B3-BD54-4703-B69F-47C64EC3EA1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143235</xdr:rowOff>
    </xdr:to>
    <xdr:cxnSp macro="">
      <xdr:nvCxnSpPr>
        <xdr:cNvPr id="135" name="直線コネクタ 134">
          <a:extLst>
            <a:ext uri="{FF2B5EF4-FFF2-40B4-BE49-F238E27FC236}">
              <a16:creationId xmlns:a16="http://schemas.microsoft.com/office/drawing/2014/main" id="{377C32AD-4C1E-4AB1-9D6B-85DC17140657}"/>
            </a:ext>
          </a:extLst>
        </xdr:cNvPr>
        <xdr:cNvCxnSpPr/>
      </xdr:nvCxnSpPr>
      <xdr:spPr>
        <a:xfrm flipV="1">
          <a:off x="14793595" y="5312833"/>
          <a:ext cx="1269" cy="1259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147062</xdr:rowOff>
    </xdr:from>
    <xdr:ext cx="469744" cy="259045"/>
    <xdr:sp macro="" textlink="">
      <xdr:nvSpPr>
        <xdr:cNvPr id="136" name="債務償還比率最小値テキスト">
          <a:extLst>
            <a:ext uri="{FF2B5EF4-FFF2-40B4-BE49-F238E27FC236}">
              <a16:creationId xmlns:a16="http://schemas.microsoft.com/office/drawing/2014/main" id="{D0A74505-6A91-41AB-8BC9-30340ACD2393}"/>
            </a:ext>
          </a:extLst>
        </xdr:cNvPr>
        <xdr:cNvSpPr txBox="1"/>
      </xdr:nvSpPr>
      <xdr:spPr>
        <a:xfrm>
          <a:off x="14846300" y="657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143235</xdr:rowOff>
    </xdr:from>
    <xdr:to>
      <xdr:col>76</xdr:col>
      <xdr:colOff>111125</xdr:colOff>
      <xdr:row>33</xdr:row>
      <xdr:rowOff>143235</xdr:rowOff>
    </xdr:to>
    <xdr:cxnSp macro="">
      <xdr:nvCxnSpPr>
        <xdr:cNvPr id="137" name="直線コネクタ 136">
          <a:extLst>
            <a:ext uri="{FF2B5EF4-FFF2-40B4-BE49-F238E27FC236}">
              <a16:creationId xmlns:a16="http://schemas.microsoft.com/office/drawing/2014/main" id="{57E24D5F-D1AC-4BA4-BB81-19F021570B52}"/>
            </a:ext>
          </a:extLst>
        </xdr:cNvPr>
        <xdr:cNvCxnSpPr/>
      </xdr:nvCxnSpPr>
      <xdr:spPr>
        <a:xfrm>
          <a:off x="14706600" y="657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0C88203-6F6A-4B78-A98C-C8122DCDEEB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240AFAEE-FD03-4F3E-A6A4-D4340E3469C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109512</xdr:rowOff>
    </xdr:from>
    <xdr:ext cx="469744" cy="259045"/>
    <xdr:sp macro="" textlink="">
      <xdr:nvSpPr>
        <xdr:cNvPr id="140" name="債務償還比率平均値テキスト">
          <a:extLst>
            <a:ext uri="{FF2B5EF4-FFF2-40B4-BE49-F238E27FC236}">
              <a16:creationId xmlns:a16="http://schemas.microsoft.com/office/drawing/2014/main" id="{B9898A91-9DB1-4509-A3A1-115F5FDA716D}"/>
            </a:ext>
          </a:extLst>
        </xdr:cNvPr>
        <xdr:cNvSpPr txBox="1"/>
      </xdr:nvSpPr>
      <xdr:spPr>
        <a:xfrm>
          <a:off x="14846300" y="6024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131085</xdr:rowOff>
    </xdr:from>
    <xdr:to>
      <xdr:col>76</xdr:col>
      <xdr:colOff>73025</xdr:colOff>
      <xdr:row>31</xdr:row>
      <xdr:rowOff>61235</xdr:rowOff>
    </xdr:to>
    <xdr:sp macro="" textlink="">
      <xdr:nvSpPr>
        <xdr:cNvPr id="141" name="フローチャート: 判断 140">
          <a:extLst>
            <a:ext uri="{FF2B5EF4-FFF2-40B4-BE49-F238E27FC236}">
              <a16:creationId xmlns:a16="http://schemas.microsoft.com/office/drawing/2014/main" id="{C1160D38-ACD6-4BF8-BF15-9BA194FEE78C}"/>
            </a:ext>
          </a:extLst>
        </xdr:cNvPr>
        <xdr:cNvSpPr/>
      </xdr:nvSpPr>
      <xdr:spPr>
        <a:xfrm>
          <a:off x="14744700" y="604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93842</xdr:rowOff>
    </xdr:from>
    <xdr:to>
      <xdr:col>72</xdr:col>
      <xdr:colOff>123825</xdr:colOff>
      <xdr:row>31</xdr:row>
      <xdr:rowOff>23992</xdr:rowOff>
    </xdr:to>
    <xdr:sp macro="" textlink="">
      <xdr:nvSpPr>
        <xdr:cNvPr id="142" name="フローチャート: 判断 141">
          <a:extLst>
            <a:ext uri="{FF2B5EF4-FFF2-40B4-BE49-F238E27FC236}">
              <a16:creationId xmlns:a16="http://schemas.microsoft.com/office/drawing/2014/main" id="{32E4CFF2-1C02-4549-9E99-F40445203CB7}"/>
            </a:ext>
          </a:extLst>
        </xdr:cNvPr>
        <xdr:cNvSpPr/>
      </xdr:nvSpPr>
      <xdr:spPr>
        <a:xfrm>
          <a:off x="14033500" y="600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106627</xdr:rowOff>
    </xdr:from>
    <xdr:to>
      <xdr:col>68</xdr:col>
      <xdr:colOff>123825</xdr:colOff>
      <xdr:row>32</xdr:row>
      <xdr:rowOff>36777</xdr:rowOff>
    </xdr:to>
    <xdr:sp macro="" textlink="">
      <xdr:nvSpPr>
        <xdr:cNvPr id="143" name="フローチャート: 判断 142">
          <a:extLst>
            <a:ext uri="{FF2B5EF4-FFF2-40B4-BE49-F238E27FC236}">
              <a16:creationId xmlns:a16="http://schemas.microsoft.com/office/drawing/2014/main" id="{AD42FC3A-CD2E-482E-823F-6BBBFCC8878C}"/>
            </a:ext>
          </a:extLst>
        </xdr:cNvPr>
        <xdr:cNvSpPr/>
      </xdr:nvSpPr>
      <xdr:spPr>
        <a:xfrm>
          <a:off x="13271500" y="619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144409</xdr:rowOff>
    </xdr:from>
    <xdr:to>
      <xdr:col>64</xdr:col>
      <xdr:colOff>123825</xdr:colOff>
      <xdr:row>32</xdr:row>
      <xdr:rowOff>74559</xdr:rowOff>
    </xdr:to>
    <xdr:sp macro="" textlink="">
      <xdr:nvSpPr>
        <xdr:cNvPr id="144" name="フローチャート: 判断 143">
          <a:extLst>
            <a:ext uri="{FF2B5EF4-FFF2-40B4-BE49-F238E27FC236}">
              <a16:creationId xmlns:a16="http://schemas.microsoft.com/office/drawing/2014/main" id="{BE3D8A2D-E64A-4613-93A6-75A5EDC69F1B}"/>
            </a:ext>
          </a:extLst>
        </xdr:cNvPr>
        <xdr:cNvSpPr/>
      </xdr:nvSpPr>
      <xdr:spPr>
        <a:xfrm>
          <a:off x="12509500" y="62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124799</xdr:rowOff>
    </xdr:from>
    <xdr:to>
      <xdr:col>60</xdr:col>
      <xdr:colOff>123825</xdr:colOff>
      <xdr:row>32</xdr:row>
      <xdr:rowOff>54949</xdr:rowOff>
    </xdr:to>
    <xdr:sp macro="" textlink="">
      <xdr:nvSpPr>
        <xdr:cNvPr id="145" name="フローチャート: 判断 144">
          <a:extLst>
            <a:ext uri="{FF2B5EF4-FFF2-40B4-BE49-F238E27FC236}">
              <a16:creationId xmlns:a16="http://schemas.microsoft.com/office/drawing/2014/main" id="{5FC62442-77EA-4B98-9753-30BB3D878CC3}"/>
            </a:ext>
          </a:extLst>
        </xdr:cNvPr>
        <xdr:cNvSpPr/>
      </xdr:nvSpPr>
      <xdr:spPr>
        <a:xfrm>
          <a:off x="11747500" y="621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27C48E6-DE5C-4836-8955-93757BD7527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95B22475-BDD9-4A8D-88DF-D0B2C8F0222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7B0C81D-6B98-48A3-B6DC-41F32EBD221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C256E5F-8117-4C3C-898C-9AA6287BF71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72DD5C8-57AA-4A93-B965-3A87908076D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121348</xdr:rowOff>
    </xdr:from>
    <xdr:to>
      <xdr:col>76</xdr:col>
      <xdr:colOff>73025</xdr:colOff>
      <xdr:row>29</xdr:row>
      <xdr:rowOff>51498</xdr:rowOff>
    </xdr:to>
    <xdr:sp macro="" textlink="">
      <xdr:nvSpPr>
        <xdr:cNvPr id="151" name="楕円 150">
          <a:extLst>
            <a:ext uri="{FF2B5EF4-FFF2-40B4-BE49-F238E27FC236}">
              <a16:creationId xmlns:a16="http://schemas.microsoft.com/office/drawing/2014/main" id="{A698661E-D074-4961-AEC9-414E4B767239}"/>
            </a:ext>
          </a:extLst>
        </xdr:cNvPr>
        <xdr:cNvSpPr/>
      </xdr:nvSpPr>
      <xdr:spPr>
        <a:xfrm>
          <a:off x="14744700" y="569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144225</xdr:rowOff>
    </xdr:from>
    <xdr:ext cx="469744" cy="259045"/>
    <xdr:sp macro="" textlink="">
      <xdr:nvSpPr>
        <xdr:cNvPr id="152" name="債務償還比率該当値テキスト">
          <a:extLst>
            <a:ext uri="{FF2B5EF4-FFF2-40B4-BE49-F238E27FC236}">
              <a16:creationId xmlns:a16="http://schemas.microsoft.com/office/drawing/2014/main" id="{E80EA200-DC4B-4BBD-9B41-D3F5CFA11BE6}"/>
            </a:ext>
          </a:extLst>
        </xdr:cNvPr>
        <xdr:cNvSpPr txBox="1"/>
      </xdr:nvSpPr>
      <xdr:spPr>
        <a:xfrm>
          <a:off x="14846300" y="554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101738</xdr:rowOff>
    </xdr:from>
    <xdr:to>
      <xdr:col>72</xdr:col>
      <xdr:colOff>123825</xdr:colOff>
      <xdr:row>29</xdr:row>
      <xdr:rowOff>31888</xdr:rowOff>
    </xdr:to>
    <xdr:sp macro="" textlink="">
      <xdr:nvSpPr>
        <xdr:cNvPr id="153" name="楕円 152">
          <a:extLst>
            <a:ext uri="{FF2B5EF4-FFF2-40B4-BE49-F238E27FC236}">
              <a16:creationId xmlns:a16="http://schemas.microsoft.com/office/drawing/2014/main" id="{05659333-7E6E-4899-A6F6-71D1920C756B}"/>
            </a:ext>
          </a:extLst>
        </xdr:cNvPr>
        <xdr:cNvSpPr/>
      </xdr:nvSpPr>
      <xdr:spPr>
        <a:xfrm>
          <a:off x="14033500" y="567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152538</xdr:rowOff>
    </xdr:from>
    <xdr:to>
      <xdr:col>76</xdr:col>
      <xdr:colOff>22225</xdr:colOff>
      <xdr:row>29</xdr:row>
      <xdr:rowOff>698</xdr:rowOff>
    </xdr:to>
    <xdr:cxnSp macro="">
      <xdr:nvCxnSpPr>
        <xdr:cNvPr id="154" name="直線コネクタ 153">
          <a:extLst>
            <a:ext uri="{FF2B5EF4-FFF2-40B4-BE49-F238E27FC236}">
              <a16:creationId xmlns:a16="http://schemas.microsoft.com/office/drawing/2014/main" id="{656EC790-71E4-4667-9CBE-2CEC6B31A123}"/>
            </a:ext>
          </a:extLst>
        </xdr:cNvPr>
        <xdr:cNvCxnSpPr/>
      </xdr:nvCxnSpPr>
      <xdr:spPr>
        <a:xfrm>
          <a:off x="14084300" y="5724663"/>
          <a:ext cx="711200" cy="1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129995</xdr:rowOff>
    </xdr:from>
    <xdr:to>
      <xdr:col>68</xdr:col>
      <xdr:colOff>123825</xdr:colOff>
      <xdr:row>30</xdr:row>
      <xdr:rowOff>60145</xdr:rowOff>
    </xdr:to>
    <xdr:sp macro="" textlink="">
      <xdr:nvSpPr>
        <xdr:cNvPr id="155" name="楕円 154">
          <a:extLst>
            <a:ext uri="{FF2B5EF4-FFF2-40B4-BE49-F238E27FC236}">
              <a16:creationId xmlns:a16="http://schemas.microsoft.com/office/drawing/2014/main" id="{3EC1FE7F-E4D2-46D4-BFCB-8B0B27DDA0F7}"/>
            </a:ext>
          </a:extLst>
        </xdr:cNvPr>
        <xdr:cNvSpPr/>
      </xdr:nvSpPr>
      <xdr:spPr>
        <a:xfrm>
          <a:off x="13271500" y="587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152538</xdr:rowOff>
    </xdr:from>
    <xdr:to>
      <xdr:col>72</xdr:col>
      <xdr:colOff>73025</xdr:colOff>
      <xdr:row>30</xdr:row>
      <xdr:rowOff>9345</xdr:rowOff>
    </xdr:to>
    <xdr:cxnSp macro="">
      <xdr:nvCxnSpPr>
        <xdr:cNvPr id="156" name="直線コネクタ 155">
          <a:extLst>
            <a:ext uri="{FF2B5EF4-FFF2-40B4-BE49-F238E27FC236}">
              <a16:creationId xmlns:a16="http://schemas.microsoft.com/office/drawing/2014/main" id="{AF1504F5-BBC4-40CF-8522-14DFD0D97A2B}"/>
            </a:ext>
          </a:extLst>
        </xdr:cNvPr>
        <xdr:cNvCxnSpPr/>
      </xdr:nvCxnSpPr>
      <xdr:spPr>
        <a:xfrm flipV="1">
          <a:off x="13322300" y="5724663"/>
          <a:ext cx="762000" cy="19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27263</xdr:rowOff>
    </xdr:from>
    <xdr:to>
      <xdr:col>64</xdr:col>
      <xdr:colOff>123825</xdr:colOff>
      <xdr:row>29</xdr:row>
      <xdr:rowOff>128863</xdr:rowOff>
    </xdr:to>
    <xdr:sp macro="" textlink="">
      <xdr:nvSpPr>
        <xdr:cNvPr id="157" name="楕円 156">
          <a:extLst>
            <a:ext uri="{FF2B5EF4-FFF2-40B4-BE49-F238E27FC236}">
              <a16:creationId xmlns:a16="http://schemas.microsoft.com/office/drawing/2014/main" id="{CF2E1D32-E7CD-42A8-B12A-25AEEB8D45F0}"/>
            </a:ext>
          </a:extLst>
        </xdr:cNvPr>
        <xdr:cNvSpPr/>
      </xdr:nvSpPr>
      <xdr:spPr>
        <a:xfrm>
          <a:off x="12509500" y="57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78063</xdr:rowOff>
    </xdr:from>
    <xdr:to>
      <xdr:col>68</xdr:col>
      <xdr:colOff>73025</xdr:colOff>
      <xdr:row>30</xdr:row>
      <xdr:rowOff>9345</xdr:rowOff>
    </xdr:to>
    <xdr:cxnSp macro="">
      <xdr:nvCxnSpPr>
        <xdr:cNvPr id="158" name="直線コネクタ 157">
          <a:extLst>
            <a:ext uri="{FF2B5EF4-FFF2-40B4-BE49-F238E27FC236}">
              <a16:creationId xmlns:a16="http://schemas.microsoft.com/office/drawing/2014/main" id="{96463DC4-4870-42BD-9309-44E2C94FF240}"/>
            </a:ext>
          </a:extLst>
        </xdr:cNvPr>
        <xdr:cNvCxnSpPr/>
      </xdr:nvCxnSpPr>
      <xdr:spPr>
        <a:xfrm>
          <a:off x="12560300" y="5821638"/>
          <a:ext cx="762000" cy="10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36978</xdr:rowOff>
    </xdr:from>
    <xdr:to>
      <xdr:col>60</xdr:col>
      <xdr:colOff>123825</xdr:colOff>
      <xdr:row>29</xdr:row>
      <xdr:rowOff>138578</xdr:rowOff>
    </xdr:to>
    <xdr:sp macro="" textlink="">
      <xdr:nvSpPr>
        <xdr:cNvPr id="159" name="楕円 158">
          <a:extLst>
            <a:ext uri="{FF2B5EF4-FFF2-40B4-BE49-F238E27FC236}">
              <a16:creationId xmlns:a16="http://schemas.microsoft.com/office/drawing/2014/main" id="{D20E6AB3-6BDE-40D6-8C01-9057D0A7376B}"/>
            </a:ext>
          </a:extLst>
        </xdr:cNvPr>
        <xdr:cNvSpPr/>
      </xdr:nvSpPr>
      <xdr:spPr>
        <a:xfrm>
          <a:off x="11747500" y="578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78063</xdr:rowOff>
    </xdr:from>
    <xdr:to>
      <xdr:col>64</xdr:col>
      <xdr:colOff>73025</xdr:colOff>
      <xdr:row>29</xdr:row>
      <xdr:rowOff>87778</xdr:rowOff>
    </xdr:to>
    <xdr:cxnSp macro="">
      <xdr:nvCxnSpPr>
        <xdr:cNvPr id="160" name="直線コネクタ 159">
          <a:extLst>
            <a:ext uri="{FF2B5EF4-FFF2-40B4-BE49-F238E27FC236}">
              <a16:creationId xmlns:a16="http://schemas.microsoft.com/office/drawing/2014/main" id="{586563E2-3DD3-4CFC-9A01-5127484822EB}"/>
            </a:ext>
          </a:extLst>
        </xdr:cNvPr>
        <xdr:cNvCxnSpPr/>
      </xdr:nvCxnSpPr>
      <xdr:spPr>
        <a:xfrm flipV="1">
          <a:off x="11798300" y="5821638"/>
          <a:ext cx="762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15119</xdr:rowOff>
    </xdr:from>
    <xdr:ext cx="469744" cy="259045"/>
    <xdr:sp macro="" textlink="">
      <xdr:nvSpPr>
        <xdr:cNvPr id="161" name="n_1aveValue債務償還比率">
          <a:extLst>
            <a:ext uri="{FF2B5EF4-FFF2-40B4-BE49-F238E27FC236}">
              <a16:creationId xmlns:a16="http://schemas.microsoft.com/office/drawing/2014/main" id="{1A7FC750-4EC8-445B-8ECC-957847A71DE3}"/>
            </a:ext>
          </a:extLst>
        </xdr:cNvPr>
        <xdr:cNvSpPr txBox="1"/>
      </xdr:nvSpPr>
      <xdr:spPr>
        <a:xfrm>
          <a:off x="13836727" y="610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27904</xdr:rowOff>
    </xdr:from>
    <xdr:ext cx="469744" cy="259045"/>
    <xdr:sp macro="" textlink="">
      <xdr:nvSpPr>
        <xdr:cNvPr id="162" name="n_2aveValue債務償還比率">
          <a:extLst>
            <a:ext uri="{FF2B5EF4-FFF2-40B4-BE49-F238E27FC236}">
              <a16:creationId xmlns:a16="http://schemas.microsoft.com/office/drawing/2014/main" id="{4B689344-CB99-4F1E-8CA8-9A6CF1C70583}"/>
            </a:ext>
          </a:extLst>
        </xdr:cNvPr>
        <xdr:cNvSpPr txBox="1"/>
      </xdr:nvSpPr>
      <xdr:spPr>
        <a:xfrm>
          <a:off x="13087427" y="628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65686</xdr:rowOff>
    </xdr:from>
    <xdr:ext cx="469744" cy="259045"/>
    <xdr:sp macro="" textlink="">
      <xdr:nvSpPr>
        <xdr:cNvPr id="163" name="n_3aveValue債務償還比率">
          <a:extLst>
            <a:ext uri="{FF2B5EF4-FFF2-40B4-BE49-F238E27FC236}">
              <a16:creationId xmlns:a16="http://schemas.microsoft.com/office/drawing/2014/main" id="{A1BE6CCA-6AFD-4569-9E3B-4E867CFA9C79}"/>
            </a:ext>
          </a:extLst>
        </xdr:cNvPr>
        <xdr:cNvSpPr txBox="1"/>
      </xdr:nvSpPr>
      <xdr:spPr>
        <a:xfrm>
          <a:off x="12325427" y="632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46076</xdr:rowOff>
    </xdr:from>
    <xdr:ext cx="469744" cy="259045"/>
    <xdr:sp macro="" textlink="">
      <xdr:nvSpPr>
        <xdr:cNvPr id="164" name="n_4aveValue債務償還比率">
          <a:extLst>
            <a:ext uri="{FF2B5EF4-FFF2-40B4-BE49-F238E27FC236}">
              <a16:creationId xmlns:a16="http://schemas.microsoft.com/office/drawing/2014/main" id="{7EEF4B88-3AA4-4442-AAFA-528164F213AC}"/>
            </a:ext>
          </a:extLst>
        </xdr:cNvPr>
        <xdr:cNvSpPr txBox="1"/>
      </xdr:nvSpPr>
      <xdr:spPr>
        <a:xfrm>
          <a:off x="11563427" y="630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48415</xdr:rowOff>
    </xdr:from>
    <xdr:ext cx="469744" cy="259045"/>
    <xdr:sp macro="" textlink="">
      <xdr:nvSpPr>
        <xdr:cNvPr id="165" name="n_1mainValue債務償還比率">
          <a:extLst>
            <a:ext uri="{FF2B5EF4-FFF2-40B4-BE49-F238E27FC236}">
              <a16:creationId xmlns:a16="http://schemas.microsoft.com/office/drawing/2014/main" id="{6C887089-3C85-457D-BF82-36300A9B44AA}"/>
            </a:ext>
          </a:extLst>
        </xdr:cNvPr>
        <xdr:cNvSpPr txBox="1"/>
      </xdr:nvSpPr>
      <xdr:spPr>
        <a:xfrm>
          <a:off x="13836727" y="54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76672</xdr:rowOff>
    </xdr:from>
    <xdr:ext cx="469744" cy="259045"/>
    <xdr:sp macro="" textlink="">
      <xdr:nvSpPr>
        <xdr:cNvPr id="166" name="n_2mainValue債務償還比率">
          <a:extLst>
            <a:ext uri="{FF2B5EF4-FFF2-40B4-BE49-F238E27FC236}">
              <a16:creationId xmlns:a16="http://schemas.microsoft.com/office/drawing/2014/main" id="{3B6F25F2-7B18-4066-90D9-8FA9541FF3D4}"/>
            </a:ext>
          </a:extLst>
        </xdr:cNvPr>
        <xdr:cNvSpPr txBox="1"/>
      </xdr:nvSpPr>
      <xdr:spPr>
        <a:xfrm>
          <a:off x="13087427" y="564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145390</xdr:rowOff>
    </xdr:from>
    <xdr:ext cx="469744" cy="259045"/>
    <xdr:sp macro="" textlink="">
      <xdr:nvSpPr>
        <xdr:cNvPr id="167" name="n_3mainValue債務償還比率">
          <a:extLst>
            <a:ext uri="{FF2B5EF4-FFF2-40B4-BE49-F238E27FC236}">
              <a16:creationId xmlns:a16="http://schemas.microsoft.com/office/drawing/2014/main" id="{485C2BAB-08B9-482B-ABB5-0886D7DF3955}"/>
            </a:ext>
          </a:extLst>
        </xdr:cNvPr>
        <xdr:cNvSpPr txBox="1"/>
      </xdr:nvSpPr>
      <xdr:spPr>
        <a:xfrm>
          <a:off x="12325427" y="554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155105</xdr:rowOff>
    </xdr:from>
    <xdr:ext cx="469744" cy="259045"/>
    <xdr:sp macro="" textlink="">
      <xdr:nvSpPr>
        <xdr:cNvPr id="168" name="n_4mainValue債務償還比率">
          <a:extLst>
            <a:ext uri="{FF2B5EF4-FFF2-40B4-BE49-F238E27FC236}">
              <a16:creationId xmlns:a16="http://schemas.microsoft.com/office/drawing/2014/main" id="{A751386C-3C47-46CD-BE13-71DD9F79640B}"/>
            </a:ext>
          </a:extLst>
        </xdr:cNvPr>
        <xdr:cNvSpPr txBox="1"/>
      </xdr:nvSpPr>
      <xdr:spPr>
        <a:xfrm>
          <a:off x="11563427" y="555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2FAE82CB-FF42-4C1C-B944-69DBFA122DA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DCB31E62-2CCB-4BCF-A0B6-FFDC35A788E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7C65E736-BAF4-4477-B0C2-D9D042F35C3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3D7D7366-4652-4CF2-95BF-21DA19D850B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FCD62390-46A1-4591-B458-407BEFF3E04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6E1230D1-6DA5-4291-87EB-82EEB364F85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F5D945D-6573-4E5E-BE26-F459FE4698A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7712CD5-4D44-4B32-A9DD-2B8F4AF56BD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9CE5D70-D4A3-49D7-9AFD-B889DB0072D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800B613-A91C-41C4-8CB6-0198F38A25E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3F36646-9B55-47A2-977E-A34EBFB7C08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20F50D7-D64B-4576-9F75-B17EAB9C057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9CAB1FD-6C67-4676-9F31-315EA874C05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4356008-C4B9-4681-852C-81B31C95A47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C4E1BB8-DB8F-40BD-A545-592881770B6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B79310A-4B55-4AD9-B8B4-69BED9FA4F2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186,524
179,170
161.14
79,999,533
75,619,605
3,964,349
41,239,256
39,014,703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1823CA7-054C-4750-9EC8-A2200DCE656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995119D-A01E-4199-9A59-BF236E64B85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C6F22F9-A11F-46E9-86D8-2B5A2D3044C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78E7395-8899-4B6A-A285-196CC56CD57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BE33934-4A22-495B-976F-67EC8537CAB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81F13B4-5A15-468F-8F2F-C477A143D4A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FA6F19A-37D3-4706-9954-6F43DC225F5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C0B43C8-8193-479C-8F45-E31D8603EB7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50A007B-9530-4228-BBC8-7D19E6CE101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70AFCC9-3D4B-4A63-92BA-127A7E0CB89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AAE0C62-3A49-441B-8810-8A1F20CE4D5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8DC3342-F052-4B3F-B9F8-D4967BAA645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7404871-EFF6-4EBB-B352-A94024DA0B3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E8811B7-8755-48F7-9802-FFE55728A8C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77F1CE4-FC8E-460B-B9A5-6B29727B36D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3637AF4-18FF-4F55-8F6F-7AD742D5B57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FC64FDA-8947-46A4-8242-8D405F5B6A8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7467C44-A3AC-4A85-8F7C-7D3DD93641B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05FE816-18E2-43C1-BDA6-A09E861E2BC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7A328A6-F28B-4DA0-B2D6-6A48E1BDE3C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8B718CE-1FB8-4127-9FDB-50A646D5B00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CB2DB7D-7108-41AB-BBEE-04B4FD0447D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2BF2FC5-ADE8-40DC-BF85-339D576E690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F0D0D96-F6C9-47F2-9FC1-2F327869DCE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4003931-90D4-44D8-9FFE-AEDF351E797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BFA4AFC-CE02-4910-84AB-F7F963AEE81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E8F48E1-A44D-46FB-9D0C-684B833D8B4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A082CD3-3001-4A77-9218-6E096C62A21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A0D5173-FFEC-48F1-B4A6-96B0896F27B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6BB0662-DEB6-4419-9622-BEC1E4E6472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07F7D03-C636-481E-8ADA-FA497495560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D43252D-F512-4392-A28D-CE3688A1708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FFEF140-60A6-4621-87D1-30A356A5C3B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99954B2-17E7-476E-BC18-D224C9F24403}"/>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CA14DF2-180A-4735-BB18-22EFCA472B4E}"/>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96A7053-9F9B-46ED-8020-16378EB067E3}"/>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8086307-AF3F-4FCF-930A-1CB419FC29AC}"/>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05582E2-D4C7-4891-BE47-8F7C2ED44DA7}"/>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D171DA1-8A59-468F-9644-6243953A4907}"/>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4E6EA68-AE21-4A9A-8067-64053CB44522}"/>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2511C88-9058-49E6-AD98-10098641D99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A1C9E73-016B-4048-B212-9AA5AF4EB5B7}"/>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848B40F9-A956-45BE-972A-A246D53251E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94EAF5BB-A3D1-466D-9521-B8AB5501C435}"/>
            </a:ext>
          </a:extLst>
        </xdr:cNvPr>
        <xdr:cNvCxnSpPr/>
      </xdr:nvCxnSpPr>
      <xdr:spPr>
        <a:xfrm flipV="1">
          <a:off x="4634865" y="5660898"/>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EDE28511-F556-4ADA-A182-D22F592CABE2}"/>
            </a:ext>
          </a:extLst>
        </xdr:cNvPr>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759D1248-B288-4EAC-B16F-01A7E783A1D7}"/>
            </a:ext>
          </a:extLst>
        </xdr:cNvPr>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macro="" textlink="">
      <xdr:nvSpPr>
        <xdr:cNvPr id="58" name="【道路】&#10;有形固定資産減価償却率最大値テキスト">
          <a:extLst>
            <a:ext uri="{FF2B5EF4-FFF2-40B4-BE49-F238E27FC236}">
              <a16:creationId xmlns:a16="http://schemas.microsoft.com/office/drawing/2014/main" id="{40DD0FC5-8BC6-4106-A182-5C689EF7A5BD}"/>
            </a:ext>
          </a:extLst>
        </xdr:cNvPr>
        <xdr:cNvSpPr txBox="1"/>
      </xdr:nvSpPr>
      <xdr:spPr>
        <a:xfrm>
          <a:off x="4673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a:extLst>
            <a:ext uri="{FF2B5EF4-FFF2-40B4-BE49-F238E27FC236}">
              <a16:creationId xmlns:a16="http://schemas.microsoft.com/office/drawing/2014/main" id="{C46D41FA-2762-4E63-B497-9EF0ABC0D9A8}"/>
            </a:ext>
          </a:extLst>
        </xdr:cNvPr>
        <xdr:cNvCxnSpPr/>
      </xdr:nvCxnSpPr>
      <xdr:spPr>
        <a:xfrm>
          <a:off x="4546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119143</xdr:rowOff>
    </xdr:from>
    <xdr:ext cx="405111" cy="259045"/>
    <xdr:sp macro="" textlink="">
      <xdr:nvSpPr>
        <xdr:cNvPr id="60" name="【道路】&#10;有形固定資産減価償却率平均値テキスト">
          <a:extLst>
            <a:ext uri="{FF2B5EF4-FFF2-40B4-BE49-F238E27FC236}">
              <a16:creationId xmlns:a16="http://schemas.microsoft.com/office/drawing/2014/main" id="{76506399-B99D-4CCC-8907-EDD871023EDA}"/>
            </a:ext>
          </a:extLst>
        </xdr:cNvPr>
        <xdr:cNvSpPr txBox="1"/>
      </xdr:nvSpPr>
      <xdr:spPr>
        <a:xfrm>
          <a:off x="4673600" y="6119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96266</xdr:rowOff>
    </xdr:from>
    <xdr:to>
      <xdr:col>24</xdr:col>
      <xdr:colOff>114300</xdr:colOff>
      <xdr:row>37</xdr:row>
      <xdr:rowOff>26416</xdr:rowOff>
    </xdr:to>
    <xdr:sp macro="" textlink="">
      <xdr:nvSpPr>
        <xdr:cNvPr id="61" name="フローチャート: 判断 60">
          <a:extLst>
            <a:ext uri="{FF2B5EF4-FFF2-40B4-BE49-F238E27FC236}">
              <a16:creationId xmlns:a16="http://schemas.microsoft.com/office/drawing/2014/main" id="{89228735-13AC-4919-A523-DDAD51DF21CE}"/>
            </a:ext>
          </a:extLst>
        </xdr:cNvPr>
        <xdr:cNvSpPr/>
      </xdr:nvSpPr>
      <xdr:spPr>
        <a:xfrm>
          <a:off x="45847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61976</xdr:rowOff>
    </xdr:from>
    <xdr:to>
      <xdr:col>20</xdr:col>
      <xdr:colOff>38100</xdr:colOff>
      <xdr:row>36</xdr:row>
      <xdr:rowOff>163576</xdr:rowOff>
    </xdr:to>
    <xdr:sp macro="" textlink="">
      <xdr:nvSpPr>
        <xdr:cNvPr id="62" name="フローチャート: 判断 61">
          <a:extLst>
            <a:ext uri="{FF2B5EF4-FFF2-40B4-BE49-F238E27FC236}">
              <a16:creationId xmlns:a16="http://schemas.microsoft.com/office/drawing/2014/main" id="{EA0AF1F3-16C9-48A5-9295-8D515B32AAA8}"/>
            </a:ext>
          </a:extLst>
        </xdr:cNvPr>
        <xdr:cNvSpPr/>
      </xdr:nvSpPr>
      <xdr:spPr>
        <a:xfrm>
          <a:off x="3746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57404</xdr:rowOff>
    </xdr:from>
    <xdr:to>
      <xdr:col>15</xdr:col>
      <xdr:colOff>101600</xdr:colOff>
      <xdr:row>36</xdr:row>
      <xdr:rowOff>159004</xdr:rowOff>
    </xdr:to>
    <xdr:sp macro="" textlink="">
      <xdr:nvSpPr>
        <xdr:cNvPr id="63" name="フローチャート: 判断 62">
          <a:extLst>
            <a:ext uri="{FF2B5EF4-FFF2-40B4-BE49-F238E27FC236}">
              <a16:creationId xmlns:a16="http://schemas.microsoft.com/office/drawing/2014/main" id="{8FADFE43-7941-4616-86A7-1E298B6798D2}"/>
            </a:ext>
          </a:extLst>
        </xdr:cNvPr>
        <xdr:cNvSpPr/>
      </xdr:nvSpPr>
      <xdr:spPr>
        <a:xfrm>
          <a:off x="28575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xdr:rowOff>
    </xdr:from>
    <xdr:to>
      <xdr:col>10</xdr:col>
      <xdr:colOff>165100</xdr:colOff>
      <xdr:row>36</xdr:row>
      <xdr:rowOff>117856</xdr:rowOff>
    </xdr:to>
    <xdr:sp macro="" textlink="">
      <xdr:nvSpPr>
        <xdr:cNvPr id="64" name="フローチャート: 判断 63">
          <a:extLst>
            <a:ext uri="{FF2B5EF4-FFF2-40B4-BE49-F238E27FC236}">
              <a16:creationId xmlns:a16="http://schemas.microsoft.com/office/drawing/2014/main" id="{EB5DB34C-545C-49D9-912C-3A2B794CA3C2}"/>
            </a:ext>
          </a:extLst>
        </xdr:cNvPr>
        <xdr:cNvSpPr/>
      </xdr:nvSpPr>
      <xdr:spPr>
        <a:xfrm>
          <a:off x="1968500" y="618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157988</xdr:rowOff>
    </xdr:from>
    <xdr:to>
      <xdr:col>6</xdr:col>
      <xdr:colOff>38100</xdr:colOff>
      <xdr:row>36</xdr:row>
      <xdr:rowOff>88138</xdr:rowOff>
    </xdr:to>
    <xdr:sp macro="" textlink="">
      <xdr:nvSpPr>
        <xdr:cNvPr id="65" name="フローチャート: 判断 64">
          <a:extLst>
            <a:ext uri="{FF2B5EF4-FFF2-40B4-BE49-F238E27FC236}">
              <a16:creationId xmlns:a16="http://schemas.microsoft.com/office/drawing/2014/main" id="{4E5F2C99-C41E-42E0-A908-8A9FCF59BAC6}"/>
            </a:ext>
          </a:extLst>
        </xdr:cNvPr>
        <xdr:cNvSpPr/>
      </xdr:nvSpPr>
      <xdr:spPr>
        <a:xfrm>
          <a:off x="1079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9FC10BE-A8EA-4702-A763-0C3A4365921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16A43ED-47A1-4A66-8ADD-764EADD3E80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010A7C1-C857-4717-A174-6D208E47654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DCA7EEE-A06A-4889-A371-12BDF910FB4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B29EE4D-2809-4EA7-9979-F97E2924A4E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50546</xdr:rowOff>
    </xdr:from>
    <xdr:to>
      <xdr:col>24</xdr:col>
      <xdr:colOff>114300</xdr:colOff>
      <xdr:row>37</xdr:row>
      <xdr:rowOff>152146</xdr:rowOff>
    </xdr:to>
    <xdr:sp macro="" textlink="">
      <xdr:nvSpPr>
        <xdr:cNvPr id="71" name="楕円 70">
          <a:extLst>
            <a:ext uri="{FF2B5EF4-FFF2-40B4-BE49-F238E27FC236}">
              <a16:creationId xmlns:a16="http://schemas.microsoft.com/office/drawing/2014/main" id="{7FAB6C48-CCC7-4416-BBAC-28557C68A103}"/>
            </a:ext>
          </a:extLst>
        </xdr:cNvPr>
        <xdr:cNvSpPr/>
      </xdr:nvSpPr>
      <xdr:spPr>
        <a:xfrm>
          <a:off x="45847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28973</xdr:rowOff>
    </xdr:from>
    <xdr:ext cx="405111" cy="259045"/>
    <xdr:sp macro="" textlink="">
      <xdr:nvSpPr>
        <xdr:cNvPr id="72" name="【道路】&#10;有形固定資産減価償却率該当値テキスト">
          <a:extLst>
            <a:ext uri="{FF2B5EF4-FFF2-40B4-BE49-F238E27FC236}">
              <a16:creationId xmlns:a16="http://schemas.microsoft.com/office/drawing/2014/main" id="{98082824-92B5-4154-B0DB-D2B676CDE55A}"/>
            </a:ext>
          </a:extLst>
        </xdr:cNvPr>
        <xdr:cNvSpPr txBox="1"/>
      </xdr:nvSpPr>
      <xdr:spPr>
        <a:xfrm>
          <a:off x="4673600"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xdr:rowOff>
    </xdr:from>
    <xdr:to>
      <xdr:col>20</xdr:col>
      <xdr:colOff>38100</xdr:colOff>
      <xdr:row>37</xdr:row>
      <xdr:rowOff>106426</xdr:rowOff>
    </xdr:to>
    <xdr:sp macro="" textlink="">
      <xdr:nvSpPr>
        <xdr:cNvPr id="73" name="楕円 72">
          <a:extLst>
            <a:ext uri="{FF2B5EF4-FFF2-40B4-BE49-F238E27FC236}">
              <a16:creationId xmlns:a16="http://schemas.microsoft.com/office/drawing/2014/main" id="{30D05D18-4874-4D44-B80F-1B9B35AEDA8A}"/>
            </a:ext>
          </a:extLst>
        </xdr:cNvPr>
        <xdr:cNvSpPr/>
      </xdr:nvSpPr>
      <xdr:spPr>
        <a:xfrm>
          <a:off x="3746500" y="634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55626</xdr:rowOff>
    </xdr:from>
    <xdr:to>
      <xdr:col>24</xdr:col>
      <xdr:colOff>63500</xdr:colOff>
      <xdr:row>37</xdr:row>
      <xdr:rowOff>101346</xdr:rowOff>
    </xdr:to>
    <xdr:cxnSp macro="">
      <xdr:nvCxnSpPr>
        <xdr:cNvPr id="74" name="直線コネクタ 73">
          <a:extLst>
            <a:ext uri="{FF2B5EF4-FFF2-40B4-BE49-F238E27FC236}">
              <a16:creationId xmlns:a16="http://schemas.microsoft.com/office/drawing/2014/main" id="{1FCDA65B-0D75-44A5-B30A-E1115213924D}"/>
            </a:ext>
          </a:extLst>
        </xdr:cNvPr>
        <xdr:cNvCxnSpPr/>
      </xdr:nvCxnSpPr>
      <xdr:spPr>
        <a:xfrm>
          <a:off x="3797300" y="63992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132842</xdr:rowOff>
    </xdr:from>
    <xdr:to>
      <xdr:col>15</xdr:col>
      <xdr:colOff>101600</xdr:colOff>
      <xdr:row>37</xdr:row>
      <xdr:rowOff>62992</xdr:rowOff>
    </xdr:to>
    <xdr:sp macro="" textlink="">
      <xdr:nvSpPr>
        <xdr:cNvPr id="75" name="楕円 74">
          <a:extLst>
            <a:ext uri="{FF2B5EF4-FFF2-40B4-BE49-F238E27FC236}">
              <a16:creationId xmlns:a16="http://schemas.microsoft.com/office/drawing/2014/main" id="{565909F8-7589-4DAB-8A8D-85BBF516C436}"/>
            </a:ext>
          </a:extLst>
        </xdr:cNvPr>
        <xdr:cNvSpPr/>
      </xdr:nvSpPr>
      <xdr:spPr>
        <a:xfrm>
          <a:off x="2857500" y="63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12192</xdr:rowOff>
    </xdr:from>
    <xdr:to>
      <xdr:col>19</xdr:col>
      <xdr:colOff>177800</xdr:colOff>
      <xdr:row>37</xdr:row>
      <xdr:rowOff>55626</xdr:rowOff>
    </xdr:to>
    <xdr:cxnSp macro="">
      <xdr:nvCxnSpPr>
        <xdr:cNvPr id="76" name="直線コネクタ 75">
          <a:extLst>
            <a:ext uri="{FF2B5EF4-FFF2-40B4-BE49-F238E27FC236}">
              <a16:creationId xmlns:a16="http://schemas.microsoft.com/office/drawing/2014/main" id="{8323DE08-3570-467E-B252-D308AB9E12EE}"/>
            </a:ext>
          </a:extLst>
        </xdr:cNvPr>
        <xdr:cNvCxnSpPr/>
      </xdr:nvCxnSpPr>
      <xdr:spPr>
        <a:xfrm>
          <a:off x="2908300" y="635584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84836</xdr:rowOff>
    </xdr:from>
    <xdr:to>
      <xdr:col>10</xdr:col>
      <xdr:colOff>165100</xdr:colOff>
      <xdr:row>37</xdr:row>
      <xdr:rowOff>14986</xdr:rowOff>
    </xdr:to>
    <xdr:sp macro="" textlink="">
      <xdr:nvSpPr>
        <xdr:cNvPr id="77" name="楕円 76">
          <a:extLst>
            <a:ext uri="{FF2B5EF4-FFF2-40B4-BE49-F238E27FC236}">
              <a16:creationId xmlns:a16="http://schemas.microsoft.com/office/drawing/2014/main" id="{7C70BD21-65B1-4A11-A9F8-5CF9EAB46AC3}"/>
            </a:ext>
          </a:extLst>
        </xdr:cNvPr>
        <xdr:cNvSpPr/>
      </xdr:nvSpPr>
      <xdr:spPr>
        <a:xfrm>
          <a:off x="19685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135636</xdr:rowOff>
    </xdr:from>
    <xdr:to>
      <xdr:col>15</xdr:col>
      <xdr:colOff>50800</xdr:colOff>
      <xdr:row>37</xdr:row>
      <xdr:rowOff>12192</xdr:rowOff>
    </xdr:to>
    <xdr:cxnSp macro="">
      <xdr:nvCxnSpPr>
        <xdr:cNvPr id="78" name="直線コネクタ 77">
          <a:extLst>
            <a:ext uri="{FF2B5EF4-FFF2-40B4-BE49-F238E27FC236}">
              <a16:creationId xmlns:a16="http://schemas.microsoft.com/office/drawing/2014/main" id="{08D21CD3-1572-4E8A-8262-6C082A6DC5B7}"/>
            </a:ext>
          </a:extLst>
        </xdr:cNvPr>
        <xdr:cNvCxnSpPr/>
      </xdr:nvCxnSpPr>
      <xdr:spPr>
        <a:xfrm>
          <a:off x="2019300" y="630783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39116</xdr:rowOff>
    </xdr:from>
    <xdr:to>
      <xdr:col>6</xdr:col>
      <xdr:colOff>38100</xdr:colOff>
      <xdr:row>36</xdr:row>
      <xdr:rowOff>140716</xdr:rowOff>
    </xdr:to>
    <xdr:sp macro="" textlink="">
      <xdr:nvSpPr>
        <xdr:cNvPr id="79" name="楕円 78">
          <a:extLst>
            <a:ext uri="{FF2B5EF4-FFF2-40B4-BE49-F238E27FC236}">
              <a16:creationId xmlns:a16="http://schemas.microsoft.com/office/drawing/2014/main" id="{2556D591-AA15-4BB0-89D8-50C84B4797BD}"/>
            </a:ext>
          </a:extLst>
        </xdr:cNvPr>
        <xdr:cNvSpPr/>
      </xdr:nvSpPr>
      <xdr:spPr>
        <a:xfrm>
          <a:off x="10795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89916</xdr:rowOff>
    </xdr:from>
    <xdr:to>
      <xdr:col>10</xdr:col>
      <xdr:colOff>114300</xdr:colOff>
      <xdr:row>36</xdr:row>
      <xdr:rowOff>135636</xdr:rowOff>
    </xdr:to>
    <xdr:cxnSp macro="">
      <xdr:nvCxnSpPr>
        <xdr:cNvPr id="80" name="直線コネクタ 79">
          <a:extLst>
            <a:ext uri="{FF2B5EF4-FFF2-40B4-BE49-F238E27FC236}">
              <a16:creationId xmlns:a16="http://schemas.microsoft.com/office/drawing/2014/main" id="{2F204BF8-8272-4103-B677-84640F5D3FEF}"/>
            </a:ext>
          </a:extLst>
        </xdr:cNvPr>
        <xdr:cNvCxnSpPr/>
      </xdr:nvCxnSpPr>
      <xdr:spPr>
        <a:xfrm>
          <a:off x="1130300" y="62621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8653</xdr:rowOff>
    </xdr:from>
    <xdr:ext cx="405111" cy="259045"/>
    <xdr:sp macro="" textlink="">
      <xdr:nvSpPr>
        <xdr:cNvPr id="81" name="n_1aveValue【道路】&#10;有形固定資産減価償却率">
          <a:extLst>
            <a:ext uri="{FF2B5EF4-FFF2-40B4-BE49-F238E27FC236}">
              <a16:creationId xmlns:a16="http://schemas.microsoft.com/office/drawing/2014/main" id="{7111ED77-3BCA-48FC-9468-A2CE47319E25}"/>
            </a:ext>
          </a:extLst>
        </xdr:cNvPr>
        <xdr:cNvSpPr txBox="1"/>
      </xdr:nvSpPr>
      <xdr:spPr>
        <a:xfrm>
          <a:off x="3582044"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4081</xdr:rowOff>
    </xdr:from>
    <xdr:ext cx="405111" cy="259045"/>
    <xdr:sp macro="" textlink="">
      <xdr:nvSpPr>
        <xdr:cNvPr id="82" name="n_2aveValue【道路】&#10;有形固定資産減価償却率">
          <a:extLst>
            <a:ext uri="{FF2B5EF4-FFF2-40B4-BE49-F238E27FC236}">
              <a16:creationId xmlns:a16="http://schemas.microsoft.com/office/drawing/2014/main" id="{FFF41340-7136-4459-BA1C-8897137BC69A}"/>
            </a:ext>
          </a:extLst>
        </xdr:cNvPr>
        <xdr:cNvSpPr txBox="1"/>
      </xdr:nvSpPr>
      <xdr:spPr>
        <a:xfrm>
          <a:off x="27057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134383</xdr:rowOff>
    </xdr:from>
    <xdr:ext cx="405111" cy="259045"/>
    <xdr:sp macro="" textlink="">
      <xdr:nvSpPr>
        <xdr:cNvPr id="83" name="n_3aveValue【道路】&#10;有形固定資産減価償却率">
          <a:extLst>
            <a:ext uri="{FF2B5EF4-FFF2-40B4-BE49-F238E27FC236}">
              <a16:creationId xmlns:a16="http://schemas.microsoft.com/office/drawing/2014/main" id="{83D04EFF-DB34-49D0-A954-A5CC9CD4EE09}"/>
            </a:ext>
          </a:extLst>
        </xdr:cNvPr>
        <xdr:cNvSpPr txBox="1"/>
      </xdr:nvSpPr>
      <xdr:spPr>
        <a:xfrm>
          <a:off x="1816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104665</xdr:rowOff>
    </xdr:from>
    <xdr:ext cx="405111" cy="259045"/>
    <xdr:sp macro="" textlink="">
      <xdr:nvSpPr>
        <xdr:cNvPr id="84" name="n_4aveValue【道路】&#10;有形固定資産減価償却率">
          <a:extLst>
            <a:ext uri="{FF2B5EF4-FFF2-40B4-BE49-F238E27FC236}">
              <a16:creationId xmlns:a16="http://schemas.microsoft.com/office/drawing/2014/main" id="{51D881FC-A663-4E43-BBEB-5D981BE695C2}"/>
            </a:ext>
          </a:extLst>
        </xdr:cNvPr>
        <xdr:cNvSpPr txBox="1"/>
      </xdr:nvSpPr>
      <xdr:spPr>
        <a:xfrm>
          <a:off x="927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97553</xdr:rowOff>
    </xdr:from>
    <xdr:ext cx="405111" cy="259045"/>
    <xdr:sp macro="" textlink="">
      <xdr:nvSpPr>
        <xdr:cNvPr id="85" name="n_1mainValue【道路】&#10;有形固定資産減価償却率">
          <a:extLst>
            <a:ext uri="{FF2B5EF4-FFF2-40B4-BE49-F238E27FC236}">
              <a16:creationId xmlns:a16="http://schemas.microsoft.com/office/drawing/2014/main" id="{DDCE1CC8-95F3-4856-BCE0-E103B6E9D26F}"/>
            </a:ext>
          </a:extLst>
        </xdr:cNvPr>
        <xdr:cNvSpPr txBox="1"/>
      </xdr:nvSpPr>
      <xdr:spPr>
        <a:xfrm>
          <a:off x="3582044" y="644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6" name="n_2mainValue【道路】&#10;有形固定資産減価償却率">
          <a:extLst>
            <a:ext uri="{FF2B5EF4-FFF2-40B4-BE49-F238E27FC236}">
              <a16:creationId xmlns:a16="http://schemas.microsoft.com/office/drawing/2014/main" id="{A4FEE1F8-D251-4977-8261-2B7614049AEE}"/>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6113</xdr:rowOff>
    </xdr:from>
    <xdr:ext cx="405111" cy="259045"/>
    <xdr:sp macro="" textlink="">
      <xdr:nvSpPr>
        <xdr:cNvPr id="87" name="n_3mainValue【道路】&#10;有形固定資産減価償却率">
          <a:extLst>
            <a:ext uri="{FF2B5EF4-FFF2-40B4-BE49-F238E27FC236}">
              <a16:creationId xmlns:a16="http://schemas.microsoft.com/office/drawing/2014/main" id="{A25E43DE-E13A-4D3B-AB37-A4F28081E9A3}"/>
            </a:ext>
          </a:extLst>
        </xdr:cNvPr>
        <xdr:cNvSpPr txBox="1"/>
      </xdr:nvSpPr>
      <xdr:spPr>
        <a:xfrm>
          <a:off x="1816744" y="634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131843</xdr:rowOff>
    </xdr:from>
    <xdr:ext cx="405111" cy="259045"/>
    <xdr:sp macro="" textlink="">
      <xdr:nvSpPr>
        <xdr:cNvPr id="88" name="n_4mainValue【道路】&#10;有形固定資産減価償却率">
          <a:extLst>
            <a:ext uri="{FF2B5EF4-FFF2-40B4-BE49-F238E27FC236}">
              <a16:creationId xmlns:a16="http://schemas.microsoft.com/office/drawing/2014/main" id="{8AC37E86-A282-4152-B2F7-7CA397D5248B}"/>
            </a:ext>
          </a:extLst>
        </xdr:cNvPr>
        <xdr:cNvSpPr txBox="1"/>
      </xdr:nvSpPr>
      <xdr:spPr>
        <a:xfrm>
          <a:off x="927744" y="630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8DB11AD-79C8-41A5-9681-3881B49322B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7CCAFCD-8CDB-4725-9607-B0247E560D5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7EC3B7C-E303-4232-8FD1-642E2FD1F61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6AFB785-2BCC-435F-9690-4F471B9D0C4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114EF17-57FB-420F-AC47-F76682D5098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281965E-BBDA-4442-8C0F-5E3A6791538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1C38201-1B34-4EFA-AE37-CABADCB291D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7E45E019-41F4-43C1-9A7C-C83228F6371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81E55AAD-A2E1-46A9-9B14-C7C02D58BB8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C852F67-916F-4CA5-AC96-A122E48984C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6272186E-3B02-463B-9681-5DC41146A75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7DBF5E3A-8A5C-48F2-B80F-5CDE514F158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7D83B2BC-FE26-4249-BBDD-F366C62C4C7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AEAC6872-B219-4784-87EA-B1FE8A9658EA}"/>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AD31A59F-AAA0-40EF-BB61-70F8EC8FA78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AE14D320-8D81-4D9D-A50F-B1BDF87E4C7C}"/>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14669B0E-5CE5-4D4E-956B-48B299B3EDB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10025E93-AA29-41B2-8D4F-A9E0652EBDBA}"/>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CAA34CC-5FED-41DF-8C31-BA65E5EFF45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5F563CC9-42C3-44BB-91E3-27770547B62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C52E4EE6-F79C-4F9D-995D-C2D11E3C03D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165948</xdr:rowOff>
    </xdr:from>
    <xdr:to>
      <xdr:col>54</xdr:col>
      <xdr:colOff>189865</xdr:colOff>
      <xdr:row>40</xdr:row>
      <xdr:rowOff>72588</xdr:rowOff>
    </xdr:to>
    <xdr:cxnSp macro="">
      <xdr:nvCxnSpPr>
        <xdr:cNvPr id="110" name="直線コネクタ 109">
          <a:extLst>
            <a:ext uri="{FF2B5EF4-FFF2-40B4-BE49-F238E27FC236}">
              <a16:creationId xmlns:a16="http://schemas.microsoft.com/office/drawing/2014/main" id="{1DE4D155-5C7E-40AB-8274-DAA38124C59F}"/>
            </a:ext>
          </a:extLst>
        </xdr:cNvPr>
        <xdr:cNvCxnSpPr/>
      </xdr:nvCxnSpPr>
      <xdr:spPr>
        <a:xfrm flipV="1">
          <a:off x="10476865" y="5995248"/>
          <a:ext cx="0" cy="935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76415</xdr:rowOff>
    </xdr:from>
    <xdr:ext cx="469744" cy="259045"/>
    <xdr:sp macro="" textlink="">
      <xdr:nvSpPr>
        <xdr:cNvPr id="111" name="【道路】&#10;一人当たり延長最小値テキスト">
          <a:extLst>
            <a:ext uri="{FF2B5EF4-FFF2-40B4-BE49-F238E27FC236}">
              <a16:creationId xmlns:a16="http://schemas.microsoft.com/office/drawing/2014/main" id="{0F6D8480-525C-459F-8DCE-9CD909369124}"/>
            </a:ext>
          </a:extLst>
        </xdr:cNvPr>
        <xdr:cNvSpPr txBox="1"/>
      </xdr:nvSpPr>
      <xdr:spPr>
        <a:xfrm>
          <a:off x="10515600" y="693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72588</xdr:rowOff>
    </xdr:from>
    <xdr:to>
      <xdr:col>55</xdr:col>
      <xdr:colOff>88900</xdr:colOff>
      <xdr:row>40</xdr:row>
      <xdr:rowOff>72588</xdr:rowOff>
    </xdr:to>
    <xdr:cxnSp macro="">
      <xdr:nvCxnSpPr>
        <xdr:cNvPr id="112" name="直線コネクタ 111">
          <a:extLst>
            <a:ext uri="{FF2B5EF4-FFF2-40B4-BE49-F238E27FC236}">
              <a16:creationId xmlns:a16="http://schemas.microsoft.com/office/drawing/2014/main" id="{42FAE497-118F-4DC2-8EF5-FA302165F7B5}"/>
            </a:ext>
          </a:extLst>
        </xdr:cNvPr>
        <xdr:cNvCxnSpPr/>
      </xdr:nvCxnSpPr>
      <xdr:spPr>
        <a:xfrm>
          <a:off x="10388600" y="693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112625</xdr:rowOff>
    </xdr:from>
    <xdr:ext cx="534377" cy="259045"/>
    <xdr:sp macro="" textlink="">
      <xdr:nvSpPr>
        <xdr:cNvPr id="113" name="【道路】&#10;一人当たり延長最大値テキスト">
          <a:extLst>
            <a:ext uri="{FF2B5EF4-FFF2-40B4-BE49-F238E27FC236}">
              <a16:creationId xmlns:a16="http://schemas.microsoft.com/office/drawing/2014/main" id="{24DF516C-58E9-4B72-8DB7-86B163C0E5D7}"/>
            </a:ext>
          </a:extLst>
        </xdr:cNvPr>
        <xdr:cNvSpPr txBox="1"/>
      </xdr:nvSpPr>
      <xdr:spPr>
        <a:xfrm>
          <a:off x="10515600" y="57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165948</xdr:rowOff>
    </xdr:from>
    <xdr:to>
      <xdr:col>55</xdr:col>
      <xdr:colOff>88900</xdr:colOff>
      <xdr:row>34</xdr:row>
      <xdr:rowOff>165948</xdr:rowOff>
    </xdr:to>
    <xdr:cxnSp macro="">
      <xdr:nvCxnSpPr>
        <xdr:cNvPr id="114" name="直線コネクタ 113">
          <a:extLst>
            <a:ext uri="{FF2B5EF4-FFF2-40B4-BE49-F238E27FC236}">
              <a16:creationId xmlns:a16="http://schemas.microsoft.com/office/drawing/2014/main" id="{F1148EC7-4D1F-4F1D-A4ED-743718E83BC7}"/>
            </a:ext>
          </a:extLst>
        </xdr:cNvPr>
        <xdr:cNvCxnSpPr/>
      </xdr:nvCxnSpPr>
      <xdr:spPr>
        <a:xfrm>
          <a:off x="10388600" y="5995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126824</xdr:rowOff>
    </xdr:from>
    <xdr:ext cx="534377" cy="259045"/>
    <xdr:sp macro="" textlink="">
      <xdr:nvSpPr>
        <xdr:cNvPr id="115" name="【道路】&#10;一人当たり延長平均値テキスト">
          <a:extLst>
            <a:ext uri="{FF2B5EF4-FFF2-40B4-BE49-F238E27FC236}">
              <a16:creationId xmlns:a16="http://schemas.microsoft.com/office/drawing/2014/main" id="{FE262601-00D5-4970-8DBC-A9AAB8B941E1}"/>
            </a:ext>
          </a:extLst>
        </xdr:cNvPr>
        <xdr:cNvSpPr txBox="1"/>
      </xdr:nvSpPr>
      <xdr:spPr>
        <a:xfrm>
          <a:off x="10515600" y="6470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103947</xdr:rowOff>
    </xdr:from>
    <xdr:to>
      <xdr:col>55</xdr:col>
      <xdr:colOff>50800</xdr:colOff>
      <xdr:row>39</xdr:row>
      <xdr:rowOff>34097</xdr:rowOff>
    </xdr:to>
    <xdr:sp macro="" textlink="">
      <xdr:nvSpPr>
        <xdr:cNvPr id="116" name="フローチャート: 判断 115">
          <a:extLst>
            <a:ext uri="{FF2B5EF4-FFF2-40B4-BE49-F238E27FC236}">
              <a16:creationId xmlns:a16="http://schemas.microsoft.com/office/drawing/2014/main" id="{9BF4E736-0CFC-4C98-A9C6-F3977BE4FDDB}"/>
            </a:ext>
          </a:extLst>
        </xdr:cNvPr>
        <xdr:cNvSpPr/>
      </xdr:nvSpPr>
      <xdr:spPr>
        <a:xfrm>
          <a:off x="10426700" y="66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106004</xdr:rowOff>
    </xdr:from>
    <xdr:to>
      <xdr:col>50</xdr:col>
      <xdr:colOff>165100</xdr:colOff>
      <xdr:row>39</xdr:row>
      <xdr:rowOff>36154</xdr:rowOff>
    </xdr:to>
    <xdr:sp macro="" textlink="">
      <xdr:nvSpPr>
        <xdr:cNvPr id="117" name="フローチャート: 判断 116">
          <a:extLst>
            <a:ext uri="{FF2B5EF4-FFF2-40B4-BE49-F238E27FC236}">
              <a16:creationId xmlns:a16="http://schemas.microsoft.com/office/drawing/2014/main" id="{0385CE52-88F6-4328-8000-CE2BEEB5C53B}"/>
            </a:ext>
          </a:extLst>
        </xdr:cNvPr>
        <xdr:cNvSpPr/>
      </xdr:nvSpPr>
      <xdr:spPr>
        <a:xfrm>
          <a:off x="9588500" y="66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128041</xdr:rowOff>
    </xdr:from>
    <xdr:to>
      <xdr:col>46</xdr:col>
      <xdr:colOff>38100</xdr:colOff>
      <xdr:row>39</xdr:row>
      <xdr:rowOff>58191</xdr:rowOff>
    </xdr:to>
    <xdr:sp macro="" textlink="">
      <xdr:nvSpPr>
        <xdr:cNvPr id="118" name="フローチャート: 判断 117">
          <a:extLst>
            <a:ext uri="{FF2B5EF4-FFF2-40B4-BE49-F238E27FC236}">
              <a16:creationId xmlns:a16="http://schemas.microsoft.com/office/drawing/2014/main" id="{D6D40506-9963-4547-B35F-175B2EDAB615}"/>
            </a:ext>
          </a:extLst>
        </xdr:cNvPr>
        <xdr:cNvSpPr/>
      </xdr:nvSpPr>
      <xdr:spPr>
        <a:xfrm>
          <a:off x="8699500" y="664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119080</xdr:rowOff>
    </xdr:from>
    <xdr:to>
      <xdr:col>41</xdr:col>
      <xdr:colOff>101600</xdr:colOff>
      <xdr:row>39</xdr:row>
      <xdr:rowOff>49230</xdr:rowOff>
    </xdr:to>
    <xdr:sp macro="" textlink="">
      <xdr:nvSpPr>
        <xdr:cNvPr id="119" name="フローチャート: 判断 118">
          <a:extLst>
            <a:ext uri="{FF2B5EF4-FFF2-40B4-BE49-F238E27FC236}">
              <a16:creationId xmlns:a16="http://schemas.microsoft.com/office/drawing/2014/main" id="{F133F20C-03D3-4CD0-A687-8B0561FBB7F7}"/>
            </a:ext>
          </a:extLst>
        </xdr:cNvPr>
        <xdr:cNvSpPr/>
      </xdr:nvSpPr>
      <xdr:spPr>
        <a:xfrm>
          <a:off x="7810500" y="66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121366</xdr:rowOff>
    </xdr:from>
    <xdr:to>
      <xdr:col>36</xdr:col>
      <xdr:colOff>165100</xdr:colOff>
      <xdr:row>39</xdr:row>
      <xdr:rowOff>51516</xdr:rowOff>
    </xdr:to>
    <xdr:sp macro="" textlink="">
      <xdr:nvSpPr>
        <xdr:cNvPr id="120" name="フローチャート: 判断 119">
          <a:extLst>
            <a:ext uri="{FF2B5EF4-FFF2-40B4-BE49-F238E27FC236}">
              <a16:creationId xmlns:a16="http://schemas.microsoft.com/office/drawing/2014/main" id="{A0A52722-4049-4A95-B348-BD13922462F0}"/>
            </a:ext>
          </a:extLst>
        </xdr:cNvPr>
        <xdr:cNvSpPr/>
      </xdr:nvSpPr>
      <xdr:spPr>
        <a:xfrm>
          <a:off x="6921500" y="663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ABD3C686-5658-4B7B-BC68-2F7944E9D2D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9CE80A99-7E6C-4F2A-AB70-A7595CAF321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EB47BEB-2291-47F5-A07E-413DC7CA83D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C555956-4009-4014-A533-723E06DF150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625EDB3-0318-4E13-B243-49EA56655E0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209</xdr:rowOff>
    </xdr:from>
    <xdr:to>
      <xdr:col>55</xdr:col>
      <xdr:colOff>50800</xdr:colOff>
      <xdr:row>39</xdr:row>
      <xdr:rowOff>101809</xdr:rowOff>
    </xdr:to>
    <xdr:sp macro="" textlink="">
      <xdr:nvSpPr>
        <xdr:cNvPr id="126" name="楕円 125">
          <a:extLst>
            <a:ext uri="{FF2B5EF4-FFF2-40B4-BE49-F238E27FC236}">
              <a16:creationId xmlns:a16="http://schemas.microsoft.com/office/drawing/2014/main" id="{2909C14F-DFF0-45EC-AE4C-5EB0994E1CA4}"/>
            </a:ext>
          </a:extLst>
        </xdr:cNvPr>
        <xdr:cNvSpPr/>
      </xdr:nvSpPr>
      <xdr:spPr>
        <a:xfrm>
          <a:off x="10426700" y="668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150086</xdr:rowOff>
    </xdr:from>
    <xdr:ext cx="469744" cy="259045"/>
    <xdr:sp macro="" textlink="">
      <xdr:nvSpPr>
        <xdr:cNvPr id="127" name="【道路】&#10;一人当たり延長該当値テキスト">
          <a:extLst>
            <a:ext uri="{FF2B5EF4-FFF2-40B4-BE49-F238E27FC236}">
              <a16:creationId xmlns:a16="http://schemas.microsoft.com/office/drawing/2014/main" id="{A8956B34-D905-4231-9EE4-B881688E9AFC}"/>
            </a:ext>
          </a:extLst>
        </xdr:cNvPr>
        <xdr:cNvSpPr txBox="1"/>
      </xdr:nvSpPr>
      <xdr:spPr>
        <a:xfrm>
          <a:off x="10515600" y="666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802</xdr:rowOff>
    </xdr:from>
    <xdr:to>
      <xdr:col>50</xdr:col>
      <xdr:colOff>165100</xdr:colOff>
      <xdr:row>39</xdr:row>
      <xdr:rowOff>102402</xdr:rowOff>
    </xdr:to>
    <xdr:sp macro="" textlink="">
      <xdr:nvSpPr>
        <xdr:cNvPr id="128" name="楕円 127">
          <a:extLst>
            <a:ext uri="{FF2B5EF4-FFF2-40B4-BE49-F238E27FC236}">
              <a16:creationId xmlns:a16="http://schemas.microsoft.com/office/drawing/2014/main" id="{32305101-6F64-4E86-A61C-EC7DAF7A96C0}"/>
            </a:ext>
          </a:extLst>
        </xdr:cNvPr>
        <xdr:cNvSpPr/>
      </xdr:nvSpPr>
      <xdr:spPr>
        <a:xfrm>
          <a:off x="9588500" y="668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51009</xdr:rowOff>
    </xdr:from>
    <xdr:to>
      <xdr:col>55</xdr:col>
      <xdr:colOff>0</xdr:colOff>
      <xdr:row>39</xdr:row>
      <xdr:rowOff>51602</xdr:rowOff>
    </xdr:to>
    <xdr:cxnSp macro="">
      <xdr:nvCxnSpPr>
        <xdr:cNvPr id="129" name="直線コネクタ 128">
          <a:extLst>
            <a:ext uri="{FF2B5EF4-FFF2-40B4-BE49-F238E27FC236}">
              <a16:creationId xmlns:a16="http://schemas.microsoft.com/office/drawing/2014/main" id="{21E6FDCE-B8DE-4485-8178-644FD3C92738}"/>
            </a:ext>
          </a:extLst>
        </xdr:cNvPr>
        <xdr:cNvCxnSpPr/>
      </xdr:nvCxnSpPr>
      <xdr:spPr>
        <a:xfrm flipV="1">
          <a:off x="9639300" y="6737559"/>
          <a:ext cx="8382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848</xdr:rowOff>
    </xdr:from>
    <xdr:to>
      <xdr:col>46</xdr:col>
      <xdr:colOff>38100</xdr:colOff>
      <xdr:row>39</xdr:row>
      <xdr:rowOff>102448</xdr:rowOff>
    </xdr:to>
    <xdr:sp macro="" textlink="">
      <xdr:nvSpPr>
        <xdr:cNvPr id="130" name="楕円 129">
          <a:extLst>
            <a:ext uri="{FF2B5EF4-FFF2-40B4-BE49-F238E27FC236}">
              <a16:creationId xmlns:a16="http://schemas.microsoft.com/office/drawing/2014/main" id="{FB1159CD-8C81-48A8-86FE-71A7B006FD3F}"/>
            </a:ext>
          </a:extLst>
        </xdr:cNvPr>
        <xdr:cNvSpPr/>
      </xdr:nvSpPr>
      <xdr:spPr>
        <a:xfrm>
          <a:off x="8699500" y="66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51602</xdr:rowOff>
    </xdr:from>
    <xdr:to>
      <xdr:col>50</xdr:col>
      <xdr:colOff>114300</xdr:colOff>
      <xdr:row>39</xdr:row>
      <xdr:rowOff>51648</xdr:rowOff>
    </xdr:to>
    <xdr:cxnSp macro="">
      <xdr:nvCxnSpPr>
        <xdr:cNvPr id="131" name="直線コネクタ 130">
          <a:extLst>
            <a:ext uri="{FF2B5EF4-FFF2-40B4-BE49-F238E27FC236}">
              <a16:creationId xmlns:a16="http://schemas.microsoft.com/office/drawing/2014/main" id="{393F0EBF-4F8E-4182-9A64-8E5CA7A4A145}"/>
            </a:ext>
          </a:extLst>
        </xdr:cNvPr>
        <xdr:cNvCxnSpPr/>
      </xdr:nvCxnSpPr>
      <xdr:spPr>
        <a:xfrm flipV="1">
          <a:off x="8750300" y="673815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894</xdr:rowOff>
    </xdr:from>
    <xdr:to>
      <xdr:col>41</xdr:col>
      <xdr:colOff>101600</xdr:colOff>
      <xdr:row>39</xdr:row>
      <xdr:rowOff>102494</xdr:rowOff>
    </xdr:to>
    <xdr:sp macro="" textlink="">
      <xdr:nvSpPr>
        <xdr:cNvPr id="132" name="楕円 131">
          <a:extLst>
            <a:ext uri="{FF2B5EF4-FFF2-40B4-BE49-F238E27FC236}">
              <a16:creationId xmlns:a16="http://schemas.microsoft.com/office/drawing/2014/main" id="{625E24CB-7DB0-4518-B714-CF2B485C77AD}"/>
            </a:ext>
          </a:extLst>
        </xdr:cNvPr>
        <xdr:cNvSpPr/>
      </xdr:nvSpPr>
      <xdr:spPr>
        <a:xfrm>
          <a:off x="7810500" y="668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51648</xdr:rowOff>
    </xdr:from>
    <xdr:to>
      <xdr:col>45</xdr:col>
      <xdr:colOff>177800</xdr:colOff>
      <xdr:row>39</xdr:row>
      <xdr:rowOff>51694</xdr:rowOff>
    </xdr:to>
    <xdr:cxnSp macro="">
      <xdr:nvCxnSpPr>
        <xdr:cNvPr id="133" name="直線コネクタ 132">
          <a:extLst>
            <a:ext uri="{FF2B5EF4-FFF2-40B4-BE49-F238E27FC236}">
              <a16:creationId xmlns:a16="http://schemas.microsoft.com/office/drawing/2014/main" id="{7E3D7D6F-D6A2-41C5-AED3-4536C66CBEDD}"/>
            </a:ext>
          </a:extLst>
        </xdr:cNvPr>
        <xdr:cNvCxnSpPr/>
      </xdr:nvCxnSpPr>
      <xdr:spPr>
        <a:xfrm flipV="1">
          <a:off x="7861300" y="673819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71</xdr:rowOff>
    </xdr:from>
    <xdr:to>
      <xdr:col>36</xdr:col>
      <xdr:colOff>165100</xdr:colOff>
      <xdr:row>39</xdr:row>
      <xdr:rowOff>101671</xdr:rowOff>
    </xdr:to>
    <xdr:sp macro="" textlink="">
      <xdr:nvSpPr>
        <xdr:cNvPr id="134" name="楕円 133">
          <a:extLst>
            <a:ext uri="{FF2B5EF4-FFF2-40B4-BE49-F238E27FC236}">
              <a16:creationId xmlns:a16="http://schemas.microsoft.com/office/drawing/2014/main" id="{6C3179C3-9DEF-46A9-A089-360C77E77F2F}"/>
            </a:ext>
          </a:extLst>
        </xdr:cNvPr>
        <xdr:cNvSpPr/>
      </xdr:nvSpPr>
      <xdr:spPr>
        <a:xfrm>
          <a:off x="6921500" y="668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50871</xdr:rowOff>
    </xdr:from>
    <xdr:to>
      <xdr:col>41</xdr:col>
      <xdr:colOff>50800</xdr:colOff>
      <xdr:row>39</xdr:row>
      <xdr:rowOff>51694</xdr:rowOff>
    </xdr:to>
    <xdr:cxnSp macro="">
      <xdr:nvCxnSpPr>
        <xdr:cNvPr id="135" name="直線コネクタ 134">
          <a:extLst>
            <a:ext uri="{FF2B5EF4-FFF2-40B4-BE49-F238E27FC236}">
              <a16:creationId xmlns:a16="http://schemas.microsoft.com/office/drawing/2014/main" id="{78794375-6EC3-4E2E-9C85-2FBB471D94D4}"/>
            </a:ext>
          </a:extLst>
        </xdr:cNvPr>
        <xdr:cNvCxnSpPr/>
      </xdr:nvCxnSpPr>
      <xdr:spPr>
        <a:xfrm>
          <a:off x="6972300" y="6737421"/>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52681</xdr:rowOff>
    </xdr:from>
    <xdr:ext cx="534377" cy="259045"/>
    <xdr:sp macro="" textlink="">
      <xdr:nvSpPr>
        <xdr:cNvPr id="136" name="n_1aveValue【道路】&#10;一人当たり延長">
          <a:extLst>
            <a:ext uri="{FF2B5EF4-FFF2-40B4-BE49-F238E27FC236}">
              <a16:creationId xmlns:a16="http://schemas.microsoft.com/office/drawing/2014/main" id="{F1CCE297-4487-44FE-AC7C-1151CF3B22A8}"/>
            </a:ext>
          </a:extLst>
        </xdr:cNvPr>
        <xdr:cNvSpPr txBox="1"/>
      </xdr:nvSpPr>
      <xdr:spPr>
        <a:xfrm>
          <a:off x="9359411" y="639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74718</xdr:rowOff>
    </xdr:from>
    <xdr:ext cx="534377" cy="259045"/>
    <xdr:sp macro="" textlink="">
      <xdr:nvSpPr>
        <xdr:cNvPr id="137" name="n_2aveValue【道路】&#10;一人当たり延長">
          <a:extLst>
            <a:ext uri="{FF2B5EF4-FFF2-40B4-BE49-F238E27FC236}">
              <a16:creationId xmlns:a16="http://schemas.microsoft.com/office/drawing/2014/main" id="{0C2FFFE7-C01B-4D09-ADC0-52A0622024A1}"/>
            </a:ext>
          </a:extLst>
        </xdr:cNvPr>
        <xdr:cNvSpPr txBox="1"/>
      </xdr:nvSpPr>
      <xdr:spPr>
        <a:xfrm>
          <a:off x="8483111" y="641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65757</xdr:rowOff>
    </xdr:from>
    <xdr:ext cx="534377" cy="259045"/>
    <xdr:sp macro="" textlink="">
      <xdr:nvSpPr>
        <xdr:cNvPr id="138" name="n_3aveValue【道路】&#10;一人当たり延長">
          <a:extLst>
            <a:ext uri="{FF2B5EF4-FFF2-40B4-BE49-F238E27FC236}">
              <a16:creationId xmlns:a16="http://schemas.microsoft.com/office/drawing/2014/main" id="{35D66299-89C9-40DD-B2C7-B57C7147D5A3}"/>
            </a:ext>
          </a:extLst>
        </xdr:cNvPr>
        <xdr:cNvSpPr txBox="1"/>
      </xdr:nvSpPr>
      <xdr:spPr>
        <a:xfrm>
          <a:off x="7594111" y="64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68043</xdr:rowOff>
    </xdr:from>
    <xdr:ext cx="534377" cy="259045"/>
    <xdr:sp macro="" textlink="">
      <xdr:nvSpPr>
        <xdr:cNvPr id="139" name="n_4aveValue【道路】&#10;一人当たり延長">
          <a:extLst>
            <a:ext uri="{FF2B5EF4-FFF2-40B4-BE49-F238E27FC236}">
              <a16:creationId xmlns:a16="http://schemas.microsoft.com/office/drawing/2014/main" id="{04E83959-19CA-40D7-AE0B-0A1431DE2F6E}"/>
            </a:ext>
          </a:extLst>
        </xdr:cNvPr>
        <xdr:cNvSpPr txBox="1"/>
      </xdr:nvSpPr>
      <xdr:spPr>
        <a:xfrm>
          <a:off x="6705111" y="641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93529</xdr:rowOff>
    </xdr:from>
    <xdr:ext cx="469744" cy="259045"/>
    <xdr:sp macro="" textlink="">
      <xdr:nvSpPr>
        <xdr:cNvPr id="140" name="n_1mainValue【道路】&#10;一人当たり延長">
          <a:extLst>
            <a:ext uri="{FF2B5EF4-FFF2-40B4-BE49-F238E27FC236}">
              <a16:creationId xmlns:a16="http://schemas.microsoft.com/office/drawing/2014/main" id="{74E56807-0541-410A-8B22-142CB18BC4B2}"/>
            </a:ext>
          </a:extLst>
        </xdr:cNvPr>
        <xdr:cNvSpPr txBox="1"/>
      </xdr:nvSpPr>
      <xdr:spPr>
        <a:xfrm>
          <a:off x="9391727" y="678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93575</xdr:rowOff>
    </xdr:from>
    <xdr:ext cx="469744" cy="259045"/>
    <xdr:sp macro="" textlink="">
      <xdr:nvSpPr>
        <xdr:cNvPr id="141" name="n_2mainValue【道路】&#10;一人当たり延長">
          <a:extLst>
            <a:ext uri="{FF2B5EF4-FFF2-40B4-BE49-F238E27FC236}">
              <a16:creationId xmlns:a16="http://schemas.microsoft.com/office/drawing/2014/main" id="{A62A0BB2-5117-4A6F-947A-55405C0A5FF0}"/>
            </a:ext>
          </a:extLst>
        </xdr:cNvPr>
        <xdr:cNvSpPr txBox="1"/>
      </xdr:nvSpPr>
      <xdr:spPr>
        <a:xfrm>
          <a:off x="8515427" y="678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93621</xdr:rowOff>
    </xdr:from>
    <xdr:ext cx="469744" cy="259045"/>
    <xdr:sp macro="" textlink="">
      <xdr:nvSpPr>
        <xdr:cNvPr id="142" name="n_3mainValue【道路】&#10;一人当たり延長">
          <a:extLst>
            <a:ext uri="{FF2B5EF4-FFF2-40B4-BE49-F238E27FC236}">
              <a16:creationId xmlns:a16="http://schemas.microsoft.com/office/drawing/2014/main" id="{4183E482-60FB-45CA-98ED-23EE44A5BFC4}"/>
            </a:ext>
          </a:extLst>
        </xdr:cNvPr>
        <xdr:cNvSpPr txBox="1"/>
      </xdr:nvSpPr>
      <xdr:spPr>
        <a:xfrm>
          <a:off x="7626427" y="678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92798</xdr:rowOff>
    </xdr:from>
    <xdr:ext cx="469744" cy="259045"/>
    <xdr:sp macro="" textlink="">
      <xdr:nvSpPr>
        <xdr:cNvPr id="143" name="n_4mainValue【道路】&#10;一人当たり延長">
          <a:extLst>
            <a:ext uri="{FF2B5EF4-FFF2-40B4-BE49-F238E27FC236}">
              <a16:creationId xmlns:a16="http://schemas.microsoft.com/office/drawing/2014/main" id="{AA9AD28F-CC82-4077-A5AE-FA31AA9B5B3D}"/>
            </a:ext>
          </a:extLst>
        </xdr:cNvPr>
        <xdr:cNvSpPr txBox="1"/>
      </xdr:nvSpPr>
      <xdr:spPr>
        <a:xfrm>
          <a:off x="6737427" y="677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403E844A-5071-4DEE-85FD-556037D23FF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F53AD3A8-1D08-4628-ACE8-2B6AAC0F2BF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1B45E7DB-D45B-4C75-AB2D-CAB4302F375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E6E22E78-0720-4F54-A626-A96271ED816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E1CE04D7-06A0-4DD2-8B9D-DE645B1CE9C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2EE92BD1-A2BF-4362-B529-E547C12DC4D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F971AB58-1824-48B2-A7D5-5AEA23C0BBD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66BE436F-5361-4A02-967C-2B2CA17C735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F79DC1D1-CF6E-493F-8E17-C8A58BADC58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147C2A1E-578F-4425-A787-7DC933044E9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a:extLst>
            <a:ext uri="{FF2B5EF4-FFF2-40B4-BE49-F238E27FC236}">
              <a16:creationId xmlns:a16="http://schemas.microsoft.com/office/drawing/2014/main" id="{3D89B061-D446-4272-8304-F995959DF97A}"/>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FC52F577-0D59-44CE-A598-72EE49C670D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a:extLst>
            <a:ext uri="{FF2B5EF4-FFF2-40B4-BE49-F238E27FC236}">
              <a16:creationId xmlns:a16="http://schemas.microsoft.com/office/drawing/2014/main" id="{4C4CFE87-A071-45D2-9C01-647B1286D651}"/>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00D18F25-0294-4A93-8B80-423078292BE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6DCADFD8-4FD2-4A62-8EA9-56676BA5231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F0B37B02-30C7-417B-B49F-5205F4CAD9C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31A7FF06-8831-4760-B717-7833A00A376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FFCBC003-F9BE-4EE5-BA3A-B04AE15EFA3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301729C8-EC40-4260-BE28-CBAEC9CFAFB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09352C28-E2A3-40AE-8616-CDEAFA774D4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89C2D3A2-F624-4D37-89C1-F99277D10C1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9B9807D2-7982-46BF-A532-34B44B970DD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A09E420B-63C8-4198-BC01-310492D96984}"/>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B7B3744E-B8DF-4659-8FF2-9AFD8F0EB23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3810</xdr:rowOff>
    </xdr:to>
    <xdr:cxnSp macro="">
      <xdr:nvCxnSpPr>
        <xdr:cNvPr id="168" name="直線コネクタ 167">
          <a:extLst>
            <a:ext uri="{FF2B5EF4-FFF2-40B4-BE49-F238E27FC236}">
              <a16:creationId xmlns:a16="http://schemas.microsoft.com/office/drawing/2014/main" id="{F715BBAD-583E-4CC5-B979-DA58B147966A}"/>
            </a:ext>
          </a:extLst>
        </xdr:cNvPr>
        <xdr:cNvCxnSpPr/>
      </xdr:nvCxnSpPr>
      <xdr:spPr>
        <a:xfrm flipV="1">
          <a:off x="4634865" y="966597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7637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03EE6FDA-2990-421B-BC3F-52B697D6521C}"/>
            </a:ext>
          </a:extLst>
        </xdr:cNvPr>
        <xdr:cNvSpPr txBox="1"/>
      </xdr:nvSpPr>
      <xdr:spPr>
        <a:xfrm>
          <a:off x="46736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3810</xdr:rowOff>
    </xdr:from>
    <xdr:to>
      <xdr:col>24</xdr:col>
      <xdr:colOff>152400</xdr:colOff>
      <xdr:row>63</xdr:row>
      <xdr:rowOff>3810</xdr:rowOff>
    </xdr:to>
    <xdr:cxnSp macro="">
      <xdr:nvCxnSpPr>
        <xdr:cNvPr id="170" name="直線コネクタ 169">
          <a:extLst>
            <a:ext uri="{FF2B5EF4-FFF2-40B4-BE49-F238E27FC236}">
              <a16:creationId xmlns:a16="http://schemas.microsoft.com/office/drawing/2014/main" id="{D269955C-785F-456E-8212-82860FC135FB}"/>
            </a:ext>
          </a:extLst>
        </xdr:cNvPr>
        <xdr:cNvCxnSpPr/>
      </xdr:nvCxnSpPr>
      <xdr:spPr>
        <a:xfrm>
          <a:off x="4546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AC6664B8-92B1-4FD8-AE95-5EA9C251E129}"/>
            </a:ext>
          </a:extLst>
        </xdr:cNvPr>
        <xdr:cNvSpPr txBox="1"/>
      </xdr:nvSpPr>
      <xdr:spPr>
        <a:xfrm>
          <a:off x="46736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72" name="直線コネクタ 171">
          <a:extLst>
            <a:ext uri="{FF2B5EF4-FFF2-40B4-BE49-F238E27FC236}">
              <a16:creationId xmlns:a16="http://schemas.microsoft.com/office/drawing/2014/main" id="{206AD27B-0C6B-4243-B363-22D7D3AB4674}"/>
            </a:ext>
          </a:extLst>
        </xdr:cNvPr>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91457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CEDA7577-029E-42B5-85D5-D08ED7DF29BD}"/>
            </a:ext>
          </a:extLst>
        </xdr:cNvPr>
        <xdr:cNvSpPr txBox="1"/>
      </xdr:nvSpPr>
      <xdr:spPr>
        <a:xfrm>
          <a:off x="4673600" y="1020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113030</xdr:rowOff>
    </xdr:from>
    <xdr:to>
      <xdr:col>24</xdr:col>
      <xdr:colOff>114300</xdr:colOff>
      <xdr:row>60</xdr:row>
      <xdr:rowOff>43180</xdr:rowOff>
    </xdr:to>
    <xdr:sp macro="" textlink="">
      <xdr:nvSpPr>
        <xdr:cNvPr id="174" name="フローチャート: 判断 173">
          <a:extLst>
            <a:ext uri="{FF2B5EF4-FFF2-40B4-BE49-F238E27FC236}">
              <a16:creationId xmlns:a16="http://schemas.microsoft.com/office/drawing/2014/main" id="{7B3C345A-E57E-4DDB-8F80-D67E2991BBA1}"/>
            </a:ext>
          </a:extLst>
        </xdr:cNvPr>
        <xdr:cNvSpPr/>
      </xdr:nvSpPr>
      <xdr:spPr>
        <a:xfrm>
          <a:off x="45847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55880</xdr:rowOff>
    </xdr:from>
    <xdr:to>
      <xdr:col>20</xdr:col>
      <xdr:colOff>38100</xdr:colOff>
      <xdr:row>59</xdr:row>
      <xdr:rowOff>157480</xdr:rowOff>
    </xdr:to>
    <xdr:sp macro="" textlink="">
      <xdr:nvSpPr>
        <xdr:cNvPr id="175" name="フローチャート: 判断 174">
          <a:extLst>
            <a:ext uri="{FF2B5EF4-FFF2-40B4-BE49-F238E27FC236}">
              <a16:creationId xmlns:a16="http://schemas.microsoft.com/office/drawing/2014/main" id="{76BE5CF9-B36F-409E-A6B8-D18AEB06B9BA}"/>
            </a:ext>
          </a:extLst>
        </xdr:cNvPr>
        <xdr:cNvSpPr/>
      </xdr:nvSpPr>
      <xdr:spPr>
        <a:xfrm>
          <a:off x="3746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76" name="フローチャート: 判断 175">
          <a:extLst>
            <a:ext uri="{FF2B5EF4-FFF2-40B4-BE49-F238E27FC236}">
              <a16:creationId xmlns:a16="http://schemas.microsoft.com/office/drawing/2014/main" id="{ACCD983A-5A41-4584-AADC-10CF7F8D4386}"/>
            </a:ext>
          </a:extLst>
        </xdr:cNvPr>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7" name="フローチャート: 判断 176">
          <a:extLst>
            <a:ext uri="{FF2B5EF4-FFF2-40B4-BE49-F238E27FC236}">
              <a16:creationId xmlns:a16="http://schemas.microsoft.com/office/drawing/2014/main" id="{365381F4-09DD-4B13-A28B-37D99D3D6A1A}"/>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21590</xdr:rowOff>
    </xdr:from>
    <xdr:to>
      <xdr:col>6</xdr:col>
      <xdr:colOff>38100</xdr:colOff>
      <xdr:row>59</xdr:row>
      <xdr:rowOff>123190</xdr:rowOff>
    </xdr:to>
    <xdr:sp macro="" textlink="">
      <xdr:nvSpPr>
        <xdr:cNvPr id="178" name="フローチャート: 判断 177">
          <a:extLst>
            <a:ext uri="{FF2B5EF4-FFF2-40B4-BE49-F238E27FC236}">
              <a16:creationId xmlns:a16="http://schemas.microsoft.com/office/drawing/2014/main" id="{DAD8ADB7-789A-4A6E-A49F-8CEB4E2B7C05}"/>
            </a:ext>
          </a:extLst>
        </xdr:cNvPr>
        <xdr:cNvSpPr/>
      </xdr:nvSpPr>
      <xdr:spPr>
        <a:xfrm>
          <a:off x="1079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1A494733-9A72-477D-A0EE-F62B42B22E2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842ACA5-2969-4809-BC97-E962C7FEF9D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35ACB1E-0FE1-4A80-97D2-FD1221E2251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288C775-38C9-4E22-A20E-9CCF0610F19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57A7F91-8D4B-4736-A511-B60CE236B42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132080</xdr:rowOff>
    </xdr:from>
    <xdr:to>
      <xdr:col>24</xdr:col>
      <xdr:colOff>114300</xdr:colOff>
      <xdr:row>59</xdr:row>
      <xdr:rowOff>62230</xdr:rowOff>
    </xdr:to>
    <xdr:sp macro="" textlink="">
      <xdr:nvSpPr>
        <xdr:cNvPr id="184" name="楕円 183">
          <a:extLst>
            <a:ext uri="{FF2B5EF4-FFF2-40B4-BE49-F238E27FC236}">
              <a16:creationId xmlns:a16="http://schemas.microsoft.com/office/drawing/2014/main" id="{79BFE6AC-959E-48F2-8AB3-A945FAD287C1}"/>
            </a:ext>
          </a:extLst>
        </xdr:cNvPr>
        <xdr:cNvSpPr/>
      </xdr:nvSpPr>
      <xdr:spPr>
        <a:xfrm>
          <a:off x="45847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154957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97756B51-B6FC-4E60-931E-F797D9348357}"/>
            </a:ext>
          </a:extLst>
        </xdr:cNvPr>
        <xdr:cNvSpPr txBox="1"/>
      </xdr:nvSpPr>
      <xdr:spPr>
        <a:xfrm>
          <a:off x="4673600"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71120</xdr:rowOff>
    </xdr:from>
    <xdr:to>
      <xdr:col>20</xdr:col>
      <xdr:colOff>38100</xdr:colOff>
      <xdr:row>59</xdr:row>
      <xdr:rowOff>1270</xdr:rowOff>
    </xdr:to>
    <xdr:sp macro="" textlink="">
      <xdr:nvSpPr>
        <xdr:cNvPr id="186" name="楕円 185">
          <a:extLst>
            <a:ext uri="{FF2B5EF4-FFF2-40B4-BE49-F238E27FC236}">
              <a16:creationId xmlns:a16="http://schemas.microsoft.com/office/drawing/2014/main" id="{1A2C87F2-3145-421E-9CE5-F905F779949B}"/>
            </a:ext>
          </a:extLst>
        </xdr:cNvPr>
        <xdr:cNvSpPr/>
      </xdr:nvSpPr>
      <xdr:spPr>
        <a:xfrm>
          <a:off x="3746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121920</xdr:rowOff>
    </xdr:from>
    <xdr:to>
      <xdr:col>24</xdr:col>
      <xdr:colOff>63500</xdr:colOff>
      <xdr:row>59</xdr:row>
      <xdr:rowOff>11430</xdr:rowOff>
    </xdr:to>
    <xdr:cxnSp macro="">
      <xdr:nvCxnSpPr>
        <xdr:cNvPr id="187" name="直線コネクタ 186">
          <a:extLst>
            <a:ext uri="{FF2B5EF4-FFF2-40B4-BE49-F238E27FC236}">
              <a16:creationId xmlns:a16="http://schemas.microsoft.com/office/drawing/2014/main" id="{99892170-47BB-4E8E-9340-B3E0448ADAF3}"/>
            </a:ext>
          </a:extLst>
        </xdr:cNvPr>
        <xdr:cNvCxnSpPr/>
      </xdr:nvCxnSpPr>
      <xdr:spPr>
        <a:xfrm>
          <a:off x="3797300" y="100660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13970</xdr:rowOff>
    </xdr:from>
    <xdr:to>
      <xdr:col>15</xdr:col>
      <xdr:colOff>101600</xdr:colOff>
      <xdr:row>58</xdr:row>
      <xdr:rowOff>115570</xdr:rowOff>
    </xdr:to>
    <xdr:sp macro="" textlink="">
      <xdr:nvSpPr>
        <xdr:cNvPr id="188" name="楕円 187">
          <a:extLst>
            <a:ext uri="{FF2B5EF4-FFF2-40B4-BE49-F238E27FC236}">
              <a16:creationId xmlns:a16="http://schemas.microsoft.com/office/drawing/2014/main" id="{63001488-6511-4517-BA1D-543F8A492132}"/>
            </a:ext>
          </a:extLst>
        </xdr:cNvPr>
        <xdr:cNvSpPr/>
      </xdr:nvSpPr>
      <xdr:spPr>
        <a:xfrm>
          <a:off x="2857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64770</xdr:rowOff>
    </xdr:from>
    <xdr:to>
      <xdr:col>19</xdr:col>
      <xdr:colOff>177800</xdr:colOff>
      <xdr:row>58</xdr:row>
      <xdr:rowOff>121920</xdr:rowOff>
    </xdr:to>
    <xdr:cxnSp macro="">
      <xdr:nvCxnSpPr>
        <xdr:cNvPr id="189" name="直線コネクタ 188">
          <a:extLst>
            <a:ext uri="{FF2B5EF4-FFF2-40B4-BE49-F238E27FC236}">
              <a16:creationId xmlns:a16="http://schemas.microsoft.com/office/drawing/2014/main" id="{0E4500DC-FECE-4B15-B518-237F5869FB5B}"/>
            </a:ext>
          </a:extLst>
        </xdr:cNvPr>
        <xdr:cNvCxnSpPr/>
      </xdr:nvCxnSpPr>
      <xdr:spPr>
        <a:xfrm>
          <a:off x="2908300" y="100088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124460</xdr:rowOff>
    </xdr:from>
    <xdr:to>
      <xdr:col>10</xdr:col>
      <xdr:colOff>165100</xdr:colOff>
      <xdr:row>58</xdr:row>
      <xdr:rowOff>54610</xdr:rowOff>
    </xdr:to>
    <xdr:sp macro="" textlink="">
      <xdr:nvSpPr>
        <xdr:cNvPr id="190" name="楕円 189">
          <a:extLst>
            <a:ext uri="{FF2B5EF4-FFF2-40B4-BE49-F238E27FC236}">
              <a16:creationId xmlns:a16="http://schemas.microsoft.com/office/drawing/2014/main" id="{2E486945-DACA-45DD-A3A9-5A36F33195A3}"/>
            </a:ext>
          </a:extLst>
        </xdr:cNvPr>
        <xdr:cNvSpPr/>
      </xdr:nvSpPr>
      <xdr:spPr>
        <a:xfrm>
          <a:off x="1968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3810</xdr:rowOff>
    </xdr:from>
    <xdr:to>
      <xdr:col>15</xdr:col>
      <xdr:colOff>50800</xdr:colOff>
      <xdr:row>58</xdr:row>
      <xdr:rowOff>64770</xdr:rowOff>
    </xdr:to>
    <xdr:cxnSp macro="">
      <xdr:nvCxnSpPr>
        <xdr:cNvPr id="191" name="直線コネクタ 190">
          <a:extLst>
            <a:ext uri="{FF2B5EF4-FFF2-40B4-BE49-F238E27FC236}">
              <a16:creationId xmlns:a16="http://schemas.microsoft.com/office/drawing/2014/main" id="{0D90DC0E-4EDD-42E9-958B-2A1D2E4A409E}"/>
            </a:ext>
          </a:extLst>
        </xdr:cNvPr>
        <xdr:cNvCxnSpPr/>
      </xdr:nvCxnSpPr>
      <xdr:spPr>
        <a:xfrm>
          <a:off x="2019300" y="994791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63500</xdr:rowOff>
    </xdr:from>
    <xdr:to>
      <xdr:col>6</xdr:col>
      <xdr:colOff>38100</xdr:colOff>
      <xdr:row>57</xdr:row>
      <xdr:rowOff>165100</xdr:rowOff>
    </xdr:to>
    <xdr:sp macro="" textlink="">
      <xdr:nvSpPr>
        <xdr:cNvPr id="192" name="楕円 191">
          <a:extLst>
            <a:ext uri="{FF2B5EF4-FFF2-40B4-BE49-F238E27FC236}">
              <a16:creationId xmlns:a16="http://schemas.microsoft.com/office/drawing/2014/main" id="{B611A76E-59E7-4B57-84FC-8A8801A19E9B}"/>
            </a:ext>
          </a:extLst>
        </xdr:cNvPr>
        <xdr:cNvSpPr/>
      </xdr:nvSpPr>
      <xdr:spPr>
        <a:xfrm>
          <a:off x="1079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114300</xdr:rowOff>
    </xdr:from>
    <xdr:to>
      <xdr:col>10</xdr:col>
      <xdr:colOff>114300</xdr:colOff>
      <xdr:row>58</xdr:row>
      <xdr:rowOff>3810</xdr:rowOff>
    </xdr:to>
    <xdr:cxnSp macro="">
      <xdr:nvCxnSpPr>
        <xdr:cNvPr id="193" name="直線コネクタ 192">
          <a:extLst>
            <a:ext uri="{FF2B5EF4-FFF2-40B4-BE49-F238E27FC236}">
              <a16:creationId xmlns:a16="http://schemas.microsoft.com/office/drawing/2014/main" id="{03A61EBE-694F-45F2-87AA-5DA813963EA5}"/>
            </a:ext>
          </a:extLst>
        </xdr:cNvPr>
        <xdr:cNvCxnSpPr/>
      </xdr:nvCxnSpPr>
      <xdr:spPr>
        <a:xfrm>
          <a:off x="1130300" y="98869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148607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7FD676A3-83EB-4715-971B-0F46D995606E}"/>
            </a:ext>
          </a:extLst>
        </xdr:cNvPr>
        <xdr:cNvSpPr txBox="1"/>
      </xdr:nvSpPr>
      <xdr:spPr>
        <a:xfrm>
          <a:off x="35820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38117</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33E9356B-2F22-4820-A7A0-78D0615ACEF0}"/>
            </a:ext>
          </a:extLst>
        </xdr:cNvPr>
        <xdr:cNvSpPr txBox="1"/>
      </xdr:nvSpPr>
      <xdr:spPr>
        <a:xfrm>
          <a:off x="2705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167657</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F1557C88-71C3-43C6-A42B-F102B8F54328}"/>
            </a:ext>
          </a:extLst>
        </xdr:cNvPr>
        <xdr:cNvSpPr txBox="1"/>
      </xdr:nvSpPr>
      <xdr:spPr>
        <a:xfrm>
          <a:off x="1816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114317</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941BFC1D-987A-44EA-BCF4-65CB9C4DFA15}"/>
            </a:ext>
          </a:extLst>
        </xdr:cNvPr>
        <xdr:cNvSpPr txBox="1"/>
      </xdr:nvSpPr>
      <xdr:spPr>
        <a:xfrm>
          <a:off x="927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17797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EC30795B-BDA3-47A0-870B-4BEC8978ECD1}"/>
            </a:ext>
          </a:extLst>
        </xdr:cNvPr>
        <xdr:cNvSpPr txBox="1"/>
      </xdr:nvSpPr>
      <xdr:spPr>
        <a:xfrm>
          <a:off x="35820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132097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48943916-D969-46A2-85B5-DFB6091944F4}"/>
            </a:ext>
          </a:extLst>
        </xdr:cNvPr>
        <xdr:cNvSpPr txBox="1"/>
      </xdr:nvSpPr>
      <xdr:spPr>
        <a:xfrm>
          <a:off x="2705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71137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4E941FAB-F39F-4D48-BE83-8753763917CF}"/>
            </a:ext>
          </a:extLst>
        </xdr:cNvPr>
        <xdr:cNvSpPr txBox="1"/>
      </xdr:nvSpPr>
      <xdr:spPr>
        <a:xfrm>
          <a:off x="18167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10177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0E9A02FD-CD6C-4679-A416-5AE2D89BD825}"/>
            </a:ext>
          </a:extLst>
        </xdr:cNvPr>
        <xdr:cNvSpPr txBox="1"/>
      </xdr:nvSpPr>
      <xdr:spPr>
        <a:xfrm>
          <a:off x="9277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662F1B6F-E77A-4DEB-93C2-38A5A1BEE8A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5F1115FA-127B-4ECF-96E8-0A11A6208D2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A5C445C3-3BD5-4EC3-AABC-57BC4CD4924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AD584738-57B5-45D6-86FD-BC1624F2755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EB0841A4-7D5D-4BB1-B62D-AC86CCC9B5C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3FA1EF04-8A19-4D9D-A30E-6787AE3C844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E408FD02-9D95-4C9B-B16F-E534A13E5FC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3F462636-E927-4274-AC9A-637A921412B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5F608074-0D62-4A24-8778-5D7D06AAC57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2C814DC7-C077-4F67-A5A8-44A6AA8058D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a:extLst>
            <a:ext uri="{FF2B5EF4-FFF2-40B4-BE49-F238E27FC236}">
              <a16:creationId xmlns:a16="http://schemas.microsoft.com/office/drawing/2014/main" id="{ABAC4C3A-F942-43A6-8AA6-709B392E4D1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3" name="テキスト ボックス 212">
          <a:extLst>
            <a:ext uri="{FF2B5EF4-FFF2-40B4-BE49-F238E27FC236}">
              <a16:creationId xmlns:a16="http://schemas.microsoft.com/office/drawing/2014/main" id="{08F33C8F-199D-49DE-BDA0-45B9E82F702B}"/>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a:extLst>
            <a:ext uri="{FF2B5EF4-FFF2-40B4-BE49-F238E27FC236}">
              <a16:creationId xmlns:a16="http://schemas.microsoft.com/office/drawing/2014/main" id="{F474EE7B-6A32-420B-8C84-A75C1C57083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5" name="テキスト ボックス 214">
          <a:extLst>
            <a:ext uri="{FF2B5EF4-FFF2-40B4-BE49-F238E27FC236}">
              <a16:creationId xmlns:a16="http://schemas.microsoft.com/office/drawing/2014/main" id="{5775438D-BA91-44FE-8043-444214E42BCF}"/>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a:extLst>
            <a:ext uri="{FF2B5EF4-FFF2-40B4-BE49-F238E27FC236}">
              <a16:creationId xmlns:a16="http://schemas.microsoft.com/office/drawing/2014/main" id="{317757DE-6A0F-4F56-8967-5D5B3B833D0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7" name="テキスト ボックス 216">
          <a:extLst>
            <a:ext uri="{FF2B5EF4-FFF2-40B4-BE49-F238E27FC236}">
              <a16:creationId xmlns:a16="http://schemas.microsoft.com/office/drawing/2014/main" id="{29A0AA81-B37F-47F9-B89F-1FD013AFEA55}"/>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a:extLst>
            <a:ext uri="{FF2B5EF4-FFF2-40B4-BE49-F238E27FC236}">
              <a16:creationId xmlns:a16="http://schemas.microsoft.com/office/drawing/2014/main" id="{EF83B71C-F163-4D8F-A820-652899727BA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9" name="テキスト ボックス 218">
          <a:extLst>
            <a:ext uri="{FF2B5EF4-FFF2-40B4-BE49-F238E27FC236}">
              <a16:creationId xmlns:a16="http://schemas.microsoft.com/office/drawing/2014/main" id="{AC24EC52-CA7C-4C4B-A838-94783A0500BD}"/>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a:extLst>
            <a:ext uri="{FF2B5EF4-FFF2-40B4-BE49-F238E27FC236}">
              <a16:creationId xmlns:a16="http://schemas.microsoft.com/office/drawing/2014/main" id="{E8B8B846-F5E1-408B-BC71-03ECD935A95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1" name="テキスト ボックス 220">
          <a:extLst>
            <a:ext uri="{FF2B5EF4-FFF2-40B4-BE49-F238E27FC236}">
              <a16:creationId xmlns:a16="http://schemas.microsoft.com/office/drawing/2014/main" id="{B9EFE546-8045-4399-84CC-82A78889DB8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a:extLst>
            <a:ext uri="{FF2B5EF4-FFF2-40B4-BE49-F238E27FC236}">
              <a16:creationId xmlns:a16="http://schemas.microsoft.com/office/drawing/2014/main" id="{8DC15A74-6C84-40F8-981B-C474A5CE65D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3" name="テキスト ボックス 222">
          <a:extLst>
            <a:ext uri="{FF2B5EF4-FFF2-40B4-BE49-F238E27FC236}">
              <a16:creationId xmlns:a16="http://schemas.microsoft.com/office/drawing/2014/main" id="{E149F35C-63F1-4D1B-8A75-9B0FAD1A759C}"/>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99C0FC71-7557-422B-B053-6E9C6905681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32A6BF7D-CACB-4707-B31F-87A77E3AAB2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E0DC636B-B42E-4D66-8304-EB630D24952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20283</xdr:rowOff>
    </xdr:from>
    <xdr:to>
      <xdr:col>54</xdr:col>
      <xdr:colOff>189865</xdr:colOff>
      <xdr:row>64</xdr:row>
      <xdr:rowOff>7713</xdr:rowOff>
    </xdr:to>
    <xdr:cxnSp macro="">
      <xdr:nvCxnSpPr>
        <xdr:cNvPr id="227" name="直線コネクタ 226">
          <a:extLst>
            <a:ext uri="{FF2B5EF4-FFF2-40B4-BE49-F238E27FC236}">
              <a16:creationId xmlns:a16="http://schemas.microsoft.com/office/drawing/2014/main" id="{51E575BE-0E54-4F9A-99B7-296AAB3560CB}"/>
            </a:ext>
          </a:extLst>
        </xdr:cNvPr>
        <xdr:cNvCxnSpPr/>
      </xdr:nvCxnSpPr>
      <xdr:spPr>
        <a:xfrm flipV="1">
          <a:off x="10476865" y="9621483"/>
          <a:ext cx="0" cy="1359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11540</xdr:rowOff>
    </xdr:from>
    <xdr:ext cx="534377" cy="259045"/>
    <xdr:sp macro="" textlink="">
      <xdr:nvSpPr>
        <xdr:cNvPr id="228" name="【橋りょう・トンネル】&#10;一人当たり有形固定資産（償却資産）額最小値テキスト">
          <a:extLst>
            <a:ext uri="{FF2B5EF4-FFF2-40B4-BE49-F238E27FC236}">
              <a16:creationId xmlns:a16="http://schemas.microsoft.com/office/drawing/2014/main" id="{76E1DC9A-45B9-4C4B-981D-8D3C47C7D3E3}"/>
            </a:ext>
          </a:extLst>
        </xdr:cNvPr>
        <xdr:cNvSpPr txBox="1"/>
      </xdr:nvSpPr>
      <xdr:spPr>
        <a:xfrm>
          <a:off x="10515600" y="1098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7713</xdr:rowOff>
    </xdr:from>
    <xdr:to>
      <xdr:col>55</xdr:col>
      <xdr:colOff>88900</xdr:colOff>
      <xdr:row>64</xdr:row>
      <xdr:rowOff>7713</xdr:rowOff>
    </xdr:to>
    <xdr:cxnSp macro="">
      <xdr:nvCxnSpPr>
        <xdr:cNvPr id="229" name="直線コネクタ 228">
          <a:extLst>
            <a:ext uri="{FF2B5EF4-FFF2-40B4-BE49-F238E27FC236}">
              <a16:creationId xmlns:a16="http://schemas.microsoft.com/office/drawing/2014/main" id="{FD768404-9256-4550-8840-251A0F8B931A}"/>
            </a:ext>
          </a:extLst>
        </xdr:cNvPr>
        <xdr:cNvCxnSpPr/>
      </xdr:nvCxnSpPr>
      <xdr:spPr>
        <a:xfrm>
          <a:off x="10388600" y="109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138410</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26B41BA1-3D94-4EFC-BD97-9F898A5E5290}"/>
            </a:ext>
          </a:extLst>
        </xdr:cNvPr>
        <xdr:cNvSpPr txBox="1"/>
      </xdr:nvSpPr>
      <xdr:spPr>
        <a:xfrm>
          <a:off x="10515600" y="939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20283</xdr:rowOff>
    </xdr:from>
    <xdr:to>
      <xdr:col>55</xdr:col>
      <xdr:colOff>88900</xdr:colOff>
      <xdr:row>56</xdr:row>
      <xdr:rowOff>20283</xdr:rowOff>
    </xdr:to>
    <xdr:cxnSp macro="">
      <xdr:nvCxnSpPr>
        <xdr:cNvPr id="231" name="直線コネクタ 230">
          <a:extLst>
            <a:ext uri="{FF2B5EF4-FFF2-40B4-BE49-F238E27FC236}">
              <a16:creationId xmlns:a16="http://schemas.microsoft.com/office/drawing/2014/main" id="{FA9B35BC-2F46-405F-8265-0B8CE0F88CC0}"/>
            </a:ext>
          </a:extLst>
        </xdr:cNvPr>
        <xdr:cNvCxnSpPr/>
      </xdr:nvCxnSpPr>
      <xdr:spPr>
        <a:xfrm>
          <a:off x="10388600" y="96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165097</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100C229B-CA96-4F1C-A27F-D6EB24812745}"/>
            </a:ext>
          </a:extLst>
        </xdr:cNvPr>
        <xdr:cNvSpPr txBox="1"/>
      </xdr:nvSpPr>
      <xdr:spPr>
        <a:xfrm>
          <a:off x="10515600" y="102806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142220</xdr:rowOff>
    </xdr:from>
    <xdr:to>
      <xdr:col>55</xdr:col>
      <xdr:colOff>50800</xdr:colOff>
      <xdr:row>61</xdr:row>
      <xdr:rowOff>72370</xdr:rowOff>
    </xdr:to>
    <xdr:sp macro="" textlink="">
      <xdr:nvSpPr>
        <xdr:cNvPr id="233" name="フローチャート: 判断 232">
          <a:extLst>
            <a:ext uri="{FF2B5EF4-FFF2-40B4-BE49-F238E27FC236}">
              <a16:creationId xmlns:a16="http://schemas.microsoft.com/office/drawing/2014/main" id="{CE98361D-A423-4781-93ED-9735EEB55472}"/>
            </a:ext>
          </a:extLst>
        </xdr:cNvPr>
        <xdr:cNvSpPr/>
      </xdr:nvSpPr>
      <xdr:spPr>
        <a:xfrm>
          <a:off x="10426700" y="1042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146015</xdr:rowOff>
    </xdr:from>
    <xdr:to>
      <xdr:col>50</xdr:col>
      <xdr:colOff>165100</xdr:colOff>
      <xdr:row>61</xdr:row>
      <xdr:rowOff>76165</xdr:rowOff>
    </xdr:to>
    <xdr:sp macro="" textlink="">
      <xdr:nvSpPr>
        <xdr:cNvPr id="234" name="フローチャート: 判断 233">
          <a:extLst>
            <a:ext uri="{FF2B5EF4-FFF2-40B4-BE49-F238E27FC236}">
              <a16:creationId xmlns:a16="http://schemas.microsoft.com/office/drawing/2014/main" id="{24750B32-593C-4E5B-98C0-B69574340373}"/>
            </a:ext>
          </a:extLst>
        </xdr:cNvPr>
        <xdr:cNvSpPr/>
      </xdr:nvSpPr>
      <xdr:spPr>
        <a:xfrm>
          <a:off x="9588500" y="104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5795</xdr:rowOff>
    </xdr:from>
    <xdr:to>
      <xdr:col>46</xdr:col>
      <xdr:colOff>38100</xdr:colOff>
      <xdr:row>60</xdr:row>
      <xdr:rowOff>107395</xdr:rowOff>
    </xdr:to>
    <xdr:sp macro="" textlink="">
      <xdr:nvSpPr>
        <xdr:cNvPr id="235" name="フローチャート: 判断 234">
          <a:extLst>
            <a:ext uri="{FF2B5EF4-FFF2-40B4-BE49-F238E27FC236}">
              <a16:creationId xmlns:a16="http://schemas.microsoft.com/office/drawing/2014/main" id="{D7C96489-547D-4930-ABBA-2D1B9CEA30DF}"/>
            </a:ext>
          </a:extLst>
        </xdr:cNvPr>
        <xdr:cNvSpPr/>
      </xdr:nvSpPr>
      <xdr:spPr>
        <a:xfrm>
          <a:off x="8699500" y="1029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170769</xdr:rowOff>
    </xdr:from>
    <xdr:to>
      <xdr:col>41</xdr:col>
      <xdr:colOff>101600</xdr:colOff>
      <xdr:row>60</xdr:row>
      <xdr:rowOff>100919</xdr:rowOff>
    </xdr:to>
    <xdr:sp macro="" textlink="">
      <xdr:nvSpPr>
        <xdr:cNvPr id="236" name="フローチャート: 判断 235">
          <a:extLst>
            <a:ext uri="{FF2B5EF4-FFF2-40B4-BE49-F238E27FC236}">
              <a16:creationId xmlns:a16="http://schemas.microsoft.com/office/drawing/2014/main" id="{FD277596-FCC8-484B-A7B3-A9E0180E4CA2}"/>
            </a:ext>
          </a:extLst>
        </xdr:cNvPr>
        <xdr:cNvSpPr/>
      </xdr:nvSpPr>
      <xdr:spPr>
        <a:xfrm>
          <a:off x="7810500" y="1028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3173</xdr:rowOff>
    </xdr:from>
    <xdr:to>
      <xdr:col>36</xdr:col>
      <xdr:colOff>165100</xdr:colOff>
      <xdr:row>60</xdr:row>
      <xdr:rowOff>104773</xdr:rowOff>
    </xdr:to>
    <xdr:sp macro="" textlink="">
      <xdr:nvSpPr>
        <xdr:cNvPr id="237" name="フローチャート: 判断 236">
          <a:extLst>
            <a:ext uri="{FF2B5EF4-FFF2-40B4-BE49-F238E27FC236}">
              <a16:creationId xmlns:a16="http://schemas.microsoft.com/office/drawing/2014/main" id="{0ECA8B90-B043-4BA3-A80F-025E13EAE274}"/>
            </a:ext>
          </a:extLst>
        </xdr:cNvPr>
        <xdr:cNvSpPr/>
      </xdr:nvSpPr>
      <xdr:spPr>
        <a:xfrm>
          <a:off x="6921500" y="10290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67CA641-BCBB-4E43-B2CC-98119C6E3B4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D9CB28A-92B2-426D-8BBA-F590D2EBDB7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D3D4EB5-F747-4EE8-98AF-D2DA5FF8D44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F7DE1F8-D09D-41A4-A8E4-5303C947E3F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B0C155E-F558-42D0-8A86-EE25A3DA45C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107022</xdr:rowOff>
    </xdr:from>
    <xdr:to>
      <xdr:col>55</xdr:col>
      <xdr:colOff>50800</xdr:colOff>
      <xdr:row>62</xdr:row>
      <xdr:rowOff>37172</xdr:rowOff>
    </xdr:to>
    <xdr:sp macro="" textlink="">
      <xdr:nvSpPr>
        <xdr:cNvPr id="243" name="楕円 242">
          <a:extLst>
            <a:ext uri="{FF2B5EF4-FFF2-40B4-BE49-F238E27FC236}">
              <a16:creationId xmlns:a16="http://schemas.microsoft.com/office/drawing/2014/main" id="{10E18A02-1F30-449D-8E47-A8BD1C3B02FC}"/>
            </a:ext>
          </a:extLst>
        </xdr:cNvPr>
        <xdr:cNvSpPr/>
      </xdr:nvSpPr>
      <xdr:spPr>
        <a:xfrm>
          <a:off x="10426700" y="1056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85449</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8FA65DAA-0FA2-4D7C-9BC1-4DE949115770}"/>
            </a:ext>
          </a:extLst>
        </xdr:cNvPr>
        <xdr:cNvSpPr txBox="1"/>
      </xdr:nvSpPr>
      <xdr:spPr>
        <a:xfrm>
          <a:off x="10515600" y="1054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107910</xdr:rowOff>
    </xdr:from>
    <xdr:to>
      <xdr:col>50</xdr:col>
      <xdr:colOff>165100</xdr:colOff>
      <xdr:row>62</xdr:row>
      <xdr:rowOff>38060</xdr:rowOff>
    </xdr:to>
    <xdr:sp macro="" textlink="">
      <xdr:nvSpPr>
        <xdr:cNvPr id="245" name="楕円 244">
          <a:extLst>
            <a:ext uri="{FF2B5EF4-FFF2-40B4-BE49-F238E27FC236}">
              <a16:creationId xmlns:a16="http://schemas.microsoft.com/office/drawing/2014/main" id="{751B0F9B-ED4D-4386-9AF2-CF5832B9C80C}"/>
            </a:ext>
          </a:extLst>
        </xdr:cNvPr>
        <xdr:cNvSpPr/>
      </xdr:nvSpPr>
      <xdr:spPr>
        <a:xfrm>
          <a:off x="9588500" y="1056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157822</xdr:rowOff>
    </xdr:from>
    <xdr:to>
      <xdr:col>55</xdr:col>
      <xdr:colOff>0</xdr:colOff>
      <xdr:row>61</xdr:row>
      <xdr:rowOff>158710</xdr:rowOff>
    </xdr:to>
    <xdr:cxnSp macro="">
      <xdr:nvCxnSpPr>
        <xdr:cNvPr id="246" name="直線コネクタ 245">
          <a:extLst>
            <a:ext uri="{FF2B5EF4-FFF2-40B4-BE49-F238E27FC236}">
              <a16:creationId xmlns:a16="http://schemas.microsoft.com/office/drawing/2014/main" id="{516AD89A-5168-47A2-9C4B-CD77EAD38340}"/>
            </a:ext>
          </a:extLst>
        </xdr:cNvPr>
        <xdr:cNvCxnSpPr/>
      </xdr:nvCxnSpPr>
      <xdr:spPr>
        <a:xfrm flipV="1">
          <a:off x="9639300" y="10616272"/>
          <a:ext cx="8382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108263</xdr:rowOff>
    </xdr:from>
    <xdr:to>
      <xdr:col>46</xdr:col>
      <xdr:colOff>38100</xdr:colOff>
      <xdr:row>62</xdr:row>
      <xdr:rowOff>38413</xdr:rowOff>
    </xdr:to>
    <xdr:sp macro="" textlink="">
      <xdr:nvSpPr>
        <xdr:cNvPr id="247" name="楕円 246">
          <a:extLst>
            <a:ext uri="{FF2B5EF4-FFF2-40B4-BE49-F238E27FC236}">
              <a16:creationId xmlns:a16="http://schemas.microsoft.com/office/drawing/2014/main" id="{DDD79A54-0FF9-4F03-A0DA-99CAFC8B108C}"/>
            </a:ext>
          </a:extLst>
        </xdr:cNvPr>
        <xdr:cNvSpPr/>
      </xdr:nvSpPr>
      <xdr:spPr>
        <a:xfrm>
          <a:off x="8699500" y="1056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158710</xdr:rowOff>
    </xdr:from>
    <xdr:to>
      <xdr:col>50</xdr:col>
      <xdr:colOff>114300</xdr:colOff>
      <xdr:row>61</xdr:row>
      <xdr:rowOff>159063</xdr:rowOff>
    </xdr:to>
    <xdr:cxnSp macro="">
      <xdr:nvCxnSpPr>
        <xdr:cNvPr id="248" name="直線コネクタ 247">
          <a:extLst>
            <a:ext uri="{FF2B5EF4-FFF2-40B4-BE49-F238E27FC236}">
              <a16:creationId xmlns:a16="http://schemas.microsoft.com/office/drawing/2014/main" id="{2D44548D-1B13-476A-AFB4-B46D9EA6EA37}"/>
            </a:ext>
          </a:extLst>
        </xdr:cNvPr>
        <xdr:cNvCxnSpPr/>
      </xdr:nvCxnSpPr>
      <xdr:spPr>
        <a:xfrm flipV="1">
          <a:off x="8750300" y="10617160"/>
          <a:ext cx="889000" cy="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109001</xdr:rowOff>
    </xdr:from>
    <xdr:to>
      <xdr:col>41</xdr:col>
      <xdr:colOff>101600</xdr:colOff>
      <xdr:row>62</xdr:row>
      <xdr:rowOff>39151</xdr:rowOff>
    </xdr:to>
    <xdr:sp macro="" textlink="">
      <xdr:nvSpPr>
        <xdr:cNvPr id="249" name="楕円 248">
          <a:extLst>
            <a:ext uri="{FF2B5EF4-FFF2-40B4-BE49-F238E27FC236}">
              <a16:creationId xmlns:a16="http://schemas.microsoft.com/office/drawing/2014/main" id="{B400CBF1-CF4E-430D-B56D-5A489A2A6642}"/>
            </a:ext>
          </a:extLst>
        </xdr:cNvPr>
        <xdr:cNvSpPr/>
      </xdr:nvSpPr>
      <xdr:spPr>
        <a:xfrm>
          <a:off x="7810500" y="1056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159063</xdr:rowOff>
    </xdr:from>
    <xdr:to>
      <xdr:col>45</xdr:col>
      <xdr:colOff>177800</xdr:colOff>
      <xdr:row>61</xdr:row>
      <xdr:rowOff>159801</xdr:rowOff>
    </xdr:to>
    <xdr:cxnSp macro="">
      <xdr:nvCxnSpPr>
        <xdr:cNvPr id="250" name="直線コネクタ 249">
          <a:extLst>
            <a:ext uri="{FF2B5EF4-FFF2-40B4-BE49-F238E27FC236}">
              <a16:creationId xmlns:a16="http://schemas.microsoft.com/office/drawing/2014/main" id="{0321BFC5-0BD7-4AC7-96E2-16BFA2D12F98}"/>
            </a:ext>
          </a:extLst>
        </xdr:cNvPr>
        <xdr:cNvCxnSpPr/>
      </xdr:nvCxnSpPr>
      <xdr:spPr>
        <a:xfrm flipV="1">
          <a:off x="7861300" y="10617513"/>
          <a:ext cx="889000" cy="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107825</xdr:rowOff>
    </xdr:from>
    <xdr:to>
      <xdr:col>36</xdr:col>
      <xdr:colOff>165100</xdr:colOff>
      <xdr:row>62</xdr:row>
      <xdr:rowOff>37975</xdr:rowOff>
    </xdr:to>
    <xdr:sp macro="" textlink="">
      <xdr:nvSpPr>
        <xdr:cNvPr id="251" name="楕円 250">
          <a:extLst>
            <a:ext uri="{FF2B5EF4-FFF2-40B4-BE49-F238E27FC236}">
              <a16:creationId xmlns:a16="http://schemas.microsoft.com/office/drawing/2014/main" id="{09804D87-86BB-466E-8258-2415E27A0639}"/>
            </a:ext>
          </a:extLst>
        </xdr:cNvPr>
        <xdr:cNvSpPr/>
      </xdr:nvSpPr>
      <xdr:spPr>
        <a:xfrm>
          <a:off x="6921500" y="1056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158625</xdr:rowOff>
    </xdr:from>
    <xdr:to>
      <xdr:col>41</xdr:col>
      <xdr:colOff>50800</xdr:colOff>
      <xdr:row>61</xdr:row>
      <xdr:rowOff>159801</xdr:rowOff>
    </xdr:to>
    <xdr:cxnSp macro="">
      <xdr:nvCxnSpPr>
        <xdr:cNvPr id="252" name="直線コネクタ 251">
          <a:extLst>
            <a:ext uri="{FF2B5EF4-FFF2-40B4-BE49-F238E27FC236}">
              <a16:creationId xmlns:a16="http://schemas.microsoft.com/office/drawing/2014/main" id="{06F620A9-687F-431B-86BB-85F652AC9853}"/>
            </a:ext>
          </a:extLst>
        </xdr:cNvPr>
        <xdr:cNvCxnSpPr/>
      </xdr:nvCxnSpPr>
      <xdr:spPr>
        <a:xfrm>
          <a:off x="6972300" y="10617075"/>
          <a:ext cx="8890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92692</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36B816F6-E0E8-4574-A879-58390A9FAFD5}"/>
            </a:ext>
          </a:extLst>
        </xdr:cNvPr>
        <xdr:cNvSpPr txBox="1"/>
      </xdr:nvSpPr>
      <xdr:spPr>
        <a:xfrm>
          <a:off x="9327095" y="1020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123922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CB8A7380-8905-425E-A2B4-F9053E285BA6}"/>
            </a:ext>
          </a:extLst>
        </xdr:cNvPr>
        <xdr:cNvSpPr txBox="1"/>
      </xdr:nvSpPr>
      <xdr:spPr>
        <a:xfrm>
          <a:off x="8450795" y="1006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117446</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F72C2764-8AF6-465D-B797-B42823B2287B}"/>
            </a:ext>
          </a:extLst>
        </xdr:cNvPr>
        <xdr:cNvSpPr txBox="1"/>
      </xdr:nvSpPr>
      <xdr:spPr>
        <a:xfrm>
          <a:off x="7561795" y="1006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121300</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817AA4C5-338D-4660-9307-301593129D50}"/>
            </a:ext>
          </a:extLst>
        </xdr:cNvPr>
        <xdr:cNvSpPr txBox="1"/>
      </xdr:nvSpPr>
      <xdr:spPr>
        <a:xfrm>
          <a:off x="6672795" y="1006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29187</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94F8D0CD-D115-410E-8D3C-9ED87645E1A3}"/>
            </a:ext>
          </a:extLst>
        </xdr:cNvPr>
        <xdr:cNvSpPr txBox="1"/>
      </xdr:nvSpPr>
      <xdr:spPr>
        <a:xfrm>
          <a:off x="9327095" y="1065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29540</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7F7AB1C7-C772-4BD2-BBFA-971CD3EB72D6}"/>
            </a:ext>
          </a:extLst>
        </xdr:cNvPr>
        <xdr:cNvSpPr txBox="1"/>
      </xdr:nvSpPr>
      <xdr:spPr>
        <a:xfrm>
          <a:off x="8450795" y="1065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30278</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A888EF20-975C-4BD0-8A07-CF2713148F16}"/>
            </a:ext>
          </a:extLst>
        </xdr:cNvPr>
        <xdr:cNvSpPr txBox="1"/>
      </xdr:nvSpPr>
      <xdr:spPr>
        <a:xfrm>
          <a:off x="7561795" y="10660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29102</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E148160A-721C-4E9F-B4E1-E62FFB8B5096}"/>
            </a:ext>
          </a:extLst>
        </xdr:cNvPr>
        <xdr:cNvSpPr txBox="1"/>
      </xdr:nvSpPr>
      <xdr:spPr>
        <a:xfrm>
          <a:off x="6672795" y="10659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66BB6557-578D-4C82-A401-3C19A31EFE5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37234D61-D188-4DD9-8E36-26475CF2EDE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5C3C6341-EF7A-4108-BE50-4302BDE37CC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F55D04B7-3ABA-4929-B126-10A5B1741E1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97EBFE45-BD48-4618-9D74-78AF9AFACBC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1D09087A-9A91-4B82-819B-2A3814D619B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9B410EAE-EE9A-484A-97D8-B461AC6CCAF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B245CF9-0875-4C9B-A3FC-CB4B2F198A4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C5439A40-AF68-4D23-91EB-7BCA12A7524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A4DC1987-7813-47E5-994B-7BF42D0FF47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4E3B552B-A9D6-44F1-B9C2-A3A1E425404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a:extLst>
            <a:ext uri="{FF2B5EF4-FFF2-40B4-BE49-F238E27FC236}">
              <a16:creationId xmlns:a16="http://schemas.microsoft.com/office/drawing/2014/main" id="{0D4DD487-428E-4973-AE63-BB90E1E305EA}"/>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3" name="テキスト ボックス 272">
          <a:extLst>
            <a:ext uri="{FF2B5EF4-FFF2-40B4-BE49-F238E27FC236}">
              <a16:creationId xmlns:a16="http://schemas.microsoft.com/office/drawing/2014/main" id="{F694C401-86F9-4D97-9A48-F8CE75224608}"/>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a:extLst>
            <a:ext uri="{FF2B5EF4-FFF2-40B4-BE49-F238E27FC236}">
              <a16:creationId xmlns:a16="http://schemas.microsoft.com/office/drawing/2014/main" id="{1300AA76-4417-4015-80F5-343F883CD15F}"/>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a:extLst>
            <a:ext uri="{FF2B5EF4-FFF2-40B4-BE49-F238E27FC236}">
              <a16:creationId xmlns:a16="http://schemas.microsoft.com/office/drawing/2014/main" id="{10FE4BDB-79BF-47E7-A199-05D9A2E00BF5}"/>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a:extLst>
            <a:ext uri="{FF2B5EF4-FFF2-40B4-BE49-F238E27FC236}">
              <a16:creationId xmlns:a16="http://schemas.microsoft.com/office/drawing/2014/main" id="{9E0AE1FE-1605-4E34-B746-122F0F9B24E5}"/>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a:extLst>
            <a:ext uri="{FF2B5EF4-FFF2-40B4-BE49-F238E27FC236}">
              <a16:creationId xmlns:a16="http://schemas.microsoft.com/office/drawing/2014/main" id="{3397A257-527D-4A05-BAFF-2C95DD578C7B}"/>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a:extLst>
            <a:ext uri="{FF2B5EF4-FFF2-40B4-BE49-F238E27FC236}">
              <a16:creationId xmlns:a16="http://schemas.microsoft.com/office/drawing/2014/main" id="{28244749-7CAC-4D7C-A8DE-87610F85D352}"/>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a:extLst>
            <a:ext uri="{FF2B5EF4-FFF2-40B4-BE49-F238E27FC236}">
              <a16:creationId xmlns:a16="http://schemas.microsoft.com/office/drawing/2014/main" id="{29061E50-3BE3-4FE6-92FF-F5F40CAF2ED2}"/>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BAD99ABC-A12E-4AB7-B9A6-551F83B7F6C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2158CA8B-9162-4F64-A6A2-60F5C6BC79F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7CBD6E2B-A098-4D65-A5E3-16FF1FC382C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120396</xdr:rowOff>
    </xdr:from>
    <xdr:to>
      <xdr:col>24</xdr:col>
      <xdr:colOff>62865</xdr:colOff>
      <xdr:row>85</xdr:row>
      <xdr:rowOff>127254</xdr:rowOff>
    </xdr:to>
    <xdr:cxnSp macro="">
      <xdr:nvCxnSpPr>
        <xdr:cNvPr id="283" name="直線コネクタ 282">
          <a:extLst>
            <a:ext uri="{FF2B5EF4-FFF2-40B4-BE49-F238E27FC236}">
              <a16:creationId xmlns:a16="http://schemas.microsoft.com/office/drawing/2014/main" id="{E8570AFE-96D9-46AF-88CA-C5FCFF01AF9F}"/>
            </a:ext>
          </a:extLst>
        </xdr:cNvPr>
        <xdr:cNvCxnSpPr/>
      </xdr:nvCxnSpPr>
      <xdr:spPr>
        <a:xfrm flipV="1">
          <a:off x="4634865" y="13493496"/>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131081</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8137B25E-65B8-4939-A4C3-7225901CA844}"/>
            </a:ext>
          </a:extLst>
        </xdr:cNvPr>
        <xdr:cNvSpPr txBox="1"/>
      </xdr:nvSpPr>
      <xdr:spPr>
        <a:xfrm>
          <a:off x="4673600" y="1470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127254</xdr:rowOff>
    </xdr:from>
    <xdr:to>
      <xdr:col>24</xdr:col>
      <xdr:colOff>152400</xdr:colOff>
      <xdr:row>85</xdr:row>
      <xdr:rowOff>127254</xdr:rowOff>
    </xdr:to>
    <xdr:cxnSp macro="">
      <xdr:nvCxnSpPr>
        <xdr:cNvPr id="285" name="直線コネクタ 284">
          <a:extLst>
            <a:ext uri="{FF2B5EF4-FFF2-40B4-BE49-F238E27FC236}">
              <a16:creationId xmlns:a16="http://schemas.microsoft.com/office/drawing/2014/main" id="{AB672DEA-0C46-4E5D-81ED-C9CBA7B24661}"/>
            </a:ext>
          </a:extLst>
        </xdr:cNvPr>
        <xdr:cNvCxnSpPr/>
      </xdr:nvCxnSpPr>
      <xdr:spPr>
        <a:xfrm>
          <a:off x="4546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67073</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A5EC808B-AC66-4A69-949B-D04C54BCABDA}"/>
            </a:ext>
          </a:extLst>
        </xdr:cNvPr>
        <xdr:cNvSpPr txBox="1"/>
      </xdr:nvSpPr>
      <xdr:spPr>
        <a:xfrm>
          <a:off x="4673600" y="1326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120396</xdr:rowOff>
    </xdr:from>
    <xdr:to>
      <xdr:col>24</xdr:col>
      <xdr:colOff>152400</xdr:colOff>
      <xdr:row>78</xdr:row>
      <xdr:rowOff>120396</xdr:rowOff>
    </xdr:to>
    <xdr:cxnSp macro="">
      <xdr:nvCxnSpPr>
        <xdr:cNvPr id="287" name="直線コネクタ 286">
          <a:extLst>
            <a:ext uri="{FF2B5EF4-FFF2-40B4-BE49-F238E27FC236}">
              <a16:creationId xmlns:a16="http://schemas.microsoft.com/office/drawing/2014/main" id="{0B7481A9-1340-45F0-8DDE-E77C19F20773}"/>
            </a:ext>
          </a:extLst>
        </xdr:cNvPr>
        <xdr:cNvCxnSpPr/>
      </xdr:nvCxnSpPr>
      <xdr:spPr>
        <a:xfrm>
          <a:off x="4546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91457</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13CF7F56-6753-495B-86B6-C986A6F39D58}"/>
            </a:ext>
          </a:extLst>
        </xdr:cNvPr>
        <xdr:cNvSpPr txBox="1"/>
      </xdr:nvSpPr>
      <xdr:spPr>
        <a:xfrm>
          <a:off x="4673600" y="1397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89" name="フローチャート: 判断 288">
          <a:extLst>
            <a:ext uri="{FF2B5EF4-FFF2-40B4-BE49-F238E27FC236}">
              <a16:creationId xmlns:a16="http://schemas.microsoft.com/office/drawing/2014/main" id="{3A387E29-A886-4FEB-88D9-4FF1B3DC5F23}"/>
            </a:ext>
          </a:extLst>
        </xdr:cNvPr>
        <xdr:cNvSpPr/>
      </xdr:nvSpPr>
      <xdr:spPr>
        <a:xfrm>
          <a:off x="4584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49022</xdr:rowOff>
    </xdr:from>
    <xdr:to>
      <xdr:col>20</xdr:col>
      <xdr:colOff>38100</xdr:colOff>
      <xdr:row>81</xdr:row>
      <xdr:rowOff>150622</xdr:rowOff>
    </xdr:to>
    <xdr:sp macro="" textlink="">
      <xdr:nvSpPr>
        <xdr:cNvPr id="290" name="フローチャート: 判断 289">
          <a:extLst>
            <a:ext uri="{FF2B5EF4-FFF2-40B4-BE49-F238E27FC236}">
              <a16:creationId xmlns:a16="http://schemas.microsoft.com/office/drawing/2014/main" id="{432202F1-6357-490B-B3C8-6950C1154C16}"/>
            </a:ext>
          </a:extLst>
        </xdr:cNvPr>
        <xdr:cNvSpPr/>
      </xdr:nvSpPr>
      <xdr:spPr>
        <a:xfrm>
          <a:off x="3746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67311</xdr:rowOff>
    </xdr:from>
    <xdr:to>
      <xdr:col>15</xdr:col>
      <xdr:colOff>101600</xdr:colOff>
      <xdr:row>81</xdr:row>
      <xdr:rowOff>168911</xdr:rowOff>
    </xdr:to>
    <xdr:sp macro="" textlink="">
      <xdr:nvSpPr>
        <xdr:cNvPr id="291" name="フローチャート: 判断 290">
          <a:extLst>
            <a:ext uri="{FF2B5EF4-FFF2-40B4-BE49-F238E27FC236}">
              <a16:creationId xmlns:a16="http://schemas.microsoft.com/office/drawing/2014/main" id="{F0FF1085-71ED-4177-9E3C-E758BB2EC864}"/>
            </a:ext>
          </a:extLst>
        </xdr:cNvPr>
        <xdr:cNvSpPr/>
      </xdr:nvSpPr>
      <xdr:spPr>
        <a:xfrm>
          <a:off x="2857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92" name="フローチャート: 判断 291">
          <a:extLst>
            <a:ext uri="{FF2B5EF4-FFF2-40B4-BE49-F238E27FC236}">
              <a16:creationId xmlns:a16="http://schemas.microsoft.com/office/drawing/2014/main" id="{65BD5588-FAAD-4622-8E6E-FCF35CCD4E7B}"/>
            </a:ext>
          </a:extLst>
        </xdr:cNvPr>
        <xdr:cNvSpPr/>
      </xdr:nvSpPr>
      <xdr:spPr>
        <a:xfrm>
          <a:off x="1968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156463</xdr:rowOff>
    </xdr:from>
    <xdr:to>
      <xdr:col>6</xdr:col>
      <xdr:colOff>38100</xdr:colOff>
      <xdr:row>81</xdr:row>
      <xdr:rowOff>86613</xdr:rowOff>
    </xdr:to>
    <xdr:sp macro="" textlink="">
      <xdr:nvSpPr>
        <xdr:cNvPr id="293" name="フローチャート: 判断 292">
          <a:extLst>
            <a:ext uri="{FF2B5EF4-FFF2-40B4-BE49-F238E27FC236}">
              <a16:creationId xmlns:a16="http://schemas.microsoft.com/office/drawing/2014/main" id="{21377F04-34F6-4E69-AA11-0DAFEDC6564E}"/>
            </a:ext>
          </a:extLst>
        </xdr:cNvPr>
        <xdr:cNvSpPr/>
      </xdr:nvSpPr>
      <xdr:spPr>
        <a:xfrm>
          <a:off x="10795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BA06CB26-957D-46E5-9F37-73AEE61C7D6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65A04DA-94F5-4B8A-94E5-CA403BD12C7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8EC7E4B-AFFC-445D-A9A4-057C159CE8A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202B86A-0902-4224-80E0-B27B15105AF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10414E5-BCBA-49DE-8FAE-5D722EA2D16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71882</xdr:rowOff>
    </xdr:from>
    <xdr:to>
      <xdr:col>24</xdr:col>
      <xdr:colOff>114300</xdr:colOff>
      <xdr:row>80</xdr:row>
      <xdr:rowOff>2032</xdr:rowOff>
    </xdr:to>
    <xdr:sp macro="" textlink="">
      <xdr:nvSpPr>
        <xdr:cNvPr id="299" name="楕円 298">
          <a:extLst>
            <a:ext uri="{FF2B5EF4-FFF2-40B4-BE49-F238E27FC236}">
              <a16:creationId xmlns:a16="http://schemas.microsoft.com/office/drawing/2014/main" id="{0B9C924D-55E2-4F78-8A10-A12CE25A04F8}"/>
            </a:ext>
          </a:extLst>
        </xdr:cNvPr>
        <xdr:cNvSpPr/>
      </xdr:nvSpPr>
      <xdr:spPr>
        <a:xfrm>
          <a:off x="4584700" y="136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94759</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C950E7E2-EC8D-4A75-BB32-1C860582B2D6}"/>
            </a:ext>
          </a:extLst>
        </xdr:cNvPr>
        <xdr:cNvSpPr txBox="1"/>
      </xdr:nvSpPr>
      <xdr:spPr>
        <a:xfrm>
          <a:off x="4673600" y="1346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165608</xdr:rowOff>
    </xdr:from>
    <xdr:to>
      <xdr:col>20</xdr:col>
      <xdr:colOff>38100</xdr:colOff>
      <xdr:row>79</xdr:row>
      <xdr:rowOff>95758</xdr:rowOff>
    </xdr:to>
    <xdr:sp macro="" textlink="">
      <xdr:nvSpPr>
        <xdr:cNvPr id="301" name="楕円 300">
          <a:extLst>
            <a:ext uri="{FF2B5EF4-FFF2-40B4-BE49-F238E27FC236}">
              <a16:creationId xmlns:a16="http://schemas.microsoft.com/office/drawing/2014/main" id="{1AF03566-D12B-4731-96BF-D0DE7221A4A7}"/>
            </a:ext>
          </a:extLst>
        </xdr:cNvPr>
        <xdr:cNvSpPr/>
      </xdr:nvSpPr>
      <xdr:spPr>
        <a:xfrm>
          <a:off x="3746500" y="135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44958</xdr:rowOff>
    </xdr:from>
    <xdr:to>
      <xdr:col>24</xdr:col>
      <xdr:colOff>63500</xdr:colOff>
      <xdr:row>79</xdr:row>
      <xdr:rowOff>122682</xdr:rowOff>
    </xdr:to>
    <xdr:cxnSp macro="">
      <xdr:nvCxnSpPr>
        <xdr:cNvPr id="302" name="直線コネクタ 301">
          <a:extLst>
            <a:ext uri="{FF2B5EF4-FFF2-40B4-BE49-F238E27FC236}">
              <a16:creationId xmlns:a16="http://schemas.microsoft.com/office/drawing/2014/main" id="{7849DD8E-8854-451F-91EE-499489D375BC}"/>
            </a:ext>
          </a:extLst>
        </xdr:cNvPr>
        <xdr:cNvCxnSpPr/>
      </xdr:nvCxnSpPr>
      <xdr:spPr>
        <a:xfrm>
          <a:off x="3797300" y="1358950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69596</xdr:rowOff>
    </xdr:from>
    <xdr:to>
      <xdr:col>15</xdr:col>
      <xdr:colOff>101600</xdr:colOff>
      <xdr:row>78</xdr:row>
      <xdr:rowOff>171196</xdr:rowOff>
    </xdr:to>
    <xdr:sp macro="" textlink="">
      <xdr:nvSpPr>
        <xdr:cNvPr id="303" name="楕円 302">
          <a:extLst>
            <a:ext uri="{FF2B5EF4-FFF2-40B4-BE49-F238E27FC236}">
              <a16:creationId xmlns:a16="http://schemas.microsoft.com/office/drawing/2014/main" id="{E1B790E0-C060-4A8A-942F-CF0ABE0E2C2A}"/>
            </a:ext>
          </a:extLst>
        </xdr:cNvPr>
        <xdr:cNvSpPr/>
      </xdr:nvSpPr>
      <xdr:spPr>
        <a:xfrm>
          <a:off x="2857500" y="1344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120396</xdr:rowOff>
    </xdr:from>
    <xdr:to>
      <xdr:col>19</xdr:col>
      <xdr:colOff>177800</xdr:colOff>
      <xdr:row>79</xdr:row>
      <xdr:rowOff>44958</xdr:rowOff>
    </xdr:to>
    <xdr:cxnSp macro="">
      <xdr:nvCxnSpPr>
        <xdr:cNvPr id="304" name="直線コネクタ 303">
          <a:extLst>
            <a:ext uri="{FF2B5EF4-FFF2-40B4-BE49-F238E27FC236}">
              <a16:creationId xmlns:a16="http://schemas.microsoft.com/office/drawing/2014/main" id="{77A5B543-E9CB-4F99-A4A2-7C61047F1E5D}"/>
            </a:ext>
          </a:extLst>
        </xdr:cNvPr>
        <xdr:cNvCxnSpPr/>
      </xdr:nvCxnSpPr>
      <xdr:spPr>
        <a:xfrm>
          <a:off x="2908300" y="134934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126746</xdr:rowOff>
    </xdr:from>
    <xdr:to>
      <xdr:col>10</xdr:col>
      <xdr:colOff>165100</xdr:colOff>
      <xdr:row>78</xdr:row>
      <xdr:rowOff>56896</xdr:rowOff>
    </xdr:to>
    <xdr:sp macro="" textlink="">
      <xdr:nvSpPr>
        <xdr:cNvPr id="305" name="楕円 304">
          <a:extLst>
            <a:ext uri="{FF2B5EF4-FFF2-40B4-BE49-F238E27FC236}">
              <a16:creationId xmlns:a16="http://schemas.microsoft.com/office/drawing/2014/main" id="{B0E49696-F2A4-41E1-8823-59C8124AD2E6}"/>
            </a:ext>
          </a:extLst>
        </xdr:cNvPr>
        <xdr:cNvSpPr/>
      </xdr:nvSpPr>
      <xdr:spPr>
        <a:xfrm>
          <a:off x="1968500" y="1332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6096</xdr:rowOff>
    </xdr:from>
    <xdr:to>
      <xdr:col>15</xdr:col>
      <xdr:colOff>50800</xdr:colOff>
      <xdr:row>78</xdr:row>
      <xdr:rowOff>120396</xdr:rowOff>
    </xdr:to>
    <xdr:cxnSp macro="">
      <xdr:nvCxnSpPr>
        <xdr:cNvPr id="306" name="直線コネクタ 305">
          <a:extLst>
            <a:ext uri="{FF2B5EF4-FFF2-40B4-BE49-F238E27FC236}">
              <a16:creationId xmlns:a16="http://schemas.microsoft.com/office/drawing/2014/main" id="{D9483599-61FC-4EF1-8A00-F5F099415266}"/>
            </a:ext>
          </a:extLst>
        </xdr:cNvPr>
        <xdr:cNvCxnSpPr/>
      </xdr:nvCxnSpPr>
      <xdr:spPr>
        <a:xfrm>
          <a:off x="2019300" y="1337919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35306</xdr:rowOff>
    </xdr:from>
    <xdr:to>
      <xdr:col>6</xdr:col>
      <xdr:colOff>38100</xdr:colOff>
      <xdr:row>77</xdr:row>
      <xdr:rowOff>136906</xdr:rowOff>
    </xdr:to>
    <xdr:sp macro="" textlink="">
      <xdr:nvSpPr>
        <xdr:cNvPr id="307" name="楕円 306">
          <a:extLst>
            <a:ext uri="{FF2B5EF4-FFF2-40B4-BE49-F238E27FC236}">
              <a16:creationId xmlns:a16="http://schemas.microsoft.com/office/drawing/2014/main" id="{0A62AFD6-3FD1-4A45-AD7D-4C6EB0913B74}"/>
            </a:ext>
          </a:extLst>
        </xdr:cNvPr>
        <xdr:cNvSpPr/>
      </xdr:nvSpPr>
      <xdr:spPr>
        <a:xfrm>
          <a:off x="1079500" y="1323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86106</xdr:rowOff>
    </xdr:from>
    <xdr:to>
      <xdr:col>10</xdr:col>
      <xdr:colOff>114300</xdr:colOff>
      <xdr:row>78</xdr:row>
      <xdr:rowOff>6096</xdr:rowOff>
    </xdr:to>
    <xdr:cxnSp macro="">
      <xdr:nvCxnSpPr>
        <xdr:cNvPr id="308" name="直線コネクタ 307">
          <a:extLst>
            <a:ext uri="{FF2B5EF4-FFF2-40B4-BE49-F238E27FC236}">
              <a16:creationId xmlns:a16="http://schemas.microsoft.com/office/drawing/2014/main" id="{F35716D1-359B-40FC-8A70-0784C9545B8F}"/>
            </a:ext>
          </a:extLst>
        </xdr:cNvPr>
        <xdr:cNvCxnSpPr/>
      </xdr:nvCxnSpPr>
      <xdr:spPr>
        <a:xfrm>
          <a:off x="1130300" y="132877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141749</xdr:rowOff>
    </xdr:from>
    <xdr:ext cx="405111" cy="259045"/>
    <xdr:sp macro="" textlink="">
      <xdr:nvSpPr>
        <xdr:cNvPr id="309" name="n_1aveValue【公営住宅】&#10;有形固定資産減価償却率">
          <a:extLst>
            <a:ext uri="{FF2B5EF4-FFF2-40B4-BE49-F238E27FC236}">
              <a16:creationId xmlns:a16="http://schemas.microsoft.com/office/drawing/2014/main" id="{27E2BABF-1B03-4B0A-8591-9D84D368F2B1}"/>
            </a:ext>
          </a:extLst>
        </xdr:cNvPr>
        <xdr:cNvSpPr txBox="1"/>
      </xdr:nvSpPr>
      <xdr:spPr>
        <a:xfrm>
          <a:off x="3582044"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160038</xdr:rowOff>
    </xdr:from>
    <xdr:ext cx="405111" cy="259045"/>
    <xdr:sp macro="" textlink="">
      <xdr:nvSpPr>
        <xdr:cNvPr id="310" name="n_2aveValue【公営住宅】&#10;有形固定資産減価償却率">
          <a:extLst>
            <a:ext uri="{FF2B5EF4-FFF2-40B4-BE49-F238E27FC236}">
              <a16:creationId xmlns:a16="http://schemas.microsoft.com/office/drawing/2014/main" id="{D67714F4-8DA3-4A1D-B07E-7049AE3F6815}"/>
            </a:ext>
          </a:extLst>
        </xdr:cNvPr>
        <xdr:cNvSpPr txBox="1"/>
      </xdr:nvSpPr>
      <xdr:spPr>
        <a:xfrm>
          <a:off x="2705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137177</xdr:rowOff>
    </xdr:from>
    <xdr:ext cx="405111" cy="259045"/>
    <xdr:sp macro="" textlink="">
      <xdr:nvSpPr>
        <xdr:cNvPr id="311" name="n_3aveValue【公営住宅】&#10;有形固定資産減価償却率">
          <a:extLst>
            <a:ext uri="{FF2B5EF4-FFF2-40B4-BE49-F238E27FC236}">
              <a16:creationId xmlns:a16="http://schemas.microsoft.com/office/drawing/2014/main" id="{EA349A52-4D19-406F-BCEC-70D04DE6BA56}"/>
            </a:ext>
          </a:extLst>
        </xdr:cNvPr>
        <xdr:cNvSpPr txBox="1"/>
      </xdr:nvSpPr>
      <xdr:spPr>
        <a:xfrm>
          <a:off x="1816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77740</xdr:rowOff>
    </xdr:from>
    <xdr:ext cx="405111" cy="259045"/>
    <xdr:sp macro="" textlink="">
      <xdr:nvSpPr>
        <xdr:cNvPr id="312" name="n_4aveValue【公営住宅】&#10;有形固定資産減価償却率">
          <a:extLst>
            <a:ext uri="{FF2B5EF4-FFF2-40B4-BE49-F238E27FC236}">
              <a16:creationId xmlns:a16="http://schemas.microsoft.com/office/drawing/2014/main" id="{3B62EDC3-AFB7-4C4B-AAFB-0934BC5A39EF}"/>
            </a:ext>
          </a:extLst>
        </xdr:cNvPr>
        <xdr:cNvSpPr txBox="1"/>
      </xdr:nvSpPr>
      <xdr:spPr>
        <a:xfrm>
          <a:off x="927744" y="139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112285</xdr:rowOff>
    </xdr:from>
    <xdr:ext cx="405111" cy="259045"/>
    <xdr:sp macro="" textlink="">
      <xdr:nvSpPr>
        <xdr:cNvPr id="313" name="n_1mainValue【公営住宅】&#10;有形固定資産減価償却率">
          <a:extLst>
            <a:ext uri="{FF2B5EF4-FFF2-40B4-BE49-F238E27FC236}">
              <a16:creationId xmlns:a16="http://schemas.microsoft.com/office/drawing/2014/main" id="{87EEFBE0-6F29-4D04-8352-006B3E0EF70A}"/>
            </a:ext>
          </a:extLst>
        </xdr:cNvPr>
        <xdr:cNvSpPr txBox="1"/>
      </xdr:nvSpPr>
      <xdr:spPr>
        <a:xfrm>
          <a:off x="3582044" y="1331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16273</xdr:rowOff>
    </xdr:from>
    <xdr:ext cx="405111" cy="259045"/>
    <xdr:sp macro="" textlink="">
      <xdr:nvSpPr>
        <xdr:cNvPr id="314" name="n_2mainValue【公営住宅】&#10;有形固定資産減価償却率">
          <a:extLst>
            <a:ext uri="{FF2B5EF4-FFF2-40B4-BE49-F238E27FC236}">
              <a16:creationId xmlns:a16="http://schemas.microsoft.com/office/drawing/2014/main" id="{B28AC23C-075C-44FB-9024-1CCDB561193D}"/>
            </a:ext>
          </a:extLst>
        </xdr:cNvPr>
        <xdr:cNvSpPr txBox="1"/>
      </xdr:nvSpPr>
      <xdr:spPr>
        <a:xfrm>
          <a:off x="2705744" y="1321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73423</xdr:rowOff>
    </xdr:from>
    <xdr:ext cx="405111" cy="259045"/>
    <xdr:sp macro="" textlink="">
      <xdr:nvSpPr>
        <xdr:cNvPr id="315" name="n_3mainValue【公営住宅】&#10;有形固定資産減価償却率">
          <a:extLst>
            <a:ext uri="{FF2B5EF4-FFF2-40B4-BE49-F238E27FC236}">
              <a16:creationId xmlns:a16="http://schemas.microsoft.com/office/drawing/2014/main" id="{98843507-A690-4588-A4EA-2AB02A4E19F5}"/>
            </a:ext>
          </a:extLst>
        </xdr:cNvPr>
        <xdr:cNvSpPr txBox="1"/>
      </xdr:nvSpPr>
      <xdr:spPr>
        <a:xfrm>
          <a:off x="1816744" y="1310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153433</xdr:rowOff>
    </xdr:from>
    <xdr:ext cx="405111" cy="259045"/>
    <xdr:sp macro="" textlink="">
      <xdr:nvSpPr>
        <xdr:cNvPr id="316" name="n_4mainValue【公営住宅】&#10;有形固定資産減価償却率">
          <a:extLst>
            <a:ext uri="{FF2B5EF4-FFF2-40B4-BE49-F238E27FC236}">
              <a16:creationId xmlns:a16="http://schemas.microsoft.com/office/drawing/2014/main" id="{80813BE6-756D-4204-9AB9-77B49177A8FD}"/>
            </a:ext>
          </a:extLst>
        </xdr:cNvPr>
        <xdr:cNvSpPr txBox="1"/>
      </xdr:nvSpPr>
      <xdr:spPr>
        <a:xfrm>
          <a:off x="927744" y="1301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A922D2BB-3EDD-4849-9ACF-91BD1FCCBBE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1533A621-F085-4439-939E-10EFE0B1911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E6C029E4-67D7-4919-B530-7DCA3FE6651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FF43D4E6-8E0B-49C9-851C-412E14C6544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CB365839-EDFB-4677-A7B4-55D1E007B42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A0467936-DFEE-402A-904E-9CF50548E22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19CC440A-7E77-4B44-99BD-5B85368AA0F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E66DAAC-6F33-4BE3-9930-352248A32B1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A45271CC-4F35-43E9-BCAC-3AFE5471E13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A2F83D03-47B4-4E71-BE50-F350AFFC6FE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99991833-32D6-49BE-9C99-6C105007881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11B42C68-5D72-4258-B9D5-9585EE81F79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8BDE13B9-2AEE-44C6-B4BE-23F9EB7D1A7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DC195BAA-43C9-44C1-B401-51786A90F4B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C654DFD7-594D-4D9A-BDA0-9C88F449017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7084C560-74B2-46DD-A16D-35A90E775F7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6BE6E8ED-C7E1-4922-BD0F-A4CB4828072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1EF115A2-F81F-4DC2-9745-F694A98D7D9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34856F30-B09B-4D01-9B70-F7853838F1F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395D7FF1-E2F8-4443-B0DF-D8DF37DA10FF}"/>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8AFDCB35-1F3A-42B8-8264-880E9C6FCE8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a:extLst>
            <a:ext uri="{FF2B5EF4-FFF2-40B4-BE49-F238E27FC236}">
              <a16:creationId xmlns:a16="http://schemas.microsoft.com/office/drawing/2014/main" id="{582F5119-3E25-4404-AC6F-700E18D43B87}"/>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6686D299-A575-4BC5-9136-AC2550307A7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AEF1409E-F4B5-483B-BE6D-9BD1C9C4B7E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76F0F52D-72EB-475C-AE99-2A9BDD16D9F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113212</xdr:rowOff>
    </xdr:from>
    <xdr:to>
      <xdr:col>54</xdr:col>
      <xdr:colOff>189865</xdr:colOff>
      <xdr:row>85</xdr:row>
      <xdr:rowOff>149679</xdr:rowOff>
    </xdr:to>
    <xdr:cxnSp macro="">
      <xdr:nvCxnSpPr>
        <xdr:cNvPr id="342" name="直線コネクタ 341">
          <a:extLst>
            <a:ext uri="{FF2B5EF4-FFF2-40B4-BE49-F238E27FC236}">
              <a16:creationId xmlns:a16="http://schemas.microsoft.com/office/drawing/2014/main" id="{57E88B73-6E22-41AE-A3F2-DB8438DD37EA}"/>
            </a:ext>
          </a:extLst>
        </xdr:cNvPr>
        <xdr:cNvCxnSpPr/>
      </xdr:nvCxnSpPr>
      <xdr:spPr>
        <a:xfrm flipV="1">
          <a:off x="10476865" y="13486312"/>
          <a:ext cx="0" cy="1236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153506</xdr:rowOff>
    </xdr:from>
    <xdr:ext cx="469744" cy="259045"/>
    <xdr:sp macro="" textlink="">
      <xdr:nvSpPr>
        <xdr:cNvPr id="343" name="【公営住宅】&#10;一人当たり面積最小値テキスト">
          <a:extLst>
            <a:ext uri="{FF2B5EF4-FFF2-40B4-BE49-F238E27FC236}">
              <a16:creationId xmlns:a16="http://schemas.microsoft.com/office/drawing/2014/main" id="{7857DA10-30B4-4E6B-B162-FC766B6068A0}"/>
            </a:ext>
          </a:extLst>
        </xdr:cNvPr>
        <xdr:cNvSpPr txBox="1"/>
      </xdr:nvSpPr>
      <xdr:spPr>
        <a:xfrm>
          <a:off x="10515600"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149679</xdr:rowOff>
    </xdr:from>
    <xdr:to>
      <xdr:col>55</xdr:col>
      <xdr:colOff>88900</xdr:colOff>
      <xdr:row>85</xdr:row>
      <xdr:rowOff>149679</xdr:rowOff>
    </xdr:to>
    <xdr:cxnSp macro="">
      <xdr:nvCxnSpPr>
        <xdr:cNvPr id="344" name="直線コネクタ 343">
          <a:extLst>
            <a:ext uri="{FF2B5EF4-FFF2-40B4-BE49-F238E27FC236}">
              <a16:creationId xmlns:a16="http://schemas.microsoft.com/office/drawing/2014/main" id="{DC61748F-21F1-47BB-AABA-66C709BA7E15}"/>
            </a:ext>
          </a:extLst>
        </xdr:cNvPr>
        <xdr:cNvCxnSpPr/>
      </xdr:nvCxnSpPr>
      <xdr:spPr>
        <a:xfrm>
          <a:off x="10388600" y="1472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59889</xdr:rowOff>
    </xdr:from>
    <xdr:ext cx="469744" cy="259045"/>
    <xdr:sp macro="" textlink="">
      <xdr:nvSpPr>
        <xdr:cNvPr id="345" name="【公営住宅】&#10;一人当たり面積最大値テキスト">
          <a:extLst>
            <a:ext uri="{FF2B5EF4-FFF2-40B4-BE49-F238E27FC236}">
              <a16:creationId xmlns:a16="http://schemas.microsoft.com/office/drawing/2014/main" id="{FC5AF981-CD42-4A09-A788-AC054DF87465}"/>
            </a:ext>
          </a:extLst>
        </xdr:cNvPr>
        <xdr:cNvSpPr txBox="1"/>
      </xdr:nvSpPr>
      <xdr:spPr>
        <a:xfrm>
          <a:off x="10515600" y="1326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113212</xdr:rowOff>
    </xdr:from>
    <xdr:to>
      <xdr:col>55</xdr:col>
      <xdr:colOff>88900</xdr:colOff>
      <xdr:row>78</xdr:row>
      <xdr:rowOff>113212</xdr:rowOff>
    </xdr:to>
    <xdr:cxnSp macro="">
      <xdr:nvCxnSpPr>
        <xdr:cNvPr id="346" name="直線コネクタ 345">
          <a:extLst>
            <a:ext uri="{FF2B5EF4-FFF2-40B4-BE49-F238E27FC236}">
              <a16:creationId xmlns:a16="http://schemas.microsoft.com/office/drawing/2014/main" id="{C7BC30D7-097F-48BA-B60B-744D91F1A132}"/>
            </a:ext>
          </a:extLst>
        </xdr:cNvPr>
        <xdr:cNvCxnSpPr/>
      </xdr:nvCxnSpPr>
      <xdr:spPr>
        <a:xfrm>
          <a:off x="10388600" y="1348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65150</xdr:rowOff>
    </xdr:from>
    <xdr:ext cx="469744" cy="259045"/>
    <xdr:sp macro="" textlink="">
      <xdr:nvSpPr>
        <xdr:cNvPr id="347" name="【公営住宅】&#10;一人当たり面積平均値テキスト">
          <a:extLst>
            <a:ext uri="{FF2B5EF4-FFF2-40B4-BE49-F238E27FC236}">
              <a16:creationId xmlns:a16="http://schemas.microsoft.com/office/drawing/2014/main" id="{97B1D881-1A42-4B2B-A516-14EB2C94871C}"/>
            </a:ext>
          </a:extLst>
        </xdr:cNvPr>
        <xdr:cNvSpPr txBox="1"/>
      </xdr:nvSpPr>
      <xdr:spPr>
        <a:xfrm>
          <a:off x="10515600" y="14124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42273</xdr:rowOff>
    </xdr:from>
    <xdr:to>
      <xdr:col>55</xdr:col>
      <xdr:colOff>50800</xdr:colOff>
      <xdr:row>83</xdr:row>
      <xdr:rowOff>143873</xdr:rowOff>
    </xdr:to>
    <xdr:sp macro="" textlink="">
      <xdr:nvSpPr>
        <xdr:cNvPr id="348" name="フローチャート: 判断 347">
          <a:extLst>
            <a:ext uri="{FF2B5EF4-FFF2-40B4-BE49-F238E27FC236}">
              <a16:creationId xmlns:a16="http://schemas.microsoft.com/office/drawing/2014/main" id="{49B0B297-C11F-472F-80FE-A0C34700835C}"/>
            </a:ext>
          </a:extLst>
        </xdr:cNvPr>
        <xdr:cNvSpPr/>
      </xdr:nvSpPr>
      <xdr:spPr>
        <a:xfrm>
          <a:off x="10426700" y="142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40095</xdr:rowOff>
    </xdr:from>
    <xdr:to>
      <xdr:col>50</xdr:col>
      <xdr:colOff>165100</xdr:colOff>
      <xdr:row>83</xdr:row>
      <xdr:rowOff>141695</xdr:rowOff>
    </xdr:to>
    <xdr:sp macro="" textlink="">
      <xdr:nvSpPr>
        <xdr:cNvPr id="349" name="フローチャート: 判断 348">
          <a:extLst>
            <a:ext uri="{FF2B5EF4-FFF2-40B4-BE49-F238E27FC236}">
              <a16:creationId xmlns:a16="http://schemas.microsoft.com/office/drawing/2014/main" id="{84FE4B11-EE6C-417E-9360-DAD7399409F7}"/>
            </a:ext>
          </a:extLst>
        </xdr:cNvPr>
        <xdr:cNvSpPr/>
      </xdr:nvSpPr>
      <xdr:spPr>
        <a:xfrm>
          <a:off x="9588500" y="1427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71664</xdr:rowOff>
    </xdr:from>
    <xdr:to>
      <xdr:col>46</xdr:col>
      <xdr:colOff>38100</xdr:colOff>
      <xdr:row>84</xdr:row>
      <xdr:rowOff>1814</xdr:rowOff>
    </xdr:to>
    <xdr:sp macro="" textlink="">
      <xdr:nvSpPr>
        <xdr:cNvPr id="350" name="フローチャート: 判断 349">
          <a:extLst>
            <a:ext uri="{FF2B5EF4-FFF2-40B4-BE49-F238E27FC236}">
              <a16:creationId xmlns:a16="http://schemas.microsoft.com/office/drawing/2014/main" id="{F487A77D-49E5-41B0-87E8-417F24BCBEDF}"/>
            </a:ext>
          </a:extLst>
        </xdr:cNvPr>
        <xdr:cNvSpPr/>
      </xdr:nvSpPr>
      <xdr:spPr>
        <a:xfrm>
          <a:off x="8699500" y="1430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74930</xdr:rowOff>
    </xdr:from>
    <xdr:to>
      <xdr:col>41</xdr:col>
      <xdr:colOff>101600</xdr:colOff>
      <xdr:row>84</xdr:row>
      <xdr:rowOff>5080</xdr:rowOff>
    </xdr:to>
    <xdr:sp macro="" textlink="">
      <xdr:nvSpPr>
        <xdr:cNvPr id="351" name="フローチャート: 判断 350">
          <a:extLst>
            <a:ext uri="{FF2B5EF4-FFF2-40B4-BE49-F238E27FC236}">
              <a16:creationId xmlns:a16="http://schemas.microsoft.com/office/drawing/2014/main" id="{DF3517F9-A148-4A01-9329-C587851F0445}"/>
            </a:ext>
          </a:extLst>
        </xdr:cNvPr>
        <xdr:cNvSpPr/>
      </xdr:nvSpPr>
      <xdr:spPr>
        <a:xfrm>
          <a:off x="7810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76019</xdr:rowOff>
    </xdr:from>
    <xdr:to>
      <xdr:col>36</xdr:col>
      <xdr:colOff>165100</xdr:colOff>
      <xdr:row>84</xdr:row>
      <xdr:rowOff>6169</xdr:rowOff>
    </xdr:to>
    <xdr:sp macro="" textlink="">
      <xdr:nvSpPr>
        <xdr:cNvPr id="352" name="フローチャート: 判断 351">
          <a:extLst>
            <a:ext uri="{FF2B5EF4-FFF2-40B4-BE49-F238E27FC236}">
              <a16:creationId xmlns:a16="http://schemas.microsoft.com/office/drawing/2014/main" id="{70A687FB-7417-4B13-8BEF-4328D08E62B3}"/>
            </a:ext>
          </a:extLst>
        </xdr:cNvPr>
        <xdr:cNvSpPr/>
      </xdr:nvSpPr>
      <xdr:spPr>
        <a:xfrm>
          <a:off x="6921500" y="143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0349D06-DD12-477E-981E-837B3DF2DDA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E27088A-4412-4C59-B769-0C5A2F0B897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111D6AE-EB88-49EF-90C9-A82A4F3AD78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5DB9470-6DA3-4B1F-A95B-BBD3F1329C2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98F8A45-83D0-48E9-83EE-1D2769CA0CE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138068</xdr:rowOff>
    </xdr:from>
    <xdr:to>
      <xdr:col>55</xdr:col>
      <xdr:colOff>50800</xdr:colOff>
      <xdr:row>84</xdr:row>
      <xdr:rowOff>68218</xdr:rowOff>
    </xdr:to>
    <xdr:sp macro="" textlink="">
      <xdr:nvSpPr>
        <xdr:cNvPr id="358" name="楕円 357">
          <a:extLst>
            <a:ext uri="{FF2B5EF4-FFF2-40B4-BE49-F238E27FC236}">
              <a16:creationId xmlns:a16="http://schemas.microsoft.com/office/drawing/2014/main" id="{6140CEC1-9809-4319-BEFB-1FB028F77B23}"/>
            </a:ext>
          </a:extLst>
        </xdr:cNvPr>
        <xdr:cNvSpPr/>
      </xdr:nvSpPr>
      <xdr:spPr>
        <a:xfrm>
          <a:off x="10426700" y="1436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116495</xdr:rowOff>
    </xdr:from>
    <xdr:ext cx="469744" cy="259045"/>
    <xdr:sp macro="" textlink="">
      <xdr:nvSpPr>
        <xdr:cNvPr id="359" name="【公営住宅】&#10;一人当たり面積該当値テキスト">
          <a:extLst>
            <a:ext uri="{FF2B5EF4-FFF2-40B4-BE49-F238E27FC236}">
              <a16:creationId xmlns:a16="http://schemas.microsoft.com/office/drawing/2014/main" id="{73A8C0C9-4725-47E4-B14E-30C944B4D8EE}"/>
            </a:ext>
          </a:extLst>
        </xdr:cNvPr>
        <xdr:cNvSpPr txBox="1"/>
      </xdr:nvSpPr>
      <xdr:spPr>
        <a:xfrm>
          <a:off x="10515600" y="1434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139156</xdr:rowOff>
    </xdr:from>
    <xdr:to>
      <xdr:col>50</xdr:col>
      <xdr:colOff>165100</xdr:colOff>
      <xdr:row>84</xdr:row>
      <xdr:rowOff>69306</xdr:rowOff>
    </xdr:to>
    <xdr:sp macro="" textlink="">
      <xdr:nvSpPr>
        <xdr:cNvPr id="360" name="楕円 359">
          <a:extLst>
            <a:ext uri="{FF2B5EF4-FFF2-40B4-BE49-F238E27FC236}">
              <a16:creationId xmlns:a16="http://schemas.microsoft.com/office/drawing/2014/main" id="{B159CE74-CC04-4855-A4A3-EB43134DDF46}"/>
            </a:ext>
          </a:extLst>
        </xdr:cNvPr>
        <xdr:cNvSpPr/>
      </xdr:nvSpPr>
      <xdr:spPr>
        <a:xfrm>
          <a:off x="9588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17418</xdr:rowOff>
    </xdr:from>
    <xdr:to>
      <xdr:col>55</xdr:col>
      <xdr:colOff>0</xdr:colOff>
      <xdr:row>84</xdr:row>
      <xdr:rowOff>18506</xdr:rowOff>
    </xdr:to>
    <xdr:cxnSp macro="">
      <xdr:nvCxnSpPr>
        <xdr:cNvPr id="361" name="直線コネクタ 360">
          <a:extLst>
            <a:ext uri="{FF2B5EF4-FFF2-40B4-BE49-F238E27FC236}">
              <a16:creationId xmlns:a16="http://schemas.microsoft.com/office/drawing/2014/main" id="{E14ADD43-E39B-4505-B54A-BF9BF6221B79}"/>
            </a:ext>
          </a:extLst>
        </xdr:cNvPr>
        <xdr:cNvCxnSpPr/>
      </xdr:nvCxnSpPr>
      <xdr:spPr>
        <a:xfrm flipV="1">
          <a:off x="9639300" y="14419218"/>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139156</xdr:rowOff>
    </xdr:from>
    <xdr:to>
      <xdr:col>46</xdr:col>
      <xdr:colOff>38100</xdr:colOff>
      <xdr:row>84</xdr:row>
      <xdr:rowOff>69306</xdr:rowOff>
    </xdr:to>
    <xdr:sp macro="" textlink="">
      <xdr:nvSpPr>
        <xdr:cNvPr id="362" name="楕円 361">
          <a:extLst>
            <a:ext uri="{FF2B5EF4-FFF2-40B4-BE49-F238E27FC236}">
              <a16:creationId xmlns:a16="http://schemas.microsoft.com/office/drawing/2014/main" id="{093AD7A4-946A-4A44-AB30-0C99D50F1B70}"/>
            </a:ext>
          </a:extLst>
        </xdr:cNvPr>
        <xdr:cNvSpPr/>
      </xdr:nvSpPr>
      <xdr:spPr>
        <a:xfrm>
          <a:off x="8699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18506</xdr:rowOff>
    </xdr:from>
    <xdr:to>
      <xdr:col>50</xdr:col>
      <xdr:colOff>114300</xdr:colOff>
      <xdr:row>84</xdr:row>
      <xdr:rowOff>18506</xdr:rowOff>
    </xdr:to>
    <xdr:cxnSp macro="">
      <xdr:nvCxnSpPr>
        <xdr:cNvPr id="363" name="直線コネクタ 362">
          <a:extLst>
            <a:ext uri="{FF2B5EF4-FFF2-40B4-BE49-F238E27FC236}">
              <a16:creationId xmlns:a16="http://schemas.microsoft.com/office/drawing/2014/main" id="{3E8D1217-46E8-4938-B411-C99FD6CA3AF0}"/>
            </a:ext>
          </a:extLst>
        </xdr:cNvPr>
        <xdr:cNvCxnSpPr/>
      </xdr:nvCxnSpPr>
      <xdr:spPr>
        <a:xfrm>
          <a:off x="8750300" y="144203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139156</xdr:rowOff>
    </xdr:from>
    <xdr:to>
      <xdr:col>41</xdr:col>
      <xdr:colOff>101600</xdr:colOff>
      <xdr:row>84</xdr:row>
      <xdr:rowOff>69306</xdr:rowOff>
    </xdr:to>
    <xdr:sp macro="" textlink="">
      <xdr:nvSpPr>
        <xdr:cNvPr id="364" name="楕円 363">
          <a:extLst>
            <a:ext uri="{FF2B5EF4-FFF2-40B4-BE49-F238E27FC236}">
              <a16:creationId xmlns:a16="http://schemas.microsoft.com/office/drawing/2014/main" id="{2AFDA758-8DCC-4628-8CE9-8B04E6DF3761}"/>
            </a:ext>
          </a:extLst>
        </xdr:cNvPr>
        <xdr:cNvSpPr/>
      </xdr:nvSpPr>
      <xdr:spPr>
        <a:xfrm>
          <a:off x="7810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18506</xdr:rowOff>
    </xdr:from>
    <xdr:to>
      <xdr:col>45</xdr:col>
      <xdr:colOff>177800</xdr:colOff>
      <xdr:row>84</xdr:row>
      <xdr:rowOff>18506</xdr:rowOff>
    </xdr:to>
    <xdr:cxnSp macro="">
      <xdr:nvCxnSpPr>
        <xdr:cNvPr id="365" name="直線コネクタ 364">
          <a:extLst>
            <a:ext uri="{FF2B5EF4-FFF2-40B4-BE49-F238E27FC236}">
              <a16:creationId xmlns:a16="http://schemas.microsoft.com/office/drawing/2014/main" id="{DAD20904-1327-41C0-9D0D-AB28D02AB14B}"/>
            </a:ext>
          </a:extLst>
        </xdr:cNvPr>
        <xdr:cNvCxnSpPr/>
      </xdr:nvCxnSpPr>
      <xdr:spPr>
        <a:xfrm>
          <a:off x="7861300" y="144203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138068</xdr:rowOff>
    </xdr:from>
    <xdr:to>
      <xdr:col>36</xdr:col>
      <xdr:colOff>165100</xdr:colOff>
      <xdr:row>84</xdr:row>
      <xdr:rowOff>68218</xdr:rowOff>
    </xdr:to>
    <xdr:sp macro="" textlink="">
      <xdr:nvSpPr>
        <xdr:cNvPr id="366" name="楕円 365">
          <a:extLst>
            <a:ext uri="{FF2B5EF4-FFF2-40B4-BE49-F238E27FC236}">
              <a16:creationId xmlns:a16="http://schemas.microsoft.com/office/drawing/2014/main" id="{67972B31-1AF4-4609-8520-A9689C904728}"/>
            </a:ext>
          </a:extLst>
        </xdr:cNvPr>
        <xdr:cNvSpPr/>
      </xdr:nvSpPr>
      <xdr:spPr>
        <a:xfrm>
          <a:off x="6921500" y="1436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17418</xdr:rowOff>
    </xdr:from>
    <xdr:to>
      <xdr:col>41</xdr:col>
      <xdr:colOff>50800</xdr:colOff>
      <xdr:row>84</xdr:row>
      <xdr:rowOff>18506</xdr:rowOff>
    </xdr:to>
    <xdr:cxnSp macro="">
      <xdr:nvCxnSpPr>
        <xdr:cNvPr id="367" name="直線コネクタ 366">
          <a:extLst>
            <a:ext uri="{FF2B5EF4-FFF2-40B4-BE49-F238E27FC236}">
              <a16:creationId xmlns:a16="http://schemas.microsoft.com/office/drawing/2014/main" id="{097BA929-2B12-49AF-AAC3-18E43059178C}"/>
            </a:ext>
          </a:extLst>
        </xdr:cNvPr>
        <xdr:cNvCxnSpPr/>
      </xdr:nvCxnSpPr>
      <xdr:spPr>
        <a:xfrm>
          <a:off x="6972300" y="14419218"/>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158222</xdr:rowOff>
    </xdr:from>
    <xdr:ext cx="469744" cy="259045"/>
    <xdr:sp macro="" textlink="">
      <xdr:nvSpPr>
        <xdr:cNvPr id="368" name="n_1aveValue【公営住宅】&#10;一人当たり面積">
          <a:extLst>
            <a:ext uri="{FF2B5EF4-FFF2-40B4-BE49-F238E27FC236}">
              <a16:creationId xmlns:a16="http://schemas.microsoft.com/office/drawing/2014/main" id="{F3F4CF86-0BE7-450F-8DA5-EDA2005522BB}"/>
            </a:ext>
          </a:extLst>
        </xdr:cNvPr>
        <xdr:cNvSpPr txBox="1"/>
      </xdr:nvSpPr>
      <xdr:spPr>
        <a:xfrm>
          <a:off x="9391727" y="1404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18341</xdr:rowOff>
    </xdr:from>
    <xdr:ext cx="469744" cy="259045"/>
    <xdr:sp macro="" textlink="">
      <xdr:nvSpPr>
        <xdr:cNvPr id="369" name="n_2aveValue【公営住宅】&#10;一人当たり面積">
          <a:extLst>
            <a:ext uri="{FF2B5EF4-FFF2-40B4-BE49-F238E27FC236}">
              <a16:creationId xmlns:a16="http://schemas.microsoft.com/office/drawing/2014/main" id="{ADA20D44-28AF-4E59-958F-B5BB1707F5B2}"/>
            </a:ext>
          </a:extLst>
        </xdr:cNvPr>
        <xdr:cNvSpPr txBox="1"/>
      </xdr:nvSpPr>
      <xdr:spPr>
        <a:xfrm>
          <a:off x="8515427" y="1407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21607</xdr:rowOff>
    </xdr:from>
    <xdr:ext cx="469744" cy="259045"/>
    <xdr:sp macro="" textlink="">
      <xdr:nvSpPr>
        <xdr:cNvPr id="370" name="n_3aveValue【公営住宅】&#10;一人当たり面積">
          <a:extLst>
            <a:ext uri="{FF2B5EF4-FFF2-40B4-BE49-F238E27FC236}">
              <a16:creationId xmlns:a16="http://schemas.microsoft.com/office/drawing/2014/main" id="{1475BD3B-E006-454F-8A5E-7069B147AAC0}"/>
            </a:ext>
          </a:extLst>
        </xdr:cNvPr>
        <xdr:cNvSpPr txBox="1"/>
      </xdr:nvSpPr>
      <xdr:spPr>
        <a:xfrm>
          <a:off x="7626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22696</xdr:rowOff>
    </xdr:from>
    <xdr:ext cx="469744" cy="259045"/>
    <xdr:sp macro="" textlink="">
      <xdr:nvSpPr>
        <xdr:cNvPr id="371" name="n_4aveValue【公営住宅】&#10;一人当たり面積">
          <a:extLst>
            <a:ext uri="{FF2B5EF4-FFF2-40B4-BE49-F238E27FC236}">
              <a16:creationId xmlns:a16="http://schemas.microsoft.com/office/drawing/2014/main" id="{A7A4326C-2643-4571-86BC-3839BBA2E104}"/>
            </a:ext>
          </a:extLst>
        </xdr:cNvPr>
        <xdr:cNvSpPr txBox="1"/>
      </xdr:nvSpPr>
      <xdr:spPr>
        <a:xfrm>
          <a:off x="6737427" y="1408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60433</xdr:rowOff>
    </xdr:from>
    <xdr:ext cx="469744" cy="259045"/>
    <xdr:sp macro="" textlink="">
      <xdr:nvSpPr>
        <xdr:cNvPr id="372" name="n_1mainValue【公営住宅】&#10;一人当たり面積">
          <a:extLst>
            <a:ext uri="{FF2B5EF4-FFF2-40B4-BE49-F238E27FC236}">
              <a16:creationId xmlns:a16="http://schemas.microsoft.com/office/drawing/2014/main" id="{0F59DBD0-4989-464E-BCC4-0201353D12C1}"/>
            </a:ext>
          </a:extLst>
        </xdr:cNvPr>
        <xdr:cNvSpPr txBox="1"/>
      </xdr:nvSpPr>
      <xdr:spPr>
        <a:xfrm>
          <a:off x="9391727" y="144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60433</xdr:rowOff>
    </xdr:from>
    <xdr:ext cx="469744" cy="259045"/>
    <xdr:sp macro="" textlink="">
      <xdr:nvSpPr>
        <xdr:cNvPr id="373" name="n_2mainValue【公営住宅】&#10;一人当たり面積">
          <a:extLst>
            <a:ext uri="{FF2B5EF4-FFF2-40B4-BE49-F238E27FC236}">
              <a16:creationId xmlns:a16="http://schemas.microsoft.com/office/drawing/2014/main" id="{431FF21C-6153-4EC8-B132-DC7ACA87C347}"/>
            </a:ext>
          </a:extLst>
        </xdr:cNvPr>
        <xdr:cNvSpPr txBox="1"/>
      </xdr:nvSpPr>
      <xdr:spPr>
        <a:xfrm>
          <a:off x="8515427" y="144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60433</xdr:rowOff>
    </xdr:from>
    <xdr:ext cx="469744" cy="259045"/>
    <xdr:sp macro="" textlink="">
      <xdr:nvSpPr>
        <xdr:cNvPr id="374" name="n_3mainValue【公営住宅】&#10;一人当たり面積">
          <a:extLst>
            <a:ext uri="{FF2B5EF4-FFF2-40B4-BE49-F238E27FC236}">
              <a16:creationId xmlns:a16="http://schemas.microsoft.com/office/drawing/2014/main" id="{928139F5-8BEC-4304-92D1-BE6CECBD4C04}"/>
            </a:ext>
          </a:extLst>
        </xdr:cNvPr>
        <xdr:cNvSpPr txBox="1"/>
      </xdr:nvSpPr>
      <xdr:spPr>
        <a:xfrm>
          <a:off x="7626427" y="144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59345</xdr:rowOff>
    </xdr:from>
    <xdr:ext cx="469744" cy="259045"/>
    <xdr:sp macro="" textlink="">
      <xdr:nvSpPr>
        <xdr:cNvPr id="375" name="n_4mainValue【公営住宅】&#10;一人当たり面積">
          <a:extLst>
            <a:ext uri="{FF2B5EF4-FFF2-40B4-BE49-F238E27FC236}">
              <a16:creationId xmlns:a16="http://schemas.microsoft.com/office/drawing/2014/main" id="{1313161E-13D1-43E4-98FF-B152714F0099}"/>
            </a:ext>
          </a:extLst>
        </xdr:cNvPr>
        <xdr:cNvSpPr txBox="1"/>
      </xdr:nvSpPr>
      <xdr:spPr>
        <a:xfrm>
          <a:off x="6737427" y="1446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84E1FE61-EFBA-45FC-9658-299B8439648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233A98B1-8176-4B95-9047-2491657A08D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D7A15347-2F32-46EA-8B43-01FEAC069AE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EC19AFF4-7717-45EB-B94E-30D6F392A4C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8BAE68E-51B3-4A98-AAA6-F6D7C1D9C67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1AB60373-E4BC-4A71-B16A-42F7617213F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4BD688F0-57AA-4BAB-90AB-D2B97FBD367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90723E7E-A3BD-43F0-8277-B156339E79B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C1046BE0-9A60-49B0-8846-0898426424E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288DFA8B-62F7-4C3D-BD38-6A2C9E4E195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CC4A9187-1F45-4FCF-9952-D5DD8767E64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6DCBB984-93C6-4F96-BF5F-6CF440B2DF8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A97B880A-255F-4904-ABE0-36B00AD7EB3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B79E7F70-E681-463F-A6EF-7E0753FD349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A766F7DE-95D4-42C8-BAE1-40E8DF1D9E5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B3DE4F01-F67D-474B-B5BD-1A4514422E3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32ED8045-744B-4DB7-951B-E95F38E904C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87714CB2-839A-4B47-BD58-64391014B6F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8D06A1D1-F28A-4FC1-9073-B49085A78BF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74DE6DC-8B39-449F-9CF2-D5B962FFEF6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2D962388-4460-4632-AE9C-6A3A5AB6D34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ED5F1A86-FA84-43BB-A87D-C51A8F608EF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7AFE37F5-8CF4-4105-BD51-BCFA2CD17BB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87B5D1A6-BAAC-433E-A45E-F7048E2419B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44505CC0-BBBC-4F31-8729-CDFAB36CB5C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61591B88-BBE2-4179-9B75-6A6CDCB95B4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2" name="テキスト ボックス 401">
          <a:extLst>
            <a:ext uri="{FF2B5EF4-FFF2-40B4-BE49-F238E27FC236}">
              <a16:creationId xmlns:a16="http://schemas.microsoft.com/office/drawing/2014/main" id="{90EAC196-A1D1-41C4-ADA6-DB7463C22FB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0D355CB5-CBF8-4530-8977-D26211AAFCE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4" name="テキスト ボックス 403">
          <a:extLst>
            <a:ext uri="{FF2B5EF4-FFF2-40B4-BE49-F238E27FC236}">
              <a16:creationId xmlns:a16="http://schemas.microsoft.com/office/drawing/2014/main" id="{6CBBD2A1-051A-4635-9115-E9CB88B50F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02618DEA-B7DC-47CC-B7FF-7AE30636E13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99B684EC-ED4D-4B5A-8BE1-89784FAA871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D52762C7-04AA-4886-B5BE-5AC53EEEB0D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A7C58FEE-5BA7-4369-BAC9-A24FE74D2CB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E9A382C9-6CB0-4AB5-B83A-7B6EC88AE10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A7839186-4EC1-44EA-A81F-FFCBE7365A3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F6AA2DD0-E66B-4041-B267-B620A2B8831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685756C2-3A0C-42F9-8889-64B438EE31D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0FBD30EE-A3D0-485C-B653-9B8EA615265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4" name="テキスト ボックス 413">
          <a:extLst>
            <a:ext uri="{FF2B5EF4-FFF2-40B4-BE49-F238E27FC236}">
              <a16:creationId xmlns:a16="http://schemas.microsoft.com/office/drawing/2014/main" id="{933692FB-E5E1-4DD1-9A6B-2914CBFB3D77}"/>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02E4041B-1DED-48DB-90C9-2FD6AB04703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133350</xdr:rowOff>
    </xdr:from>
    <xdr:to>
      <xdr:col>85</xdr:col>
      <xdr:colOff>126364</xdr:colOff>
      <xdr:row>41</xdr:row>
      <xdr:rowOff>129540</xdr:rowOff>
    </xdr:to>
    <xdr:cxnSp macro="">
      <xdr:nvCxnSpPr>
        <xdr:cNvPr id="416" name="直線コネクタ 415">
          <a:extLst>
            <a:ext uri="{FF2B5EF4-FFF2-40B4-BE49-F238E27FC236}">
              <a16:creationId xmlns:a16="http://schemas.microsoft.com/office/drawing/2014/main" id="{9A2CE0D8-4B2F-4FC8-B8D0-BB861577D079}"/>
            </a:ext>
          </a:extLst>
        </xdr:cNvPr>
        <xdr:cNvCxnSpPr/>
      </xdr:nvCxnSpPr>
      <xdr:spPr>
        <a:xfrm flipV="1">
          <a:off x="16318864" y="561975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133367</xdr:rowOff>
    </xdr:from>
    <xdr:ext cx="405111" cy="259045"/>
    <xdr:sp macro="" textlink="">
      <xdr:nvSpPr>
        <xdr:cNvPr id="417" name="【認定こども園・幼稚園・保育所】&#10;有形固定資産減価償却率最小値テキスト">
          <a:extLst>
            <a:ext uri="{FF2B5EF4-FFF2-40B4-BE49-F238E27FC236}">
              <a16:creationId xmlns:a16="http://schemas.microsoft.com/office/drawing/2014/main" id="{EA13DF5E-AC36-4DC3-BF6A-2DF99A3529AD}"/>
            </a:ext>
          </a:extLst>
        </xdr:cNvPr>
        <xdr:cNvSpPr txBox="1"/>
      </xdr:nvSpPr>
      <xdr:spPr>
        <a:xfrm>
          <a:off x="16357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129540</xdr:rowOff>
    </xdr:from>
    <xdr:to>
      <xdr:col>86</xdr:col>
      <xdr:colOff>25400</xdr:colOff>
      <xdr:row>41</xdr:row>
      <xdr:rowOff>129540</xdr:rowOff>
    </xdr:to>
    <xdr:cxnSp macro="">
      <xdr:nvCxnSpPr>
        <xdr:cNvPr id="418" name="直線コネクタ 417">
          <a:extLst>
            <a:ext uri="{FF2B5EF4-FFF2-40B4-BE49-F238E27FC236}">
              <a16:creationId xmlns:a16="http://schemas.microsoft.com/office/drawing/2014/main" id="{0A24CE83-7E24-4EBE-B1E3-C84A64C44E9A}"/>
            </a:ext>
          </a:extLst>
        </xdr:cNvPr>
        <xdr:cNvCxnSpPr/>
      </xdr:nvCxnSpPr>
      <xdr:spPr>
        <a:xfrm>
          <a:off x="16230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80027</xdr:rowOff>
    </xdr:from>
    <xdr:ext cx="405111" cy="259045"/>
    <xdr:sp macro="" textlink="">
      <xdr:nvSpPr>
        <xdr:cNvPr id="419" name="【認定こども園・幼稚園・保育所】&#10;有形固定資産減価償却率最大値テキスト">
          <a:extLst>
            <a:ext uri="{FF2B5EF4-FFF2-40B4-BE49-F238E27FC236}">
              <a16:creationId xmlns:a16="http://schemas.microsoft.com/office/drawing/2014/main" id="{0FFA0212-35DC-4F88-A2CA-F4E27E65A62C}"/>
            </a:ext>
          </a:extLst>
        </xdr:cNvPr>
        <xdr:cNvSpPr txBox="1"/>
      </xdr:nvSpPr>
      <xdr:spPr>
        <a:xfrm>
          <a:off x="16357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133350</xdr:rowOff>
    </xdr:from>
    <xdr:to>
      <xdr:col>86</xdr:col>
      <xdr:colOff>25400</xdr:colOff>
      <xdr:row>32</xdr:row>
      <xdr:rowOff>133350</xdr:rowOff>
    </xdr:to>
    <xdr:cxnSp macro="">
      <xdr:nvCxnSpPr>
        <xdr:cNvPr id="420" name="直線コネクタ 419">
          <a:extLst>
            <a:ext uri="{FF2B5EF4-FFF2-40B4-BE49-F238E27FC236}">
              <a16:creationId xmlns:a16="http://schemas.microsoft.com/office/drawing/2014/main" id="{7DADF7E4-AD6B-4858-AB4C-B7B700850F79}"/>
            </a:ext>
          </a:extLst>
        </xdr:cNvPr>
        <xdr:cNvCxnSpPr/>
      </xdr:nvCxnSpPr>
      <xdr:spPr>
        <a:xfrm>
          <a:off x="16230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91457</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B1F9CE5D-E5F7-4127-973C-D519EB5E537D}"/>
            </a:ext>
          </a:extLst>
        </xdr:cNvPr>
        <xdr:cNvSpPr txBox="1"/>
      </xdr:nvSpPr>
      <xdr:spPr>
        <a:xfrm>
          <a:off x="16357600" y="626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113030</xdr:rowOff>
    </xdr:from>
    <xdr:to>
      <xdr:col>85</xdr:col>
      <xdr:colOff>177800</xdr:colOff>
      <xdr:row>37</xdr:row>
      <xdr:rowOff>43180</xdr:rowOff>
    </xdr:to>
    <xdr:sp macro="" textlink="">
      <xdr:nvSpPr>
        <xdr:cNvPr id="422" name="フローチャート: 判断 421">
          <a:extLst>
            <a:ext uri="{FF2B5EF4-FFF2-40B4-BE49-F238E27FC236}">
              <a16:creationId xmlns:a16="http://schemas.microsoft.com/office/drawing/2014/main" id="{6DE10E1F-BE99-4D4D-B0EF-A94F983003EE}"/>
            </a:ext>
          </a:extLst>
        </xdr:cNvPr>
        <xdr:cNvSpPr/>
      </xdr:nvSpPr>
      <xdr:spPr>
        <a:xfrm>
          <a:off x="162687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40640</xdr:rowOff>
    </xdr:from>
    <xdr:to>
      <xdr:col>81</xdr:col>
      <xdr:colOff>101600</xdr:colOff>
      <xdr:row>36</xdr:row>
      <xdr:rowOff>142240</xdr:rowOff>
    </xdr:to>
    <xdr:sp macro="" textlink="">
      <xdr:nvSpPr>
        <xdr:cNvPr id="423" name="フローチャート: 判断 422">
          <a:extLst>
            <a:ext uri="{FF2B5EF4-FFF2-40B4-BE49-F238E27FC236}">
              <a16:creationId xmlns:a16="http://schemas.microsoft.com/office/drawing/2014/main" id="{8E0D7FFE-FEB5-4EBD-B544-B54F7FD8CE81}"/>
            </a:ext>
          </a:extLst>
        </xdr:cNvPr>
        <xdr:cNvSpPr/>
      </xdr:nvSpPr>
      <xdr:spPr>
        <a:xfrm>
          <a:off x="154305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33020</xdr:rowOff>
    </xdr:from>
    <xdr:to>
      <xdr:col>76</xdr:col>
      <xdr:colOff>165100</xdr:colOff>
      <xdr:row>36</xdr:row>
      <xdr:rowOff>134620</xdr:rowOff>
    </xdr:to>
    <xdr:sp macro="" textlink="">
      <xdr:nvSpPr>
        <xdr:cNvPr id="424" name="フローチャート: 判断 423">
          <a:extLst>
            <a:ext uri="{FF2B5EF4-FFF2-40B4-BE49-F238E27FC236}">
              <a16:creationId xmlns:a16="http://schemas.microsoft.com/office/drawing/2014/main" id="{380D3728-C717-435D-B208-78DB04EFAA4A}"/>
            </a:ext>
          </a:extLst>
        </xdr:cNvPr>
        <xdr:cNvSpPr/>
      </xdr:nvSpPr>
      <xdr:spPr>
        <a:xfrm>
          <a:off x="14541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116840</xdr:rowOff>
    </xdr:from>
    <xdr:to>
      <xdr:col>72</xdr:col>
      <xdr:colOff>38100</xdr:colOff>
      <xdr:row>37</xdr:row>
      <xdr:rowOff>46990</xdr:rowOff>
    </xdr:to>
    <xdr:sp macro="" textlink="">
      <xdr:nvSpPr>
        <xdr:cNvPr id="425" name="フローチャート: 判断 424">
          <a:extLst>
            <a:ext uri="{FF2B5EF4-FFF2-40B4-BE49-F238E27FC236}">
              <a16:creationId xmlns:a16="http://schemas.microsoft.com/office/drawing/2014/main" id="{6AFC2B9E-F44F-4144-A5E6-71D6D890EE78}"/>
            </a:ext>
          </a:extLst>
        </xdr:cNvPr>
        <xdr:cNvSpPr/>
      </xdr:nvSpPr>
      <xdr:spPr>
        <a:xfrm>
          <a:off x="13652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26" name="フローチャート: 判断 425">
          <a:extLst>
            <a:ext uri="{FF2B5EF4-FFF2-40B4-BE49-F238E27FC236}">
              <a16:creationId xmlns:a16="http://schemas.microsoft.com/office/drawing/2014/main" id="{7CAD46E7-C085-41FA-BD45-F8933F3264BB}"/>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A99BF5D-FFBF-4A42-ADE0-16256FDFB22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43D7AD13-5C3F-4326-8579-0260610BBE0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4163EB5E-4277-4518-B6FF-70E2E906303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51D03FC-3EB3-4585-9113-D9171A409CB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079F4C0-7A23-4A69-A3C7-28E51C87C49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71120</xdr:rowOff>
    </xdr:from>
    <xdr:to>
      <xdr:col>85</xdr:col>
      <xdr:colOff>177800</xdr:colOff>
      <xdr:row>37</xdr:row>
      <xdr:rowOff>1270</xdr:rowOff>
    </xdr:to>
    <xdr:sp macro="" textlink="">
      <xdr:nvSpPr>
        <xdr:cNvPr id="432" name="楕円 431">
          <a:extLst>
            <a:ext uri="{FF2B5EF4-FFF2-40B4-BE49-F238E27FC236}">
              <a16:creationId xmlns:a16="http://schemas.microsoft.com/office/drawing/2014/main" id="{F70E253F-1EF1-4D7A-9936-7BDFB9547152}"/>
            </a:ext>
          </a:extLst>
        </xdr:cNvPr>
        <xdr:cNvSpPr/>
      </xdr:nvSpPr>
      <xdr:spPr>
        <a:xfrm>
          <a:off x="16268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93997</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FC2FF422-85ED-4FAE-BF85-93E58644F7CC}"/>
            </a:ext>
          </a:extLst>
        </xdr:cNvPr>
        <xdr:cNvSpPr txBox="1"/>
      </xdr:nvSpPr>
      <xdr:spPr>
        <a:xfrm>
          <a:off x="1635760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170180</xdr:rowOff>
    </xdr:from>
    <xdr:to>
      <xdr:col>81</xdr:col>
      <xdr:colOff>101600</xdr:colOff>
      <xdr:row>36</xdr:row>
      <xdr:rowOff>100330</xdr:rowOff>
    </xdr:to>
    <xdr:sp macro="" textlink="">
      <xdr:nvSpPr>
        <xdr:cNvPr id="434" name="楕円 433">
          <a:extLst>
            <a:ext uri="{FF2B5EF4-FFF2-40B4-BE49-F238E27FC236}">
              <a16:creationId xmlns:a16="http://schemas.microsoft.com/office/drawing/2014/main" id="{E4D04A0A-365D-470B-B6B1-76AC6FAFFD39}"/>
            </a:ext>
          </a:extLst>
        </xdr:cNvPr>
        <xdr:cNvSpPr/>
      </xdr:nvSpPr>
      <xdr:spPr>
        <a:xfrm>
          <a:off x="15430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49530</xdr:rowOff>
    </xdr:from>
    <xdr:to>
      <xdr:col>85</xdr:col>
      <xdr:colOff>127000</xdr:colOff>
      <xdr:row>36</xdr:row>
      <xdr:rowOff>121920</xdr:rowOff>
    </xdr:to>
    <xdr:cxnSp macro="">
      <xdr:nvCxnSpPr>
        <xdr:cNvPr id="435" name="直線コネクタ 434">
          <a:extLst>
            <a:ext uri="{FF2B5EF4-FFF2-40B4-BE49-F238E27FC236}">
              <a16:creationId xmlns:a16="http://schemas.microsoft.com/office/drawing/2014/main" id="{AD0FF568-386E-48A8-B493-C9D65B6DFFE2}"/>
            </a:ext>
          </a:extLst>
        </xdr:cNvPr>
        <xdr:cNvCxnSpPr/>
      </xdr:nvCxnSpPr>
      <xdr:spPr>
        <a:xfrm>
          <a:off x="15481300" y="62217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101600</xdr:rowOff>
    </xdr:from>
    <xdr:to>
      <xdr:col>76</xdr:col>
      <xdr:colOff>165100</xdr:colOff>
      <xdr:row>36</xdr:row>
      <xdr:rowOff>31750</xdr:rowOff>
    </xdr:to>
    <xdr:sp macro="" textlink="">
      <xdr:nvSpPr>
        <xdr:cNvPr id="436" name="楕円 435">
          <a:extLst>
            <a:ext uri="{FF2B5EF4-FFF2-40B4-BE49-F238E27FC236}">
              <a16:creationId xmlns:a16="http://schemas.microsoft.com/office/drawing/2014/main" id="{A00FDB4D-D410-4960-9980-2791EB979047}"/>
            </a:ext>
          </a:extLst>
        </xdr:cNvPr>
        <xdr:cNvSpPr/>
      </xdr:nvSpPr>
      <xdr:spPr>
        <a:xfrm>
          <a:off x="14541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152400</xdr:rowOff>
    </xdr:from>
    <xdr:to>
      <xdr:col>81</xdr:col>
      <xdr:colOff>50800</xdr:colOff>
      <xdr:row>36</xdr:row>
      <xdr:rowOff>49530</xdr:rowOff>
    </xdr:to>
    <xdr:cxnSp macro="">
      <xdr:nvCxnSpPr>
        <xdr:cNvPr id="437" name="直線コネクタ 436">
          <a:extLst>
            <a:ext uri="{FF2B5EF4-FFF2-40B4-BE49-F238E27FC236}">
              <a16:creationId xmlns:a16="http://schemas.microsoft.com/office/drawing/2014/main" id="{A228F5F4-05CE-4A44-AC2F-10597A717A35}"/>
            </a:ext>
          </a:extLst>
        </xdr:cNvPr>
        <xdr:cNvCxnSpPr/>
      </xdr:nvCxnSpPr>
      <xdr:spPr>
        <a:xfrm>
          <a:off x="14592300" y="61531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29210</xdr:rowOff>
    </xdr:from>
    <xdr:to>
      <xdr:col>72</xdr:col>
      <xdr:colOff>38100</xdr:colOff>
      <xdr:row>35</xdr:row>
      <xdr:rowOff>130810</xdr:rowOff>
    </xdr:to>
    <xdr:sp macro="" textlink="">
      <xdr:nvSpPr>
        <xdr:cNvPr id="438" name="楕円 437">
          <a:extLst>
            <a:ext uri="{FF2B5EF4-FFF2-40B4-BE49-F238E27FC236}">
              <a16:creationId xmlns:a16="http://schemas.microsoft.com/office/drawing/2014/main" id="{057F8FEC-418F-48A6-9089-B5B2C99B3D65}"/>
            </a:ext>
          </a:extLst>
        </xdr:cNvPr>
        <xdr:cNvSpPr/>
      </xdr:nvSpPr>
      <xdr:spPr>
        <a:xfrm>
          <a:off x="13652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80010</xdr:rowOff>
    </xdr:from>
    <xdr:to>
      <xdr:col>76</xdr:col>
      <xdr:colOff>114300</xdr:colOff>
      <xdr:row>35</xdr:row>
      <xdr:rowOff>152400</xdr:rowOff>
    </xdr:to>
    <xdr:cxnSp macro="">
      <xdr:nvCxnSpPr>
        <xdr:cNvPr id="439" name="直線コネクタ 438">
          <a:extLst>
            <a:ext uri="{FF2B5EF4-FFF2-40B4-BE49-F238E27FC236}">
              <a16:creationId xmlns:a16="http://schemas.microsoft.com/office/drawing/2014/main" id="{790AD21B-4357-4A4B-8BEB-2377E17FCDED}"/>
            </a:ext>
          </a:extLst>
        </xdr:cNvPr>
        <xdr:cNvCxnSpPr/>
      </xdr:nvCxnSpPr>
      <xdr:spPr>
        <a:xfrm>
          <a:off x="13703300" y="60807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135890</xdr:rowOff>
    </xdr:from>
    <xdr:to>
      <xdr:col>67</xdr:col>
      <xdr:colOff>101600</xdr:colOff>
      <xdr:row>35</xdr:row>
      <xdr:rowOff>66040</xdr:rowOff>
    </xdr:to>
    <xdr:sp macro="" textlink="">
      <xdr:nvSpPr>
        <xdr:cNvPr id="440" name="楕円 439">
          <a:extLst>
            <a:ext uri="{FF2B5EF4-FFF2-40B4-BE49-F238E27FC236}">
              <a16:creationId xmlns:a16="http://schemas.microsoft.com/office/drawing/2014/main" id="{9D6A255B-E1A3-4485-A68F-B929FB4FEE46}"/>
            </a:ext>
          </a:extLst>
        </xdr:cNvPr>
        <xdr:cNvSpPr/>
      </xdr:nvSpPr>
      <xdr:spPr>
        <a:xfrm>
          <a:off x="127635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15240</xdr:rowOff>
    </xdr:from>
    <xdr:to>
      <xdr:col>71</xdr:col>
      <xdr:colOff>177800</xdr:colOff>
      <xdr:row>35</xdr:row>
      <xdr:rowOff>80010</xdr:rowOff>
    </xdr:to>
    <xdr:cxnSp macro="">
      <xdr:nvCxnSpPr>
        <xdr:cNvPr id="441" name="直線コネクタ 440">
          <a:extLst>
            <a:ext uri="{FF2B5EF4-FFF2-40B4-BE49-F238E27FC236}">
              <a16:creationId xmlns:a16="http://schemas.microsoft.com/office/drawing/2014/main" id="{D9A6DF64-3EB3-46CA-AA2C-A43F68EB8FD0}"/>
            </a:ext>
          </a:extLst>
        </xdr:cNvPr>
        <xdr:cNvCxnSpPr/>
      </xdr:nvCxnSpPr>
      <xdr:spPr>
        <a:xfrm>
          <a:off x="12814300" y="60159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133367</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3C7B8DBA-955D-473D-A18D-EA2954F1744D}"/>
            </a:ext>
          </a:extLst>
        </xdr:cNvPr>
        <xdr:cNvSpPr txBox="1"/>
      </xdr:nvSpPr>
      <xdr:spPr>
        <a:xfrm>
          <a:off x="15266044" y="630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125747</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B77A8635-CCDD-4F24-8EBB-9D3CCCA492FD}"/>
            </a:ext>
          </a:extLst>
        </xdr:cNvPr>
        <xdr:cNvSpPr txBox="1"/>
      </xdr:nvSpPr>
      <xdr:spPr>
        <a:xfrm>
          <a:off x="14389744"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38117</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15652301-3399-4E8F-9678-E8F685715AEB}"/>
            </a:ext>
          </a:extLst>
        </xdr:cNvPr>
        <xdr:cNvSpPr txBox="1"/>
      </xdr:nvSpPr>
      <xdr:spPr>
        <a:xfrm>
          <a:off x="13500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68597</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B344CA44-FD07-492B-8666-E52BC09282B4}"/>
            </a:ext>
          </a:extLst>
        </xdr:cNvPr>
        <xdr:cNvSpPr txBox="1"/>
      </xdr:nvSpPr>
      <xdr:spPr>
        <a:xfrm>
          <a:off x="12611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116857</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E3296F22-A997-4D19-956E-7CB9C163575D}"/>
            </a:ext>
          </a:extLst>
        </xdr:cNvPr>
        <xdr:cNvSpPr txBox="1"/>
      </xdr:nvSpPr>
      <xdr:spPr>
        <a:xfrm>
          <a:off x="152660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48277</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8741A340-F032-4267-B4D9-4A2C9E28512C}"/>
            </a:ext>
          </a:extLst>
        </xdr:cNvPr>
        <xdr:cNvSpPr txBox="1"/>
      </xdr:nvSpPr>
      <xdr:spPr>
        <a:xfrm>
          <a:off x="14389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147337</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D299C724-6F14-49EF-A11C-77D3ABDF7B26}"/>
            </a:ext>
          </a:extLst>
        </xdr:cNvPr>
        <xdr:cNvSpPr txBox="1"/>
      </xdr:nvSpPr>
      <xdr:spPr>
        <a:xfrm>
          <a:off x="13500744"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82567</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61EE6C8D-C83F-4726-BE34-3CB57079D7AE}"/>
            </a:ext>
          </a:extLst>
        </xdr:cNvPr>
        <xdr:cNvSpPr txBox="1"/>
      </xdr:nvSpPr>
      <xdr:spPr>
        <a:xfrm>
          <a:off x="1261174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9AA08A54-AFC8-421D-9D71-5FA1E0CBBE4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145FB489-F357-4F6F-8FB6-DC7DA3CFAC9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C64CE6AA-AF92-4605-8AE0-ACCCBFEA2F2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91758CEB-BB99-48E2-B824-C4F59915F82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3F1DACC3-3BDB-4774-A623-3B8A9B65C48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2DE968BF-A213-412F-8864-290B6FAD140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0909A33D-9B8D-413A-9C46-BBA31214C8A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A8A942B2-4362-480C-85A9-E420DBBF28F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DBFEBBBE-23EF-44EB-B436-6731F18D1D3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DF92889E-30B4-4E3A-91C3-E96C99C680C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AC886253-85F2-45A6-896A-5849191124A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F1B1C77A-59E7-44EF-8798-342EACEFC71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A3DF84D7-75C9-4D9D-BB2C-DB36CCEC25F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id="{3F2CBA85-8432-4314-864B-9D2CB59885C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D0C9D719-125B-4672-86D5-1268BC53910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id="{BD473DEA-4CD4-42DF-89D0-C3FFE3344FA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5800E996-CF22-41D9-BE8F-B0A49956BF2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id="{30AF1A1D-642C-4145-B87E-F276D226102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80C50F43-1C90-45C6-BE5C-D6E7126C4FB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95F9926C-0F76-4B21-A635-8E0730E438E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49574E77-B523-4809-B446-24E4F681785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76200</xdr:rowOff>
    </xdr:from>
    <xdr:to>
      <xdr:col>116</xdr:col>
      <xdr:colOff>62864</xdr:colOff>
      <xdr:row>40</xdr:row>
      <xdr:rowOff>108204</xdr:rowOff>
    </xdr:to>
    <xdr:cxnSp macro="">
      <xdr:nvCxnSpPr>
        <xdr:cNvPr id="471" name="直線コネクタ 470">
          <a:extLst>
            <a:ext uri="{FF2B5EF4-FFF2-40B4-BE49-F238E27FC236}">
              <a16:creationId xmlns:a16="http://schemas.microsoft.com/office/drawing/2014/main" id="{49E25196-1DA2-42A2-8AB7-6A707D9D525F}"/>
            </a:ext>
          </a:extLst>
        </xdr:cNvPr>
        <xdr:cNvCxnSpPr/>
      </xdr:nvCxnSpPr>
      <xdr:spPr>
        <a:xfrm flipV="1">
          <a:off x="22160864" y="590550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5FEC8F09-C192-44AE-A21E-6094A1B9D6BA}"/>
            </a:ext>
          </a:extLst>
        </xdr:cNvPr>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473" name="直線コネクタ 472">
          <a:extLst>
            <a:ext uri="{FF2B5EF4-FFF2-40B4-BE49-F238E27FC236}">
              <a16:creationId xmlns:a16="http://schemas.microsoft.com/office/drawing/2014/main" id="{6A87ACDD-CCE1-4FD6-8CC7-58AD887EDADF}"/>
            </a:ext>
          </a:extLst>
        </xdr:cNvPr>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22877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4B91D648-FD8D-46DB-889E-E1888873F533}"/>
            </a:ext>
          </a:extLst>
        </xdr:cNvPr>
        <xdr:cNvSpPr txBox="1"/>
      </xdr:nvSpPr>
      <xdr:spPr>
        <a:xfrm>
          <a:off x="22199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76200</xdr:rowOff>
    </xdr:from>
    <xdr:to>
      <xdr:col>116</xdr:col>
      <xdr:colOff>152400</xdr:colOff>
      <xdr:row>34</xdr:row>
      <xdr:rowOff>76200</xdr:rowOff>
    </xdr:to>
    <xdr:cxnSp macro="">
      <xdr:nvCxnSpPr>
        <xdr:cNvPr id="475" name="直線コネクタ 474">
          <a:extLst>
            <a:ext uri="{FF2B5EF4-FFF2-40B4-BE49-F238E27FC236}">
              <a16:creationId xmlns:a16="http://schemas.microsoft.com/office/drawing/2014/main" id="{5027E54E-4FF0-41E2-A6AF-C7D2FD0253D7}"/>
            </a:ext>
          </a:extLst>
        </xdr:cNvPr>
        <xdr:cNvCxnSpPr/>
      </xdr:nvCxnSpPr>
      <xdr:spPr>
        <a:xfrm>
          <a:off x="22072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142003</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9B41F76E-DC1E-4130-8A60-D5B9D49B0FA0}"/>
            </a:ext>
          </a:extLst>
        </xdr:cNvPr>
        <xdr:cNvSpPr txBox="1"/>
      </xdr:nvSpPr>
      <xdr:spPr>
        <a:xfrm>
          <a:off x="22199600" y="6314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119126</xdr:rowOff>
    </xdr:from>
    <xdr:to>
      <xdr:col>116</xdr:col>
      <xdr:colOff>114300</xdr:colOff>
      <xdr:row>38</xdr:row>
      <xdr:rowOff>49276</xdr:rowOff>
    </xdr:to>
    <xdr:sp macro="" textlink="">
      <xdr:nvSpPr>
        <xdr:cNvPr id="477" name="フローチャート: 判断 476">
          <a:extLst>
            <a:ext uri="{FF2B5EF4-FFF2-40B4-BE49-F238E27FC236}">
              <a16:creationId xmlns:a16="http://schemas.microsoft.com/office/drawing/2014/main" id="{11EBF70D-AEC7-4540-AC88-126B0DDD580E}"/>
            </a:ext>
          </a:extLst>
        </xdr:cNvPr>
        <xdr:cNvSpPr/>
      </xdr:nvSpPr>
      <xdr:spPr>
        <a:xfrm>
          <a:off x="22110700" y="64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105410</xdr:rowOff>
    </xdr:from>
    <xdr:to>
      <xdr:col>112</xdr:col>
      <xdr:colOff>38100</xdr:colOff>
      <xdr:row>38</xdr:row>
      <xdr:rowOff>35560</xdr:rowOff>
    </xdr:to>
    <xdr:sp macro="" textlink="">
      <xdr:nvSpPr>
        <xdr:cNvPr id="478" name="フローチャート: 判断 477">
          <a:extLst>
            <a:ext uri="{FF2B5EF4-FFF2-40B4-BE49-F238E27FC236}">
              <a16:creationId xmlns:a16="http://schemas.microsoft.com/office/drawing/2014/main" id="{DD9C13BF-5C85-4C90-BFD9-67B40EFA2C1B}"/>
            </a:ext>
          </a:extLst>
        </xdr:cNvPr>
        <xdr:cNvSpPr/>
      </xdr:nvSpPr>
      <xdr:spPr>
        <a:xfrm>
          <a:off x="21272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164846</xdr:rowOff>
    </xdr:from>
    <xdr:to>
      <xdr:col>107</xdr:col>
      <xdr:colOff>101600</xdr:colOff>
      <xdr:row>38</xdr:row>
      <xdr:rowOff>94996</xdr:rowOff>
    </xdr:to>
    <xdr:sp macro="" textlink="">
      <xdr:nvSpPr>
        <xdr:cNvPr id="479" name="フローチャート: 判断 478">
          <a:extLst>
            <a:ext uri="{FF2B5EF4-FFF2-40B4-BE49-F238E27FC236}">
              <a16:creationId xmlns:a16="http://schemas.microsoft.com/office/drawing/2014/main" id="{6B2B8FDB-391A-49F4-AAEF-C94276DCD29F}"/>
            </a:ext>
          </a:extLst>
        </xdr:cNvPr>
        <xdr:cNvSpPr/>
      </xdr:nvSpPr>
      <xdr:spPr>
        <a:xfrm>
          <a:off x="20383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xdr:rowOff>
    </xdr:from>
    <xdr:to>
      <xdr:col>102</xdr:col>
      <xdr:colOff>165100</xdr:colOff>
      <xdr:row>38</xdr:row>
      <xdr:rowOff>117856</xdr:rowOff>
    </xdr:to>
    <xdr:sp macro="" textlink="">
      <xdr:nvSpPr>
        <xdr:cNvPr id="480" name="フローチャート: 判断 479">
          <a:extLst>
            <a:ext uri="{FF2B5EF4-FFF2-40B4-BE49-F238E27FC236}">
              <a16:creationId xmlns:a16="http://schemas.microsoft.com/office/drawing/2014/main" id="{ED56F890-2656-467B-8B20-0E8A0A36A785}"/>
            </a:ext>
          </a:extLst>
        </xdr:cNvPr>
        <xdr:cNvSpPr/>
      </xdr:nvSpPr>
      <xdr:spPr>
        <a:xfrm>
          <a:off x="19494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2540</xdr:rowOff>
    </xdr:from>
    <xdr:to>
      <xdr:col>98</xdr:col>
      <xdr:colOff>38100</xdr:colOff>
      <xdr:row>38</xdr:row>
      <xdr:rowOff>104140</xdr:rowOff>
    </xdr:to>
    <xdr:sp macro="" textlink="">
      <xdr:nvSpPr>
        <xdr:cNvPr id="481" name="フローチャート: 判断 480">
          <a:extLst>
            <a:ext uri="{FF2B5EF4-FFF2-40B4-BE49-F238E27FC236}">
              <a16:creationId xmlns:a16="http://schemas.microsoft.com/office/drawing/2014/main" id="{67A54C53-8F86-4DAB-9E67-C71DD85B3394}"/>
            </a:ext>
          </a:extLst>
        </xdr:cNvPr>
        <xdr:cNvSpPr/>
      </xdr:nvSpPr>
      <xdr:spPr>
        <a:xfrm>
          <a:off x="18605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DE8D14B-AA8C-4F07-B67F-A3356D428C5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53C74DD-809D-4CA6-A5AD-DAC7630220D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CC670856-68C1-460C-AAE1-6BD4B9E3163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58F2375C-EE7E-4B8D-A4D3-A4B21EC8E54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27FFBC2-7C5E-484E-82E2-0CF5EA2FF61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128270</xdr:rowOff>
    </xdr:from>
    <xdr:to>
      <xdr:col>116</xdr:col>
      <xdr:colOff>114300</xdr:colOff>
      <xdr:row>38</xdr:row>
      <xdr:rowOff>58420</xdr:rowOff>
    </xdr:to>
    <xdr:sp macro="" textlink="">
      <xdr:nvSpPr>
        <xdr:cNvPr id="487" name="楕円 486">
          <a:extLst>
            <a:ext uri="{FF2B5EF4-FFF2-40B4-BE49-F238E27FC236}">
              <a16:creationId xmlns:a16="http://schemas.microsoft.com/office/drawing/2014/main" id="{C91E2333-DB87-4A28-A578-C216E21566CD}"/>
            </a:ext>
          </a:extLst>
        </xdr:cNvPr>
        <xdr:cNvSpPr/>
      </xdr:nvSpPr>
      <xdr:spPr>
        <a:xfrm>
          <a:off x="22110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106697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A71EDB9E-2A6C-41D2-800C-0002F3CEEF48}"/>
            </a:ext>
          </a:extLst>
        </xdr:cNvPr>
        <xdr:cNvSpPr txBox="1"/>
      </xdr:nvSpPr>
      <xdr:spPr>
        <a:xfrm>
          <a:off x="22199600"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128270</xdr:rowOff>
    </xdr:from>
    <xdr:to>
      <xdr:col>112</xdr:col>
      <xdr:colOff>38100</xdr:colOff>
      <xdr:row>38</xdr:row>
      <xdr:rowOff>58420</xdr:rowOff>
    </xdr:to>
    <xdr:sp macro="" textlink="">
      <xdr:nvSpPr>
        <xdr:cNvPr id="489" name="楕円 488">
          <a:extLst>
            <a:ext uri="{FF2B5EF4-FFF2-40B4-BE49-F238E27FC236}">
              <a16:creationId xmlns:a16="http://schemas.microsoft.com/office/drawing/2014/main" id="{872DF6A6-DA24-487D-B94A-85B5F3AC31F9}"/>
            </a:ext>
          </a:extLst>
        </xdr:cNvPr>
        <xdr:cNvSpPr/>
      </xdr:nvSpPr>
      <xdr:spPr>
        <a:xfrm>
          <a:off x="21272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7620</xdr:rowOff>
    </xdr:from>
    <xdr:to>
      <xdr:col>116</xdr:col>
      <xdr:colOff>63500</xdr:colOff>
      <xdr:row>38</xdr:row>
      <xdr:rowOff>7620</xdr:rowOff>
    </xdr:to>
    <xdr:cxnSp macro="">
      <xdr:nvCxnSpPr>
        <xdr:cNvPr id="490" name="直線コネクタ 489">
          <a:extLst>
            <a:ext uri="{FF2B5EF4-FFF2-40B4-BE49-F238E27FC236}">
              <a16:creationId xmlns:a16="http://schemas.microsoft.com/office/drawing/2014/main" id="{BA9EC28A-6AFA-41F9-B977-2895FD9D4026}"/>
            </a:ext>
          </a:extLst>
        </xdr:cNvPr>
        <xdr:cNvCxnSpPr/>
      </xdr:nvCxnSpPr>
      <xdr:spPr>
        <a:xfrm>
          <a:off x="21323300" y="6522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128270</xdr:rowOff>
    </xdr:from>
    <xdr:to>
      <xdr:col>107</xdr:col>
      <xdr:colOff>101600</xdr:colOff>
      <xdr:row>38</xdr:row>
      <xdr:rowOff>58420</xdr:rowOff>
    </xdr:to>
    <xdr:sp macro="" textlink="">
      <xdr:nvSpPr>
        <xdr:cNvPr id="491" name="楕円 490">
          <a:extLst>
            <a:ext uri="{FF2B5EF4-FFF2-40B4-BE49-F238E27FC236}">
              <a16:creationId xmlns:a16="http://schemas.microsoft.com/office/drawing/2014/main" id="{0FA80A75-41A2-4130-8029-323B31E59F4A}"/>
            </a:ext>
          </a:extLst>
        </xdr:cNvPr>
        <xdr:cNvSpPr/>
      </xdr:nvSpPr>
      <xdr:spPr>
        <a:xfrm>
          <a:off x="20383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7620</xdr:rowOff>
    </xdr:from>
    <xdr:to>
      <xdr:col>111</xdr:col>
      <xdr:colOff>177800</xdr:colOff>
      <xdr:row>38</xdr:row>
      <xdr:rowOff>7620</xdr:rowOff>
    </xdr:to>
    <xdr:cxnSp macro="">
      <xdr:nvCxnSpPr>
        <xdr:cNvPr id="492" name="直線コネクタ 491">
          <a:extLst>
            <a:ext uri="{FF2B5EF4-FFF2-40B4-BE49-F238E27FC236}">
              <a16:creationId xmlns:a16="http://schemas.microsoft.com/office/drawing/2014/main" id="{3B994C60-F8B9-45BE-9117-06D1528C2DD5}"/>
            </a:ext>
          </a:extLst>
        </xdr:cNvPr>
        <xdr:cNvCxnSpPr/>
      </xdr:nvCxnSpPr>
      <xdr:spPr>
        <a:xfrm>
          <a:off x="20434300" y="652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128270</xdr:rowOff>
    </xdr:from>
    <xdr:to>
      <xdr:col>102</xdr:col>
      <xdr:colOff>165100</xdr:colOff>
      <xdr:row>38</xdr:row>
      <xdr:rowOff>58420</xdr:rowOff>
    </xdr:to>
    <xdr:sp macro="" textlink="">
      <xdr:nvSpPr>
        <xdr:cNvPr id="493" name="楕円 492">
          <a:extLst>
            <a:ext uri="{FF2B5EF4-FFF2-40B4-BE49-F238E27FC236}">
              <a16:creationId xmlns:a16="http://schemas.microsoft.com/office/drawing/2014/main" id="{6CE2A2D5-E5A9-4306-83B6-AF291E74EC01}"/>
            </a:ext>
          </a:extLst>
        </xdr:cNvPr>
        <xdr:cNvSpPr/>
      </xdr:nvSpPr>
      <xdr:spPr>
        <a:xfrm>
          <a:off x="19494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7620</xdr:rowOff>
    </xdr:from>
    <xdr:to>
      <xdr:col>107</xdr:col>
      <xdr:colOff>50800</xdr:colOff>
      <xdr:row>38</xdr:row>
      <xdr:rowOff>7620</xdr:rowOff>
    </xdr:to>
    <xdr:cxnSp macro="">
      <xdr:nvCxnSpPr>
        <xdr:cNvPr id="494" name="直線コネクタ 493">
          <a:extLst>
            <a:ext uri="{FF2B5EF4-FFF2-40B4-BE49-F238E27FC236}">
              <a16:creationId xmlns:a16="http://schemas.microsoft.com/office/drawing/2014/main" id="{39DE7518-4250-49F9-810A-1DC678CB6384}"/>
            </a:ext>
          </a:extLst>
        </xdr:cNvPr>
        <xdr:cNvCxnSpPr/>
      </xdr:nvCxnSpPr>
      <xdr:spPr>
        <a:xfrm>
          <a:off x="19545300" y="652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123698</xdr:rowOff>
    </xdr:from>
    <xdr:to>
      <xdr:col>98</xdr:col>
      <xdr:colOff>38100</xdr:colOff>
      <xdr:row>38</xdr:row>
      <xdr:rowOff>53848</xdr:rowOff>
    </xdr:to>
    <xdr:sp macro="" textlink="">
      <xdr:nvSpPr>
        <xdr:cNvPr id="495" name="楕円 494">
          <a:extLst>
            <a:ext uri="{FF2B5EF4-FFF2-40B4-BE49-F238E27FC236}">
              <a16:creationId xmlns:a16="http://schemas.microsoft.com/office/drawing/2014/main" id="{590A873F-F216-4530-B114-FEBBB5F6F754}"/>
            </a:ext>
          </a:extLst>
        </xdr:cNvPr>
        <xdr:cNvSpPr/>
      </xdr:nvSpPr>
      <xdr:spPr>
        <a:xfrm>
          <a:off x="186055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3048</xdr:rowOff>
    </xdr:from>
    <xdr:to>
      <xdr:col>102</xdr:col>
      <xdr:colOff>114300</xdr:colOff>
      <xdr:row>38</xdr:row>
      <xdr:rowOff>7620</xdr:rowOff>
    </xdr:to>
    <xdr:cxnSp macro="">
      <xdr:nvCxnSpPr>
        <xdr:cNvPr id="496" name="直線コネクタ 495">
          <a:extLst>
            <a:ext uri="{FF2B5EF4-FFF2-40B4-BE49-F238E27FC236}">
              <a16:creationId xmlns:a16="http://schemas.microsoft.com/office/drawing/2014/main" id="{C2F7C802-7A61-4D50-BC4C-53DB926413E1}"/>
            </a:ext>
          </a:extLst>
        </xdr:cNvPr>
        <xdr:cNvCxnSpPr/>
      </xdr:nvCxnSpPr>
      <xdr:spPr>
        <a:xfrm>
          <a:off x="18656300" y="65181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52087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9F146C27-9A00-444F-A658-F73B53378F02}"/>
            </a:ext>
          </a:extLst>
        </xdr:cNvPr>
        <xdr:cNvSpPr txBox="1"/>
      </xdr:nvSpPr>
      <xdr:spPr>
        <a:xfrm>
          <a:off x="210757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86123</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CF27C3E4-4220-41EA-93A8-3E6864588FE1}"/>
            </a:ext>
          </a:extLst>
        </xdr:cNvPr>
        <xdr:cNvSpPr txBox="1"/>
      </xdr:nvSpPr>
      <xdr:spPr>
        <a:xfrm>
          <a:off x="20199427" y="660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108983</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3869FCFD-99C8-40B0-B449-8BD4FFA4DB66}"/>
            </a:ext>
          </a:extLst>
        </xdr:cNvPr>
        <xdr:cNvSpPr txBox="1"/>
      </xdr:nvSpPr>
      <xdr:spPr>
        <a:xfrm>
          <a:off x="19310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95267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F83E8692-624D-498A-ACC5-190527A28EB4}"/>
            </a:ext>
          </a:extLst>
        </xdr:cNvPr>
        <xdr:cNvSpPr txBox="1"/>
      </xdr:nvSpPr>
      <xdr:spPr>
        <a:xfrm>
          <a:off x="18421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49547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F0786595-AD6E-402C-8500-B5D68A71AC72}"/>
            </a:ext>
          </a:extLst>
        </xdr:cNvPr>
        <xdr:cNvSpPr txBox="1"/>
      </xdr:nvSpPr>
      <xdr:spPr>
        <a:xfrm>
          <a:off x="21075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74947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6533601B-06BE-437B-A52C-6E7DA9BEAC8B}"/>
            </a:ext>
          </a:extLst>
        </xdr:cNvPr>
        <xdr:cNvSpPr txBox="1"/>
      </xdr:nvSpPr>
      <xdr:spPr>
        <a:xfrm>
          <a:off x="20199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74947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C9D527AD-055F-4568-B8BB-2002D0727703}"/>
            </a:ext>
          </a:extLst>
        </xdr:cNvPr>
        <xdr:cNvSpPr txBox="1"/>
      </xdr:nvSpPr>
      <xdr:spPr>
        <a:xfrm>
          <a:off x="19310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70375</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CF597B8C-29CE-41FD-810A-343F0837D0C0}"/>
            </a:ext>
          </a:extLst>
        </xdr:cNvPr>
        <xdr:cNvSpPr txBox="1"/>
      </xdr:nvSpPr>
      <xdr:spPr>
        <a:xfrm>
          <a:off x="18421427" y="62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9995D537-9451-4930-8A04-51B2D9866B5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EDDE37C0-BE47-4580-BE71-9CA058D058D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47C5D265-1935-4465-A131-58B065DCF2F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812A1AD6-4CF2-4F7E-B258-3761E942382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34C5F015-AC01-4ACB-8AED-2E52118AEAB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61623F31-5F54-476B-BBF8-A99118DF7BB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1AF47BD0-28CC-437E-84DC-20791D741A1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EFED2F93-474A-417F-AFDA-5911A31BDB1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9F5E702C-78F0-4E62-8274-CC643B3FF2D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1E7A04F-65E1-4569-AD78-0D5475AC3FB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5" name="テキスト ボックス 514">
          <a:extLst>
            <a:ext uri="{FF2B5EF4-FFF2-40B4-BE49-F238E27FC236}">
              <a16:creationId xmlns:a16="http://schemas.microsoft.com/office/drawing/2014/main" id="{3FD543C1-6960-4FAF-8E7E-7F67FF01C32C}"/>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a:extLst>
            <a:ext uri="{FF2B5EF4-FFF2-40B4-BE49-F238E27FC236}">
              <a16:creationId xmlns:a16="http://schemas.microsoft.com/office/drawing/2014/main" id="{30193162-67CB-4EE3-A366-E86ADB5E034D}"/>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7" name="テキスト ボックス 516">
          <a:extLst>
            <a:ext uri="{FF2B5EF4-FFF2-40B4-BE49-F238E27FC236}">
              <a16:creationId xmlns:a16="http://schemas.microsoft.com/office/drawing/2014/main" id="{BE056C07-888C-4861-AB24-8865FC2D4285}"/>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a:extLst>
            <a:ext uri="{FF2B5EF4-FFF2-40B4-BE49-F238E27FC236}">
              <a16:creationId xmlns:a16="http://schemas.microsoft.com/office/drawing/2014/main" id="{793F5379-4B60-404E-BF4F-E82F423064EF}"/>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a:extLst>
            <a:ext uri="{FF2B5EF4-FFF2-40B4-BE49-F238E27FC236}">
              <a16:creationId xmlns:a16="http://schemas.microsoft.com/office/drawing/2014/main" id="{EE6F8CD1-75E9-42AE-827C-49BEB07A6882}"/>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a:extLst>
            <a:ext uri="{FF2B5EF4-FFF2-40B4-BE49-F238E27FC236}">
              <a16:creationId xmlns:a16="http://schemas.microsoft.com/office/drawing/2014/main" id="{B56A08D7-85DF-44A5-86EA-9785CE43E67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a:extLst>
            <a:ext uri="{FF2B5EF4-FFF2-40B4-BE49-F238E27FC236}">
              <a16:creationId xmlns:a16="http://schemas.microsoft.com/office/drawing/2014/main" id="{0505FBEE-DCA6-4BF8-B6DA-F6DF9E45977E}"/>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a:extLst>
            <a:ext uri="{FF2B5EF4-FFF2-40B4-BE49-F238E27FC236}">
              <a16:creationId xmlns:a16="http://schemas.microsoft.com/office/drawing/2014/main" id="{05B65501-67F5-4535-9AB4-673C5173A135}"/>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a:extLst>
            <a:ext uri="{FF2B5EF4-FFF2-40B4-BE49-F238E27FC236}">
              <a16:creationId xmlns:a16="http://schemas.microsoft.com/office/drawing/2014/main" id="{8FBAD2B0-BE97-4D70-9642-6E0DF5A8F75A}"/>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8A7CE590-1082-4643-9CB4-74448E0063C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B9E8B2D9-81F3-433E-9E17-99BEDA9C217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942D3BDB-AF30-4882-9DEF-A8FEEDD727D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6858</xdr:rowOff>
    </xdr:from>
    <xdr:to>
      <xdr:col>85</xdr:col>
      <xdr:colOff>126364</xdr:colOff>
      <xdr:row>63</xdr:row>
      <xdr:rowOff>52578</xdr:rowOff>
    </xdr:to>
    <xdr:cxnSp macro="">
      <xdr:nvCxnSpPr>
        <xdr:cNvPr id="527" name="直線コネクタ 526">
          <a:extLst>
            <a:ext uri="{FF2B5EF4-FFF2-40B4-BE49-F238E27FC236}">
              <a16:creationId xmlns:a16="http://schemas.microsoft.com/office/drawing/2014/main" id="{A49810B1-E392-4FBD-95BD-0A51C28C8DEA}"/>
            </a:ext>
          </a:extLst>
        </xdr:cNvPr>
        <xdr:cNvCxnSpPr/>
      </xdr:nvCxnSpPr>
      <xdr:spPr>
        <a:xfrm flipV="1">
          <a:off x="16318864" y="977950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56405</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921CEFB5-B3EE-4E35-B9A1-28A352C03821}"/>
            </a:ext>
          </a:extLst>
        </xdr:cNvPr>
        <xdr:cNvSpPr txBox="1"/>
      </xdr:nvSpPr>
      <xdr:spPr>
        <a:xfrm>
          <a:off x="16357600" y="1085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52578</xdr:rowOff>
    </xdr:from>
    <xdr:to>
      <xdr:col>86</xdr:col>
      <xdr:colOff>25400</xdr:colOff>
      <xdr:row>63</xdr:row>
      <xdr:rowOff>52578</xdr:rowOff>
    </xdr:to>
    <xdr:cxnSp macro="">
      <xdr:nvCxnSpPr>
        <xdr:cNvPr id="529" name="直線コネクタ 528">
          <a:extLst>
            <a:ext uri="{FF2B5EF4-FFF2-40B4-BE49-F238E27FC236}">
              <a16:creationId xmlns:a16="http://schemas.microsoft.com/office/drawing/2014/main" id="{1F50B0EA-57CD-4DF6-A37C-041E04F42918}"/>
            </a:ext>
          </a:extLst>
        </xdr:cNvPr>
        <xdr:cNvCxnSpPr/>
      </xdr:nvCxnSpPr>
      <xdr:spPr>
        <a:xfrm>
          <a:off x="16230600" y="1085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124985</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E9227470-57F8-4C35-802A-27AF9631FB56}"/>
            </a:ext>
          </a:extLst>
        </xdr:cNvPr>
        <xdr:cNvSpPr txBox="1"/>
      </xdr:nvSpPr>
      <xdr:spPr>
        <a:xfrm>
          <a:off x="16357600" y="955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6858</xdr:rowOff>
    </xdr:from>
    <xdr:to>
      <xdr:col>86</xdr:col>
      <xdr:colOff>25400</xdr:colOff>
      <xdr:row>57</xdr:row>
      <xdr:rowOff>6858</xdr:rowOff>
    </xdr:to>
    <xdr:cxnSp macro="">
      <xdr:nvCxnSpPr>
        <xdr:cNvPr id="531" name="直線コネクタ 530">
          <a:extLst>
            <a:ext uri="{FF2B5EF4-FFF2-40B4-BE49-F238E27FC236}">
              <a16:creationId xmlns:a16="http://schemas.microsoft.com/office/drawing/2014/main" id="{9A796324-733A-48C7-B053-437A81F57F78}"/>
            </a:ext>
          </a:extLst>
        </xdr:cNvPr>
        <xdr:cNvCxnSpPr/>
      </xdr:nvCxnSpPr>
      <xdr:spPr>
        <a:xfrm>
          <a:off x="16230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48785</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0CA10B47-02DC-4056-A84B-CD4027DA9E95}"/>
            </a:ext>
          </a:extLst>
        </xdr:cNvPr>
        <xdr:cNvSpPr txBox="1"/>
      </xdr:nvSpPr>
      <xdr:spPr>
        <a:xfrm>
          <a:off x="16357600" y="1016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70358</xdr:rowOff>
    </xdr:from>
    <xdr:to>
      <xdr:col>85</xdr:col>
      <xdr:colOff>177800</xdr:colOff>
      <xdr:row>60</xdr:row>
      <xdr:rowOff>508</xdr:rowOff>
    </xdr:to>
    <xdr:sp macro="" textlink="">
      <xdr:nvSpPr>
        <xdr:cNvPr id="533" name="フローチャート: 判断 532">
          <a:extLst>
            <a:ext uri="{FF2B5EF4-FFF2-40B4-BE49-F238E27FC236}">
              <a16:creationId xmlns:a16="http://schemas.microsoft.com/office/drawing/2014/main" id="{B6BFE7D7-9E26-4837-BDCB-A379E93328D7}"/>
            </a:ext>
          </a:extLst>
        </xdr:cNvPr>
        <xdr:cNvSpPr/>
      </xdr:nvSpPr>
      <xdr:spPr>
        <a:xfrm>
          <a:off x="162687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4" name="フローチャート: 判断 533">
          <a:extLst>
            <a:ext uri="{FF2B5EF4-FFF2-40B4-BE49-F238E27FC236}">
              <a16:creationId xmlns:a16="http://schemas.microsoft.com/office/drawing/2014/main" id="{E364060E-B15B-4F47-8906-2D680E60E27C}"/>
            </a:ext>
          </a:extLst>
        </xdr:cNvPr>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154940</xdr:rowOff>
    </xdr:from>
    <xdr:to>
      <xdr:col>76</xdr:col>
      <xdr:colOff>165100</xdr:colOff>
      <xdr:row>59</xdr:row>
      <xdr:rowOff>85090</xdr:rowOff>
    </xdr:to>
    <xdr:sp macro="" textlink="">
      <xdr:nvSpPr>
        <xdr:cNvPr id="535" name="フローチャート: 判断 534">
          <a:extLst>
            <a:ext uri="{FF2B5EF4-FFF2-40B4-BE49-F238E27FC236}">
              <a16:creationId xmlns:a16="http://schemas.microsoft.com/office/drawing/2014/main" id="{5636B7C3-4D24-40DA-8950-827F77669DE2}"/>
            </a:ext>
          </a:extLst>
        </xdr:cNvPr>
        <xdr:cNvSpPr/>
      </xdr:nvSpPr>
      <xdr:spPr>
        <a:xfrm>
          <a:off x="14541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xdr:rowOff>
    </xdr:from>
    <xdr:to>
      <xdr:col>72</xdr:col>
      <xdr:colOff>38100</xdr:colOff>
      <xdr:row>59</xdr:row>
      <xdr:rowOff>103378</xdr:rowOff>
    </xdr:to>
    <xdr:sp macro="" textlink="">
      <xdr:nvSpPr>
        <xdr:cNvPr id="536" name="フローチャート: 判断 535">
          <a:extLst>
            <a:ext uri="{FF2B5EF4-FFF2-40B4-BE49-F238E27FC236}">
              <a16:creationId xmlns:a16="http://schemas.microsoft.com/office/drawing/2014/main" id="{E7814FFA-B623-4626-9F1D-AA9DF003EA75}"/>
            </a:ext>
          </a:extLst>
        </xdr:cNvPr>
        <xdr:cNvSpPr/>
      </xdr:nvSpPr>
      <xdr:spPr>
        <a:xfrm>
          <a:off x="13652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154940</xdr:rowOff>
    </xdr:from>
    <xdr:to>
      <xdr:col>67</xdr:col>
      <xdr:colOff>101600</xdr:colOff>
      <xdr:row>59</xdr:row>
      <xdr:rowOff>85090</xdr:rowOff>
    </xdr:to>
    <xdr:sp macro="" textlink="">
      <xdr:nvSpPr>
        <xdr:cNvPr id="537" name="フローチャート: 判断 536">
          <a:extLst>
            <a:ext uri="{FF2B5EF4-FFF2-40B4-BE49-F238E27FC236}">
              <a16:creationId xmlns:a16="http://schemas.microsoft.com/office/drawing/2014/main" id="{E006D619-10A4-4973-9A0B-DC1ED9FA926A}"/>
            </a:ext>
          </a:extLst>
        </xdr:cNvPr>
        <xdr:cNvSpPr/>
      </xdr:nvSpPr>
      <xdr:spPr>
        <a:xfrm>
          <a:off x="12763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EB845A91-4506-46CC-9E14-4FF0EC766EB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E3DEB118-6703-42FF-A38B-27A10D1F174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20E1535C-6401-4596-AEC3-FDDE2ABDE74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FCCB66C8-D97E-4E3C-A2EC-BC0F5EBC9A8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C550B911-67B9-47B0-BF91-EBA24292882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118364</xdr:rowOff>
    </xdr:from>
    <xdr:to>
      <xdr:col>85</xdr:col>
      <xdr:colOff>177800</xdr:colOff>
      <xdr:row>59</xdr:row>
      <xdr:rowOff>48514</xdr:rowOff>
    </xdr:to>
    <xdr:sp macro="" textlink="">
      <xdr:nvSpPr>
        <xdr:cNvPr id="543" name="楕円 542">
          <a:extLst>
            <a:ext uri="{FF2B5EF4-FFF2-40B4-BE49-F238E27FC236}">
              <a16:creationId xmlns:a16="http://schemas.microsoft.com/office/drawing/2014/main" id="{D88901F2-53B7-4C4F-B2FA-7E82A26ED8EE}"/>
            </a:ext>
          </a:extLst>
        </xdr:cNvPr>
        <xdr:cNvSpPr/>
      </xdr:nvSpPr>
      <xdr:spPr>
        <a:xfrm>
          <a:off x="16268700" y="100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141241</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1ED9D0F-AFFE-46F2-BEA9-65536B665FF6}"/>
            </a:ext>
          </a:extLst>
        </xdr:cNvPr>
        <xdr:cNvSpPr txBox="1"/>
      </xdr:nvSpPr>
      <xdr:spPr>
        <a:xfrm>
          <a:off x="16357600" y="991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31496</xdr:rowOff>
    </xdr:from>
    <xdr:to>
      <xdr:col>81</xdr:col>
      <xdr:colOff>101600</xdr:colOff>
      <xdr:row>58</xdr:row>
      <xdr:rowOff>133096</xdr:rowOff>
    </xdr:to>
    <xdr:sp macro="" textlink="">
      <xdr:nvSpPr>
        <xdr:cNvPr id="545" name="楕円 544">
          <a:extLst>
            <a:ext uri="{FF2B5EF4-FFF2-40B4-BE49-F238E27FC236}">
              <a16:creationId xmlns:a16="http://schemas.microsoft.com/office/drawing/2014/main" id="{AE6C8FFF-7A30-4638-A2A0-8E9247F7A3D5}"/>
            </a:ext>
          </a:extLst>
        </xdr:cNvPr>
        <xdr:cNvSpPr/>
      </xdr:nvSpPr>
      <xdr:spPr>
        <a:xfrm>
          <a:off x="15430500" y="99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82296</xdr:rowOff>
    </xdr:from>
    <xdr:to>
      <xdr:col>85</xdr:col>
      <xdr:colOff>127000</xdr:colOff>
      <xdr:row>58</xdr:row>
      <xdr:rowOff>169164</xdr:rowOff>
    </xdr:to>
    <xdr:cxnSp macro="">
      <xdr:nvCxnSpPr>
        <xdr:cNvPr id="546" name="直線コネクタ 545">
          <a:extLst>
            <a:ext uri="{FF2B5EF4-FFF2-40B4-BE49-F238E27FC236}">
              <a16:creationId xmlns:a16="http://schemas.microsoft.com/office/drawing/2014/main" id="{F02A8027-AA42-41A4-BFBD-01CB97C0F48C}"/>
            </a:ext>
          </a:extLst>
        </xdr:cNvPr>
        <xdr:cNvCxnSpPr/>
      </xdr:nvCxnSpPr>
      <xdr:spPr>
        <a:xfrm>
          <a:off x="15481300" y="1002639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120650</xdr:rowOff>
    </xdr:from>
    <xdr:to>
      <xdr:col>76</xdr:col>
      <xdr:colOff>165100</xdr:colOff>
      <xdr:row>58</xdr:row>
      <xdr:rowOff>50800</xdr:rowOff>
    </xdr:to>
    <xdr:sp macro="" textlink="">
      <xdr:nvSpPr>
        <xdr:cNvPr id="547" name="楕円 546">
          <a:extLst>
            <a:ext uri="{FF2B5EF4-FFF2-40B4-BE49-F238E27FC236}">
              <a16:creationId xmlns:a16="http://schemas.microsoft.com/office/drawing/2014/main" id="{936CCBCD-3133-4A3E-BAA0-473EA47950E1}"/>
            </a:ext>
          </a:extLst>
        </xdr:cNvPr>
        <xdr:cNvSpPr/>
      </xdr:nvSpPr>
      <xdr:spPr>
        <a:xfrm>
          <a:off x="14541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0</xdr:rowOff>
    </xdr:from>
    <xdr:to>
      <xdr:col>81</xdr:col>
      <xdr:colOff>50800</xdr:colOff>
      <xdr:row>58</xdr:row>
      <xdr:rowOff>82296</xdr:rowOff>
    </xdr:to>
    <xdr:cxnSp macro="">
      <xdr:nvCxnSpPr>
        <xdr:cNvPr id="548" name="直線コネクタ 547">
          <a:extLst>
            <a:ext uri="{FF2B5EF4-FFF2-40B4-BE49-F238E27FC236}">
              <a16:creationId xmlns:a16="http://schemas.microsoft.com/office/drawing/2014/main" id="{B29D8CE3-D43C-47B7-AD0C-DDCAF16D5B42}"/>
            </a:ext>
          </a:extLst>
        </xdr:cNvPr>
        <xdr:cNvCxnSpPr/>
      </xdr:nvCxnSpPr>
      <xdr:spPr>
        <a:xfrm>
          <a:off x="14592300" y="99441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29210</xdr:rowOff>
    </xdr:from>
    <xdr:to>
      <xdr:col>72</xdr:col>
      <xdr:colOff>38100</xdr:colOff>
      <xdr:row>57</xdr:row>
      <xdr:rowOff>130810</xdr:rowOff>
    </xdr:to>
    <xdr:sp macro="" textlink="">
      <xdr:nvSpPr>
        <xdr:cNvPr id="549" name="楕円 548">
          <a:extLst>
            <a:ext uri="{FF2B5EF4-FFF2-40B4-BE49-F238E27FC236}">
              <a16:creationId xmlns:a16="http://schemas.microsoft.com/office/drawing/2014/main" id="{98245E6E-E3EA-4733-9CB2-1E84480C559F}"/>
            </a:ext>
          </a:extLst>
        </xdr:cNvPr>
        <xdr:cNvSpPr/>
      </xdr:nvSpPr>
      <xdr:spPr>
        <a:xfrm>
          <a:off x="13652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80010</xdr:rowOff>
    </xdr:from>
    <xdr:to>
      <xdr:col>76</xdr:col>
      <xdr:colOff>114300</xdr:colOff>
      <xdr:row>58</xdr:row>
      <xdr:rowOff>0</xdr:rowOff>
    </xdr:to>
    <xdr:cxnSp macro="">
      <xdr:nvCxnSpPr>
        <xdr:cNvPr id="550" name="直線コネクタ 549">
          <a:extLst>
            <a:ext uri="{FF2B5EF4-FFF2-40B4-BE49-F238E27FC236}">
              <a16:creationId xmlns:a16="http://schemas.microsoft.com/office/drawing/2014/main" id="{6B0A8C03-E4DB-48EE-BB70-79F5A65A2666}"/>
            </a:ext>
          </a:extLst>
        </xdr:cNvPr>
        <xdr:cNvCxnSpPr/>
      </xdr:nvCxnSpPr>
      <xdr:spPr>
        <a:xfrm>
          <a:off x="13703300" y="9852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113792</xdr:rowOff>
    </xdr:from>
    <xdr:to>
      <xdr:col>67</xdr:col>
      <xdr:colOff>101600</xdr:colOff>
      <xdr:row>57</xdr:row>
      <xdr:rowOff>43942</xdr:rowOff>
    </xdr:to>
    <xdr:sp macro="" textlink="">
      <xdr:nvSpPr>
        <xdr:cNvPr id="551" name="楕円 550">
          <a:extLst>
            <a:ext uri="{FF2B5EF4-FFF2-40B4-BE49-F238E27FC236}">
              <a16:creationId xmlns:a16="http://schemas.microsoft.com/office/drawing/2014/main" id="{0CEC2852-4098-46AB-A58E-F16743E1A6EE}"/>
            </a:ext>
          </a:extLst>
        </xdr:cNvPr>
        <xdr:cNvSpPr/>
      </xdr:nvSpPr>
      <xdr:spPr>
        <a:xfrm>
          <a:off x="12763500" y="97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164592</xdr:rowOff>
    </xdr:from>
    <xdr:to>
      <xdr:col>71</xdr:col>
      <xdr:colOff>177800</xdr:colOff>
      <xdr:row>57</xdr:row>
      <xdr:rowOff>80010</xdr:rowOff>
    </xdr:to>
    <xdr:cxnSp macro="">
      <xdr:nvCxnSpPr>
        <xdr:cNvPr id="552" name="直線コネクタ 551">
          <a:extLst>
            <a:ext uri="{FF2B5EF4-FFF2-40B4-BE49-F238E27FC236}">
              <a16:creationId xmlns:a16="http://schemas.microsoft.com/office/drawing/2014/main" id="{DA3C5FAD-5971-4A5F-B9EE-F2DFFCBB7CF1}"/>
            </a:ext>
          </a:extLst>
        </xdr:cNvPr>
        <xdr:cNvCxnSpPr/>
      </xdr:nvCxnSpPr>
      <xdr:spPr>
        <a:xfrm>
          <a:off x="12814300" y="97657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117365</xdr:rowOff>
    </xdr:from>
    <xdr:ext cx="405111" cy="259045"/>
    <xdr:sp macro="" textlink="">
      <xdr:nvSpPr>
        <xdr:cNvPr id="553" name="n_1aveValue【学校施設】&#10;有形固定資産減価償却率">
          <a:extLst>
            <a:ext uri="{FF2B5EF4-FFF2-40B4-BE49-F238E27FC236}">
              <a16:creationId xmlns:a16="http://schemas.microsoft.com/office/drawing/2014/main" id="{885EE2EC-6D1F-4824-BF87-CE834DCB39EE}"/>
            </a:ext>
          </a:extLst>
        </xdr:cNvPr>
        <xdr:cNvSpPr txBox="1"/>
      </xdr:nvSpPr>
      <xdr:spPr>
        <a:xfrm>
          <a:off x="152660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76217</xdr:rowOff>
    </xdr:from>
    <xdr:ext cx="405111" cy="259045"/>
    <xdr:sp macro="" textlink="">
      <xdr:nvSpPr>
        <xdr:cNvPr id="554" name="n_2aveValue【学校施設】&#10;有形固定資産減価償却率">
          <a:extLst>
            <a:ext uri="{FF2B5EF4-FFF2-40B4-BE49-F238E27FC236}">
              <a16:creationId xmlns:a16="http://schemas.microsoft.com/office/drawing/2014/main" id="{02A7B79F-60C7-4E81-94B8-DBEA079E343D}"/>
            </a:ext>
          </a:extLst>
        </xdr:cNvPr>
        <xdr:cNvSpPr txBox="1"/>
      </xdr:nvSpPr>
      <xdr:spPr>
        <a:xfrm>
          <a:off x="14389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94505</xdr:rowOff>
    </xdr:from>
    <xdr:ext cx="405111" cy="259045"/>
    <xdr:sp macro="" textlink="">
      <xdr:nvSpPr>
        <xdr:cNvPr id="555" name="n_3aveValue【学校施設】&#10;有形固定資産減価償却率">
          <a:extLst>
            <a:ext uri="{FF2B5EF4-FFF2-40B4-BE49-F238E27FC236}">
              <a16:creationId xmlns:a16="http://schemas.microsoft.com/office/drawing/2014/main" id="{8983AA6A-F22F-4921-89F7-E0070426DA4C}"/>
            </a:ext>
          </a:extLst>
        </xdr:cNvPr>
        <xdr:cNvSpPr txBox="1"/>
      </xdr:nvSpPr>
      <xdr:spPr>
        <a:xfrm>
          <a:off x="13500744" y="1021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76217</xdr:rowOff>
    </xdr:from>
    <xdr:ext cx="405111" cy="259045"/>
    <xdr:sp macro="" textlink="">
      <xdr:nvSpPr>
        <xdr:cNvPr id="556" name="n_4aveValue【学校施設】&#10;有形固定資産減価償却率">
          <a:extLst>
            <a:ext uri="{FF2B5EF4-FFF2-40B4-BE49-F238E27FC236}">
              <a16:creationId xmlns:a16="http://schemas.microsoft.com/office/drawing/2014/main" id="{73A71EA2-B037-4557-85D3-5E46B6148182}"/>
            </a:ext>
          </a:extLst>
        </xdr:cNvPr>
        <xdr:cNvSpPr txBox="1"/>
      </xdr:nvSpPr>
      <xdr:spPr>
        <a:xfrm>
          <a:off x="12611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149623</xdr:rowOff>
    </xdr:from>
    <xdr:ext cx="405111" cy="259045"/>
    <xdr:sp macro="" textlink="">
      <xdr:nvSpPr>
        <xdr:cNvPr id="557" name="n_1mainValue【学校施設】&#10;有形固定資産減価償却率">
          <a:extLst>
            <a:ext uri="{FF2B5EF4-FFF2-40B4-BE49-F238E27FC236}">
              <a16:creationId xmlns:a16="http://schemas.microsoft.com/office/drawing/2014/main" id="{93CE8B3D-9D80-4D30-B8CC-A1B9150CEFFE}"/>
            </a:ext>
          </a:extLst>
        </xdr:cNvPr>
        <xdr:cNvSpPr txBox="1"/>
      </xdr:nvSpPr>
      <xdr:spPr>
        <a:xfrm>
          <a:off x="15266044" y="975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67327</xdr:rowOff>
    </xdr:from>
    <xdr:ext cx="405111" cy="259045"/>
    <xdr:sp macro="" textlink="">
      <xdr:nvSpPr>
        <xdr:cNvPr id="558" name="n_2mainValue【学校施設】&#10;有形固定資産減価償却率">
          <a:extLst>
            <a:ext uri="{FF2B5EF4-FFF2-40B4-BE49-F238E27FC236}">
              <a16:creationId xmlns:a16="http://schemas.microsoft.com/office/drawing/2014/main" id="{619A36D4-C660-4BDF-8E93-332B54F2F2D7}"/>
            </a:ext>
          </a:extLst>
        </xdr:cNvPr>
        <xdr:cNvSpPr txBox="1"/>
      </xdr:nvSpPr>
      <xdr:spPr>
        <a:xfrm>
          <a:off x="14389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147337</xdr:rowOff>
    </xdr:from>
    <xdr:ext cx="405111" cy="259045"/>
    <xdr:sp macro="" textlink="">
      <xdr:nvSpPr>
        <xdr:cNvPr id="559" name="n_3mainValue【学校施設】&#10;有形固定資産減価償却率">
          <a:extLst>
            <a:ext uri="{FF2B5EF4-FFF2-40B4-BE49-F238E27FC236}">
              <a16:creationId xmlns:a16="http://schemas.microsoft.com/office/drawing/2014/main" id="{05589645-0681-4740-B035-B48072CD57D8}"/>
            </a:ext>
          </a:extLst>
        </xdr:cNvPr>
        <xdr:cNvSpPr txBox="1"/>
      </xdr:nvSpPr>
      <xdr:spPr>
        <a:xfrm>
          <a:off x="13500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60469</xdr:rowOff>
    </xdr:from>
    <xdr:ext cx="405111" cy="259045"/>
    <xdr:sp macro="" textlink="">
      <xdr:nvSpPr>
        <xdr:cNvPr id="560" name="n_4mainValue【学校施設】&#10;有形固定資産減価償却率">
          <a:extLst>
            <a:ext uri="{FF2B5EF4-FFF2-40B4-BE49-F238E27FC236}">
              <a16:creationId xmlns:a16="http://schemas.microsoft.com/office/drawing/2014/main" id="{C1A9A982-D794-4636-873C-1AC330974744}"/>
            </a:ext>
          </a:extLst>
        </xdr:cNvPr>
        <xdr:cNvSpPr txBox="1"/>
      </xdr:nvSpPr>
      <xdr:spPr>
        <a:xfrm>
          <a:off x="12611744" y="949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8B68AA5C-0839-42AE-A72F-C130B3570B0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39764FE0-508C-4B6C-B110-4F1BC6AB1E4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BA9B2F92-5FCD-4100-B430-498D14E4260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C3929DEC-32F4-46F6-98A2-9D56F82D48C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2B98B52C-723E-4E8D-BB64-80DFAC8D202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FA1500A0-B594-4E2A-BCF3-F2037607A91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ED772408-6153-44E5-AA28-4A35A08645F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D3CBFA6D-4DF0-4C2A-9CE3-0624ECCB057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149EEF43-B811-409E-B25D-8A311ACCAA9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33C3ACBB-A41A-4A50-86EF-22DE2D9BEE1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D0F96056-B74E-4FC9-8AF5-16F3BCD917F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2" name="直線コネクタ 571">
          <a:extLst>
            <a:ext uri="{FF2B5EF4-FFF2-40B4-BE49-F238E27FC236}">
              <a16:creationId xmlns:a16="http://schemas.microsoft.com/office/drawing/2014/main" id="{B2B7873F-D8F8-45D0-82F7-1AFDDEE7714A}"/>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3" name="テキスト ボックス 572">
          <a:extLst>
            <a:ext uri="{FF2B5EF4-FFF2-40B4-BE49-F238E27FC236}">
              <a16:creationId xmlns:a16="http://schemas.microsoft.com/office/drawing/2014/main" id="{0E5C546C-2C5D-4575-9614-0DAA070FBD1F}"/>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4" name="直線コネクタ 573">
          <a:extLst>
            <a:ext uri="{FF2B5EF4-FFF2-40B4-BE49-F238E27FC236}">
              <a16:creationId xmlns:a16="http://schemas.microsoft.com/office/drawing/2014/main" id="{758E7887-33CF-4CB4-B548-B466CCDC2D29}"/>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5" name="テキスト ボックス 574">
          <a:extLst>
            <a:ext uri="{FF2B5EF4-FFF2-40B4-BE49-F238E27FC236}">
              <a16:creationId xmlns:a16="http://schemas.microsoft.com/office/drawing/2014/main" id="{0249FF93-A28B-48E7-9C39-8FA3C6CA90CD}"/>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6" name="直線コネクタ 575">
          <a:extLst>
            <a:ext uri="{FF2B5EF4-FFF2-40B4-BE49-F238E27FC236}">
              <a16:creationId xmlns:a16="http://schemas.microsoft.com/office/drawing/2014/main" id="{6163ADA0-8ACC-40F1-812F-F61F1F1F44EF}"/>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7" name="テキスト ボックス 576">
          <a:extLst>
            <a:ext uri="{FF2B5EF4-FFF2-40B4-BE49-F238E27FC236}">
              <a16:creationId xmlns:a16="http://schemas.microsoft.com/office/drawing/2014/main" id="{720E0AF8-CA24-4336-A451-7BDCEC469AC6}"/>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57CE6322-7FFD-4D35-8411-9C0790E2B65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F3A89948-C14E-493F-AB72-0061C7D4C28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0" name="直線コネクタ 579">
          <a:extLst>
            <a:ext uri="{FF2B5EF4-FFF2-40B4-BE49-F238E27FC236}">
              <a16:creationId xmlns:a16="http://schemas.microsoft.com/office/drawing/2014/main" id="{43204050-AAF7-46C4-80F2-E3C2F7BEDF9A}"/>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1" name="テキスト ボックス 580">
          <a:extLst>
            <a:ext uri="{FF2B5EF4-FFF2-40B4-BE49-F238E27FC236}">
              <a16:creationId xmlns:a16="http://schemas.microsoft.com/office/drawing/2014/main" id="{2BAE7292-6EC7-46A9-8B58-12FF3A0B8C0B}"/>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2" name="直線コネクタ 581">
          <a:extLst>
            <a:ext uri="{FF2B5EF4-FFF2-40B4-BE49-F238E27FC236}">
              <a16:creationId xmlns:a16="http://schemas.microsoft.com/office/drawing/2014/main" id="{5A776F07-F0C7-461C-968A-F8E6B0BE75F2}"/>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3" name="テキスト ボックス 582">
          <a:extLst>
            <a:ext uri="{FF2B5EF4-FFF2-40B4-BE49-F238E27FC236}">
              <a16:creationId xmlns:a16="http://schemas.microsoft.com/office/drawing/2014/main" id="{FCB8BC2F-28A1-4E26-B76B-7327E1E06AF6}"/>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4" name="直線コネクタ 583">
          <a:extLst>
            <a:ext uri="{FF2B5EF4-FFF2-40B4-BE49-F238E27FC236}">
              <a16:creationId xmlns:a16="http://schemas.microsoft.com/office/drawing/2014/main" id="{899FFA71-A49D-460E-872F-E7AE2BB400F0}"/>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5" name="テキスト ボックス 584">
          <a:extLst>
            <a:ext uri="{FF2B5EF4-FFF2-40B4-BE49-F238E27FC236}">
              <a16:creationId xmlns:a16="http://schemas.microsoft.com/office/drawing/2014/main" id="{60B7ABF5-F80C-4CD4-BBB0-0B72A6ED40E3}"/>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2D143A5E-3ED1-4571-BDEE-D564CE2D6DB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D04D2E32-7C2C-4213-8E1E-60C7771BFDC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C5BE3665-56B9-425B-AAAD-FEE2CD584FD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145732</xdr:rowOff>
    </xdr:from>
    <xdr:to>
      <xdr:col>116</xdr:col>
      <xdr:colOff>62864</xdr:colOff>
      <xdr:row>63</xdr:row>
      <xdr:rowOff>151447</xdr:rowOff>
    </xdr:to>
    <xdr:cxnSp macro="">
      <xdr:nvCxnSpPr>
        <xdr:cNvPr id="589" name="直線コネクタ 588">
          <a:extLst>
            <a:ext uri="{FF2B5EF4-FFF2-40B4-BE49-F238E27FC236}">
              <a16:creationId xmlns:a16="http://schemas.microsoft.com/office/drawing/2014/main" id="{969E85A2-9DFE-465D-B12D-9AFA77D6D9CE}"/>
            </a:ext>
          </a:extLst>
        </xdr:cNvPr>
        <xdr:cNvCxnSpPr/>
      </xdr:nvCxnSpPr>
      <xdr:spPr>
        <a:xfrm flipV="1">
          <a:off x="22160864" y="9575482"/>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155274</xdr:rowOff>
    </xdr:from>
    <xdr:ext cx="469744" cy="259045"/>
    <xdr:sp macro="" textlink="">
      <xdr:nvSpPr>
        <xdr:cNvPr id="590" name="【学校施設】&#10;一人当たり面積最小値テキスト">
          <a:extLst>
            <a:ext uri="{FF2B5EF4-FFF2-40B4-BE49-F238E27FC236}">
              <a16:creationId xmlns:a16="http://schemas.microsoft.com/office/drawing/2014/main" id="{79035890-8D84-4D59-85B0-F28EE2B53F04}"/>
            </a:ext>
          </a:extLst>
        </xdr:cNvPr>
        <xdr:cNvSpPr txBox="1"/>
      </xdr:nvSpPr>
      <xdr:spPr>
        <a:xfrm>
          <a:off x="22199600" y="1095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151447</xdr:rowOff>
    </xdr:from>
    <xdr:to>
      <xdr:col>116</xdr:col>
      <xdr:colOff>152400</xdr:colOff>
      <xdr:row>63</xdr:row>
      <xdr:rowOff>151447</xdr:rowOff>
    </xdr:to>
    <xdr:cxnSp macro="">
      <xdr:nvCxnSpPr>
        <xdr:cNvPr id="591" name="直線コネクタ 590">
          <a:extLst>
            <a:ext uri="{FF2B5EF4-FFF2-40B4-BE49-F238E27FC236}">
              <a16:creationId xmlns:a16="http://schemas.microsoft.com/office/drawing/2014/main" id="{C245B495-4CF0-4888-BC2D-9C15D7347F81}"/>
            </a:ext>
          </a:extLst>
        </xdr:cNvPr>
        <xdr:cNvCxnSpPr/>
      </xdr:nvCxnSpPr>
      <xdr:spPr>
        <a:xfrm>
          <a:off x="22072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92409</xdr:rowOff>
    </xdr:from>
    <xdr:ext cx="469744" cy="259045"/>
    <xdr:sp macro="" textlink="">
      <xdr:nvSpPr>
        <xdr:cNvPr id="592" name="【学校施設】&#10;一人当たり面積最大値テキスト">
          <a:extLst>
            <a:ext uri="{FF2B5EF4-FFF2-40B4-BE49-F238E27FC236}">
              <a16:creationId xmlns:a16="http://schemas.microsoft.com/office/drawing/2014/main" id="{5B6B0858-99C7-4DDB-94C2-DB457AC9AF61}"/>
            </a:ext>
          </a:extLst>
        </xdr:cNvPr>
        <xdr:cNvSpPr txBox="1"/>
      </xdr:nvSpPr>
      <xdr:spPr>
        <a:xfrm>
          <a:off x="22199600" y="935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145732</xdr:rowOff>
    </xdr:from>
    <xdr:to>
      <xdr:col>116</xdr:col>
      <xdr:colOff>152400</xdr:colOff>
      <xdr:row>55</xdr:row>
      <xdr:rowOff>145732</xdr:rowOff>
    </xdr:to>
    <xdr:cxnSp macro="">
      <xdr:nvCxnSpPr>
        <xdr:cNvPr id="593" name="直線コネクタ 592">
          <a:extLst>
            <a:ext uri="{FF2B5EF4-FFF2-40B4-BE49-F238E27FC236}">
              <a16:creationId xmlns:a16="http://schemas.microsoft.com/office/drawing/2014/main" id="{3D379965-96BF-430A-B8E8-ABC76C57DA9E}"/>
            </a:ext>
          </a:extLst>
        </xdr:cNvPr>
        <xdr:cNvCxnSpPr/>
      </xdr:nvCxnSpPr>
      <xdr:spPr>
        <a:xfrm>
          <a:off x="22072600" y="957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52087</xdr:rowOff>
    </xdr:from>
    <xdr:ext cx="469744" cy="259045"/>
    <xdr:sp macro="" textlink="">
      <xdr:nvSpPr>
        <xdr:cNvPr id="594" name="【学校施設】&#10;一人当たり面積平均値テキスト">
          <a:extLst>
            <a:ext uri="{FF2B5EF4-FFF2-40B4-BE49-F238E27FC236}">
              <a16:creationId xmlns:a16="http://schemas.microsoft.com/office/drawing/2014/main" id="{DB53EFE0-D583-4E10-B7D2-D26EA4293760}"/>
            </a:ext>
          </a:extLst>
        </xdr:cNvPr>
        <xdr:cNvSpPr txBox="1"/>
      </xdr:nvSpPr>
      <xdr:spPr>
        <a:xfrm>
          <a:off x="22199600" y="10167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29210</xdr:rowOff>
    </xdr:from>
    <xdr:to>
      <xdr:col>116</xdr:col>
      <xdr:colOff>114300</xdr:colOff>
      <xdr:row>60</xdr:row>
      <xdr:rowOff>130810</xdr:rowOff>
    </xdr:to>
    <xdr:sp macro="" textlink="">
      <xdr:nvSpPr>
        <xdr:cNvPr id="595" name="フローチャート: 判断 594">
          <a:extLst>
            <a:ext uri="{FF2B5EF4-FFF2-40B4-BE49-F238E27FC236}">
              <a16:creationId xmlns:a16="http://schemas.microsoft.com/office/drawing/2014/main" id="{15D3E2A5-9B90-4D9C-82F6-DD3C80066E24}"/>
            </a:ext>
          </a:extLst>
        </xdr:cNvPr>
        <xdr:cNvSpPr/>
      </xdr:nvSpPr>
      <xdr:spPr>
        <a:xfrm>
          <a:off x="22110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6350</xdr:rowOff>
    </xdr:from>
    <xdr:to>
      <xdr:col>112</xdr:col>
      <xdr:colOff>38100</xdr:colOff>
      <xdr:row>60</xdr:row>
      <xdr:rowOff>107950</xdr:rowOff>
    </xdr:to>
    <xdr:sp macro="" textlink="">
      <xdr:nvSpPr>
        <xdr:cNvPr id="596" name="フローチャート: 判断 595">
          <a:extLst>
            <a:ext uri="{FF2B5EF4-FFF2-40B4-BE49-F238E27FC236}">
              <a16:creationId xmlns:a16="http://schemas.microsoft.com/office/drawing/2014/main" id="{104E7DFF-A0AF-4DE3-8862-223F3E4AE111}"/>
            </a:ext>
          </a:extLst>
        </xdr:cNvPr>
        <xdr:cNvSpPr/>
      </xdr:nvSpPr>
      <xdr:spPr>
        <a:xfrm>
          <a:off x="21272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24924</xdr:rowOff>
    </xdr:from>
    <xdr:to>
      <xdr:col>107</xdr:col>
      <xdr:colOff>101600</xdr:colOff>
      <xdr:row>60</xdr:row>
      <xdr:rowOff>126524</xdr:rowOff>
    </xdr:to>
    <xdr:sp macro="" textlink="">
      <xdr:nvSpPr>
        <xdr:cNvPr id="597" name="フローチャート: 判断 596">
          <a:extLst>
            <a:ext uri="{FF2B5EF4-FFF2-40B4-BE49-F238E27FC236}">
              <a16:creationId xmlns:a16="http://schemas.microsoft.com/office/drawing/2014/main" id="{958D6BE4-3C85-4784-83FF-157DF227672B}"/>
            </a:ext>
          </a:extLst>
        </xdr:cNvPr>
        <xdr:cNvSpPr/>
      </xdr:nvSpPr>
      <xdr:spPr>
        <a:xfrm>
          <a:off x="203835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76359</xdr:rowOff>
    </xdr:from>
    <xdr:to>
      <xdr:col>102</xdr:col>
      <xdr:colOff>165100</xdr:colOff>
      <xdr:row>61</xdr:row>
      <xdr:rowOff>6509</xdr:rowOff>
    </xdr:to>
    <xdr:sp macro="" textlink="">
      <xdr:nvSpPr>
        <xdr:cNvPr id="598" name="フローチャート: 判断 597">
          <a:extLst>
            <a:ext uri="{FF2B5EF4-FFF2-40B4-BE49-F238E27FC236}">
              <a16:creationId xmlns:a16="http://schemas.microsoft.com/office/drawing/2014/main" id="{D8E799BD-A35F-4C00-98F2-00BC341661E3}"/>
            </a:ext>
          </a:extLst>
        </xdr:cNvPr>
        <xdr:cNvSpPr/>
      </xdr:nvSpPr>
      <xdr:spPr>
        <a:xfrm>
          <a:off x="19494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72072</xdr:rowOff>
    </xdr:from>
    <xdr:to>
      <xdr:col>98</xdr:col>
      <xdr:colOff>38100</xdr:colOff>
      <xdr:row>61</xdr:row>
      <xdr:rowOff>2222</xdr:rowOff>
    </xdr:to>
    <xdr:sp macro="" textlink="">
      <xdr:nvSpPr>
        <xdr:cNvPr id="599" name="フローチャート: 判断 598">
          <a:extLst>
            <a:ext uri="{FF2B5EF4-FFF2-40B4-BE49-F238E27FC236}">
              <a16:creationId xmlns:a16="http://schemas.microsoft.com/office/drawing/2014/main" id="{9BE3761C-80B2-4567-8D07-C7B8D93E3B17}"/>
            </a:ext>
          </a:extLst>
        </xdr:cNvPr>
        <xdr:cNvSpPr/>
      </xdr:nvSpPr>
      <xdr:spPr>
        <a:xfrm>
          <a:off x="18605500" y="103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8748EEF2-0AB5-469E-BE93-04534749DDE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5953FE3E-F442-494B-B9AC-A496D8BC0C6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722B816F-7475-44EF-BFC7-1398A2446E3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A277D9C-E091-438A-A17D-2E48FFB2418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F52B3AD-D9D6-4DF4-8819-18B7EC326BA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117793</xdr:rowOff>
    </xdr:from>
    <xdr:to>
      <xdr:col>116</xdr:col>
      <xdr:colOff>114300</xdr:colOff>
      <xdr:row>62</xdr:row>
      <xdr:rowOff>47943</xdr:rowOff>
    </xdr:to>
    <xdr:sp macro="" textlink="">
      <xdr:nvSpPr>
        <xdr:cNvPr id="605" name="楕円 604">
          <a:extLst>
            <a:ext uri="{FF2B5EF4-FFF2-40B4-BE49-F238E27FC236}">
              <a16:creationId xmlns:a16="http://schemas.microsoft.com/office/drawing/2014/main" id="{CE8B2F1F-0BCE-46B0-8071-346D2699B6E6}"/>
            </a:ext>
          </a:extLst>
        </xdr:cNvPr>
        <xdr:cNvSpPr/>
      </xdr:nvSpPr>
      <xdr:spPr>
        <a:xfrm>
          <a:off x="22110700" y="1057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96220</xdr:rowOff>
    </xdr:from>
    <xdr:ext cx="469744" cy="259045"/>
    <xdr:sp macro="" textlink="">
      <xdr:nvSpPr>
        <xdr:cNvPr id="606" name="【学校施設】&#10;一人当たり面積該当値テキスト">
          <a:extLst>
            <a:ext uri="{FF2B5EF4-FFF2-40B4-BE49-F238E27FC236}">
              <a16:creationId xmlns:a16="http://schemas.microsoft.com/office/drawing/2014/main" id="{06D253A9-5A5D-4D85-8773-84DE01598C58}"/>
            </a:ext>
          </a:extLst>
        </xdr:cNvPr>
        <xdr:cNvSpPr txBox="1"/>
      </xdr:nvSpPr>
      <xdr:spPr>
        <a:xfrm>
          <a:off x="22199600" y="1055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607" name="楕円 606">
          <a:extLst>
            <a:ext uri="{FF2B5EF4-FFF2-40B4-BE49-F238E27FC236}">
              <a16:creationId xmlns:a16="http://schemas.microsoft.com/office/drawing/2014/main" id="{EB161AB7-75F0-4A76-A301-17841533A58C}"/>
            </a:ext>
          </a:extLst>
        </xdr:cNvPr>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168593</xdr:rowOff>
    </xdr:from>
    <xdr:to>
      <xdr:col>116</xdr:col>
      <xdr:colOff>63500</xdr:colOff>
      <xdr:row>62</xdr:row>
      <xdr:rowOff>0</xdr:rowOff>
    </xdr:to>
    <xdr:cxnSp macro="">
      <xdr:nvCxnSpPr>
        <xdr:cNvPr id="608" name="直線コネクタ 607">
          <a:extLst>
            <a:ext uri="{FF2B5EF4-FFF2-40B4-BE49-F238E27FC236}">
              <a16:creationId xmlns:a16="http://schemas.microsoft.com/office/drawing/2014/main" id="{BA03AFAD-4020-49CB-9140-5E8CA28F6689}"/>
            </a:ext>
          </a:extLst>
        </xdr:cNvPr>
        <xdr:cNvCxnSpPr/>
      </xdr:nvCxnSpPr>
      <xdr:spPr>
        <a:xfrm flipV="1">
          <a:off x="21323300" y="10627043"/>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609" name="楕円 608">
          <a:extLst>
            <a:ext uri="{FF2B5EF4-FFF2-40B4-BE49-F238E27FC236}">
              <a16:creationId xmlns:a16="http://schemas.microsoft.com/office/drawing/2014/main" id="{D5E7F59C-B2FC-4CEB-AB24-8F22E986CDB9}"/>
            </a:ext>
          </a:extLst>
        </xdr:cNvPr>
        <xdr:cNvSpPr/>
      </xdr:nvSpPr>
      <xdr:spPr>
        <a:xfrm>
          <a:off x="2038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0</xdr:rowOff>
    </xdr:to>
    <xdr:cxnSp macro="">
      <xdr:nvCxnSpPr>
        <xdr:cNvPr id="610" name="直線コネクタ 609">
          <a:extLst>
            <a:ext uri="{FF2B5EF4-FFF2-40B4-BE49-F238E27FC236}">
              <a16:creationId xmlns:a16="http://schemas.microsoft.com/office/drawing/2014/main" id="{45DC97D0-8F8C-4E8E-A4E8-0A6721FB7129}"/>
            </a:ext>
          </a:extLst>
        </xdr:cNvPr>
        <xdr:cNvCxnSpPr/>
      </xdr:nvCxnSpPr>
      <xdr:spPr>
        <a:xfrm>
          <a:off x="204343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11" name="楕円 610">
          <a:extLst>
            <a:ext uri="{FF2B5EF4-FFF2-40B4-BE49-F238E27FC236}">
              <a16:creationId xmlns:a16="http://schemas.microsoft.com/office/drawing/2014/main" id="{51106569-F062-4C5D-96A0-E624DE50A3B4}"/>
            </a:ext>
          </a:extLst>
        </xdr:cNvPr>
        <xdr:cNvSpPr/>
      </xdr:nvSpPr>
      <xdr:spPr>
        <a:xfrm>
          <a:off x="19494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0</xdr:rowOff>
    </xdr:to>
    <xdr:cxnSp macro="">
      <xdr:nvCxnSpPr>
        <xdr:cNvPr id="612" name="直線コネクタ 611">
          <a:extLst>
            <a:ext uri="{FF2B5EF4-FFF2-40B4-BE49-F238E27FC236}">
              <a16:creationId xmlns:a16="http://schemas.microsoft.com/office/drawing/2014/main" id="{B1675A1A-F987-4695-968D-3D8A69A8A42F}"/>
            </a:ext>
          </a:extLst>
        </xdr:cNvPr>
        <xdr:cNvCxnSpPr/>
      </xdr:nvCxnSpPr>
      <xdr:spPr>
        <a:xfrm>
          <a:off x="195453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117793</xdr:rowOff>
    </xdr:from>
    <xdr:to>
      <xdr:col>98</xdr:col>
      <xdr:colOff>38100</xdr:colOff>
      <xdr:row>62</xdr:row>
      <xdr:rowOff>47943</xdr:rowOff>
    </xdr:to>
    <xdr:sp macro="" textlink="">
      <xdr:nvSpPr>
        <xdr:cNvPr id="613" name="楕円 612">
          <a:extLst>
            <a:ext uri="{FF2B5EF4-FFF2-40B4-BE49-F238E27FC236}">
              <a16:creationId xmlns:a16="http://schemas.microsoft.com/office/drawing/2014/main" id="{52247FF4-B916-4E6F-B9D5-D5B5F6E34620}"/>
            </a:ext>
          </a:extLst>
        </xdr:cNvPr>
        <xdr:cNvSpPr/>
      </xdr:nvSpPr>
      <xdr:spPr>
        <a:xfrm>
          <a:off x="18605500" y="1057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168593</xdr:rowOff>
    </xdr:from>
    <xdr:to>
      <xdr:col>102</xdr:col>
      <xdr:colOff>114300</xdr:colOff>
      <xdr:row>62</xdr:row>
      <xdr:rowOff>0</xdr:rowOff>
    </xdr:to>
    <xdr:cxnSp macro="">
      <xdr:nvCxnSpPr>
        <xdr:cNvPr id="614" name="直線コネクタ 613">
          <a:extLst>
            <a:ext uri="{FF2B5EF4-FFF2-40B4-BE49-F238E27FC236}">
              <a16:creationId xmlns:a16="http://schemas.microsoft.com/office/drawing/2014/main" id="{6882C403-0C48-4322-8372-43DF7D974AB8}"/>
            </a:ext>
          </a:extLst>
        </xdr:cNvPr>
        <xdr:cNvCxnSpPr/>
      </xdr:nvCxnSpPr>
      <xdr:spPr>
        <a:xfrm>
          <a:off x="18656300" y="1062704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124477</xdr:rowOff>
    </xdr:from>
    <xdr:ext cx="469744" cy="259045"/>
    <xdr:sp macro="" textlink="">
      <xdr:nvSpPr>
        <xdr:cNvPr id="615" name="n_1aveValue【学校施設】&#10;一人当たり面積">
          <a:extLst>
            <a:ext uri="{FF2B5EF4-FFF2-40B4-BE49-F238E27FC236}">
              <a16:creationId xmlns:a16="http://schemas.microsoft.com/office/drawing/2014/main" id="{704FDD5F-6610-4EE7-ADB5-C7B871495FB8}"/>
            </a:ext>
          </a:extLst>
        </xdr:cNvPr>
        <xdr:cNvSpPr txBox="1"/>
      </xdr:nvSpPr>
      <xdr:spPr>
        <a:xfrm>
          <a:off x="2107572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143051</xdr:rowOff>
    </xdr:from>
    <xdr:ext cx="469744" cy="259045"/>
    <xdr:sp macro="" textlink="">
      <xdr:nvSpPr>
        <xdr:cNvPr id="616" name="n_2aveValue【学校施設】&#10;一人当たり面積">
          <a:extLst>
            <a:ext uri="{FF2B5EF4-FFF2-40B4-BE49-F238E27FC236}">
              <a16:creationId xmlns:a16="http://schemas.microsoft.com/office/drawing/2014/main" id="{8D9BEB25-E5F0-47B4-A3EE-3E33AB6FEE0D}"/>
            </a:ext>
          </a:extLst>
        </xdr:cNvPr>
        <xdr:cNvSpPr txBox="1"/>
      </xdr:nvSpPr>
      <xdr:spPr>
        <a:xfrm>
          <a:off x="20199427" y="1008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23036</xdr:rowOff>
    </xdr:from>
    <xdr:ext cx="469744" cy="259045"/>
    <xdr:sp macro="" textlink="">
      <xdr:nvSpPr>
        <xdr:cNvPr id="617" name="n_3aveValue【学校施設】&#10;一人当たり面積">
          <a:extLst>
            <a:ext uri="{FF2B5EF4-FFF2-40B4-BE49-F238E27FC236}">
              <a16:creationId xmlns:a16="http://schemas.microsoft.com/office/drawing/2014/main" id="{0CEAA722-255C-4D93-A48D-4B82A85C9FF9}"/>
            </a:ext>
          </a:extLst>
        </xdr:cNvPr>
        <xdr:cNvSpPr txBox="1"/>
      </xdr:nvSpPr>
      <xdr:spPr>
        <a:xfrm>
          <a:off x="19310427" y="101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18749</xdr:rowOff>
    </xdr:from>
    <xdr:ext cx="469744" cy="259045"/>
    <xdr:sp macro="" textlink="">
      <xdr:nvSpPr>
        <xdr:cNvPr id="618" name="n_4aveValue【学校施設】&#10;一人当たり面積">
          <a:extLst>
            <a:ext uri="{FF2B5EF4-FFF2-40B4-BE49-F238E27FC236}">
              <a16:creationId xmlns:a16="http://schemas.microsoft.com/office/drawing/2014/main" id="{4EDC565A-48FF-4F27-AE7C-251AD0A5F17F}"/>
            </a:ext>
          </a:extLst>
        </xdr:cNvPr>
        <xdr:cNvSpPr txBox="1"/>
      </xdr:nvSpPr>
      <xdr:spPr>
        <a:xfrm>
          <a:off x="18421427" y="1013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41927</xdr:rowOff>
    </xdr:from>
    <xdr:ext cx="469744" cy="259045"/>
    <xdr:sp macro="" textlink="">
      <xdr:nvSpPr>
        <xdr:cNvPr id="619" name="n_1mainValue【学校施設】&#10;一人当たり面積">
          <a:extLst>
            <a:ext uri="{FF2B5EF4-FFF2-40B4-BE49-F238E27FC236}">
              <a16:creationId xmlns:a16="http://schemas.microsoft.com/office/drawing/2014/main" id="{B3DC7CB2-13E1-41E7-97FF-B7FA0AB73896}"/>
            </a:ext>
          </a:extLst>
        </xdr:cNvPr>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620" name="n_2mainValue【学校施設】&#10;一人当たり面積">
          <a:extLst>
            <a:ext uri="{FF2B5EF4-FFF2-40B4-BE49-F238E27FC236}">
              <a16:creationId xmlns:a16="http://schemas.microsoft.com/office/drawing/2014/main" id="{449F3582-5840-486C-9EB1-730C6A807476}"/>
            </a:ext>
          </a:extLst>
        </xdr:cNvPr>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41927</xdr:rowOff>
    </xdr:from>
    <xdr:ext cx="469744" cy="259045"/>
    <xdr:sp macro="" textlink="">
      <xdr:nvSpPr>
        <xdr:cNvPr id="621" name="n_3mainValue【学校施設】&#10;一人当たり面積">
          <a:extLst>
            <a:ext uri="{FF2B5EF4-FFF2-40B4-BE49-F238E27FC236}">
              <a16:creationId xmlns:a16="http://schemas.microsoft.com/office/drawing/2014/main" id="{98DBD6E5-17F2-4F96-A89F-CA7F1FB183EA}"/>
            </a:ext>
          </a:extLst>
        </xdr:cNvPr>
        <xdr:cNvSpPr txBox="1"/>
      </xdr:nvSpPr>
      <xdr:spPr>
        <a:xfrm>
          <a:off x="19310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39070</xdr:rowOff>
    </xdr:from>
    <xdr:ext cx="469744" cy="259045"/>
    <xdr:sp macro="" textlink="">
      <xdr:nvSpPr>
        <xdr:cNvPr id="622" name="n_4mainValue【学校施設】&#10;一人当たり面積">
          <a:extLst>
            <a:ext uri="{FF2B5EF4-FFF2-40B4-BE49-F238E27FC236}">
              <a16:creationId xmlns:a16="http://schemas.microsoft.com/office/drawing/2014/main" id="{7932D5E9-3C0E-4A63-A575-E46E66BFC839}"/>
            </a:ext>
          </a:extLst>
        </xdr:cNvPr>
        <xdr:cNvSpPr txBox="1"/>
      </xdr:nvSpPr>
      <xdr:spPr>
        <a:xfrm>
          <a:off x="18421427" y="1066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81BC588C-1448-4BD8-84DB-875DB43D738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73330467-6905-44F7-92E8-E615ABEF3DD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6047027F-0F3E-486A-9B96-C2402ED04B9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CC2E09D9-B9C9-4DF1-B49D-4E6EB249AC1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46D73FEB-E14D-4A27-918F-F51BC370971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BF09FB70-516B-48BB-9712-4E35E166F67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BD48A4CA-3CCE-4414-8BE1-2AEADAF0CC3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1A74D79C-0911-4351-AB9B-34FE6A9E684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CC82CD8-FC3F-45CD-8BFB-6991C0BB9E9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B3D34308-C80A-480B-8E75-EB89AEAEEAA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9A80C853-8D17-4452-8844-A8E193AC54C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4" name="直線コネクタ 633">
          <a:extLst>
            <a:ext uri="{FF2B5EF4-FFF2-40B4-BE49-F238E27FC236}">
              <a16:creationId xmlns:a16="http://schemas.microsoft.com/office/drawing/2014/main" id="{57E35469-3288-4FAF-92BC-B5E1A0562436}"/>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5" name="テキスト ボックス 634">
          <a:extLst>
            <a:ext uri="{FF2B5EF4-FFF2-40B4-BE49-F238E27FC236}">
              <a16:creationId xmlns:a16="http://schemas.microsoft.com/office/drawing/2014/main" id="{BEF914A8-D232-44CE-AA81-AE1F520A04FE}"/>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6" name="直線コネクタ 635">
          <a:extLst>
            <a:ext uri="{FF2B5EF4-FFF2-40B4-BE49-F238E27FC236}">
              <a16:creationId xmlns:a16="http://schemas.microsoft.com/office/drawing/2014/main" id="{99D2F62D-DF6A-4A35-8056-002B77B979BA}"/>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7" name="テキスト ボックス 636">
          <a:extLst>
            <a:ext uri="{FF2B5EF4-FFF2-40B4-BE49-F238E27FC236}">
              <a16:creationId xmlns:a16="http://schemas.microsoft.com/office/drawing/2014/main" id="{725CC3FD-9B45-4960-91A4-9CA08C57414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8" name="直線コネクタ 637">
          <a:extLst>
            <a:ext uri="{FF2B5EF4-FFF2-40B4-BE49-F238E27FC236}">
              <a16:creationId xmlns:a16="http://schemas.microsoft.com/office/drawing/2014/main" id="{3839ACDB-B13F-406F-B9B8-EA4BC4BB5788}"/>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9" name="テキスト ボックス 638">
          <a:extLst>
            <a:ext uri="{FF2B5EF4-FFF2-40B4-BE49-F238E27FC236}">
              <a16:creationId xmlns:a16="http://schemas.microsoft.com/office/drawing/2014/main" id="{3E4441FC-0DEE-4127-842E-2DB2414CD1AB}"/>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0" name="直線コネクタ 639">
          <a:extLst>
            <a:ext uri="{FF2B5EF4-FFF2-40B4-BE49-F238E27FC236}">
              <a16:creationId xmlns:a16="http://schemas.microsoft.com/office/drawing/2014/main" id="{F90950D2-8B77-4591-A1F4-E74E6949FF74}"/>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1" name="テキスト ボックス 640">
          <a:extLst>
            <a:ext uri="{FF2B5EF4-FFF2-40B4-BE49-F238E27FC236}">
              <a16:creationId xmlns:a16="http://schemas.microsoft.com/office/drawing/2014/main" id="{48D0FA16-AB30-473B-A703-CF694E2D2A0F}"/>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528C382F-2F7A-4E8B-9A71-3CFF0733F30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3" name="テキスト ボックス 642">
          <a:extLst>
            <a:ext uri="{FF2B5EF4-FFF2-40B4-BE49-F238E27FC236}">
              <a16:creationId xmlns:a16="http://schemas.microsoft.com/office/drawing/2014/main" id="{560E528D-61CE-411F-9E62-55B397B3F2A4}"/>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id="{3EF06153-A7A9-4F43-B42D-C7841987268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79248</xdr:rowOff>
    </xdr:from>
    <xdr:to>
      <xdr:col>85</xdr:col>
      <xdr:colOff>126364</xdr:colOff>
      <xdr:row>86</xdr:row>
      <xdr:rowOff>38100</xdr:rowOff>
    </xdr:to>
    <xdr:cxnSp macro="">
      <xdr:nvCxnSpPr>
        <xdr:cNvPr id="645" name="直線コネクタ 644">
          <a:extLst>
            <a:ext uri="{FF2B5EF4-FFF2-40B4-BE49-F238E27FC236}">
              <a16:creationId xmlns:a16="http://schemas.microsoft.com/office/drawing/2014/main" id="{87719D0A-D79B-4611-90B8-A4560690D9E0}"/>
            </a:ext>
          </a:extLst>
        </xdr:cNvPr>
        <xdr:cNvCxnSpPr/>
      </xdr:nvCxnSpPr>
      <xdr:spPr>
        <a:xfrm flipV="1">
          <a:off x="16318864" y="1345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46" name="【児童館】&#10;有形固定資産減価償却率最小値テキスト">
          <a:extLst>
            <a:ext uri="{FF2B5EF4-FFF2-40B4-BE49-F238E27FC236}">
              <a16:creationId xmlns:a16="http://schemas.microsoft.com/office/drawing/2014/main" id="{4DC7C9F1-56C0-48C6-94AE-C3FF7D21D778}"/>
            </a:ext>
          </a:extLst>
        </xdr:cNvPr>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47" name="直線コネクタ 646">
          <a:extLst>
            <a:ext uri="{FF2B5EF4-FFF2-40B4-BE49-F238E27FC236}">
              <a16:creationId xmlns:a16="http://schemas.microsoft.com/office/drawing/2014/main" id="{5A65C6A7-532E-46F5-BC22-F464B524985F}"/>
            </a:ext>
          </a:extLst>
        </xdr:cNvPr>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25925</xdr:rowOff>
    </xdr:from>
    <xdr:ext cx="405111" cy="259045"/>
    <xdr:sp macro="" textlink="">
      <xdr:nvSpPr>
        <xdr:cNvPr id="648" name="【児童館】&#10;有形固定資産減価償却率最大値テキスト">
          <a:extLst>
            <a:ext uri="{FF2B5EF4-FFF2-40B4-BE49-F238E27FC236}">
              <a16:creationId xmlns:a16="http://schemas.microsoft.com/office/drawing/2014/main" id="{8A6CBB62-7714-4D26-A87A-F382BD95AE5E}"/>
            </a:ext>
          </a:extLst>
        </xdr:cNvPr>
        <xdr:cNvSpPr txBox="1"/>
      </xdr:nvSpPr>
      <xdr:spPr>
        <a:xfrm>
          <a:off x="16357600" y="1322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79248</xdr:rowOff>
    </xdr:from>
    <xdr:to>
      <xdr:col>86</xdr:col>
      <xdr:colOff>25400</xdr:colOff>
      <xdr:row>78</xdr:row>
      <xdr:rowOff>79248</xdr:rowOff>
    </xdr:to>
    <xdr:cxnSp macro="">
      <xdr:nvCxnSpPr>
        <xdr:cNvPr id="649" name="直線コネクタ 648">
          <a:extLst>
            <a:ext uri="{FF2B5EF4-FFF2-40B4-BE49-F238E27FC236}">
              <a16:creationId xmlns:a16="http://schemas.microsoft.com/office/drawing/2014/main" id="{C6A1FDDB-B8E6-40A2-8E98-8F90C60A2053}"/>
            </a:ext>
          </a:extLst>
        </xdr:cNvPr>
        <xdr:cNvCxnSpPr/>
      </xdr:nvCxnSpPr>
      <xdr:spPr>
        <a:xfrm>
          <a:off x="16230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89171</xdr:rowOff>
    </xdr:from>
    <xdr:ext cx="405111" cy="259045"/>
    <xdr:sp macro="" textlink="">
      <xdr:nvSpPr>
        <xdr:cNvPr id="650" name="【児童館】&#10;有形固定資産減価償却率平均値テキスト">
          <a:extLst>
            <a:ext uri="{FF2B5EF4-FFF2-40B4-BE49-F238E27FC236}">
              <a16:creationId xmlns:a16="http://schemas.microsoft.com/office/drawing/2014/main" id="{BAB01C2C-9D6C-4EE3-B8F0-CCD680F1D6AA}"/>
            </a:ext>
          </a:extLst>
        </xdr:cNvPr>
        <xdr:cNvSpPr txBox="1"/>
      </xdr:nvSpPr>
      <xdr:spPr>
        <a:xfrm>
          <a:off x="16357600" y="138051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110744</xdr:rowOff>
    </xdr:from>
    <xdr:to>
      <xdr:col>85</xdr:col>
      <xdr:colOff>177800</xdr:colOff>
      <xdr:row>81</xdr:row>
      <xdr:rowOff>40894</xdr:rowOff>
    </xdr:to>
    <xdr:sp macro="" textlink="">
      <xdr:nvSpPr>
        <xdr:cNvPr id="651" name="フローチャート: 判断 650">
          <a:extLst>
            <a:ext uri="{FF2B5EF4-FFF2-40B4-BE49-F238E27FC236}">
              <a16:creationId xmlns:a16="http://schemas.microsoft.com/office/drawing/2014/main" id="{1698674A-9287-4665-8A01-E06C9595B280}"/>
            </a:ext>
          </a:extLst>
        </xdr:cNvPr>
        <xdr:cNvSpPr/>
      </xdr:nvSpPr>
      <xdr:spPr>
        <a:xfrm>
          <a:off x="16268700" y="1382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69596</xdr:rowOff>
    </xdr:from>
    <xdr:to>
      <xdr:col>81</xdr:col>
      <xdr:colOff>101600</xdr:colOff>
      <xdr:row>80</xdr:row>
      <xdr:rowOff>171196</xdr:rowOff>
    </xdr:to>
    <xdr:sp macro="" textlink="">
      <xdr:nvSpPr>
        <xdr:cNvPr id="652" name="フローチャート: 判断 651">
          <a:extLst>
            <a:ext uri="{FF2B5EF4-FFF2-40B4-BE49-F238E27FC236}">
              <a16:creationId xmlns:a16="http://schemas.microsoft.com/office/drawing/2014/main" id="{4B08C38E-B979-4E26-9637-F22ED9083B4A}"/>
            </a:ext>
          </a:extLst>
        </xdr:cNvPr>
        <xdr:cNvSpPr/>
      </xdr:nvSpPr>
      <xdr:spPr>
        <a:xfrm>
          <a:off x="15430500" y="1378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133604</xdr:rowOff>
    </xdr:from>
    <xdr:to>
      <xdr:col>76</xdr:col>
      <xdr:colOff>165100</xdr:colOff>
      <xdr:row>80</xdr:row>
      <xdr:rowOff>63754</xdr:rowOff>
    </xdr:to>
    <xdr:sp macro="" textlink="">
      <xdr:nvSpPr>
        <xdr:cNvPr id="653" name="フローチャート: 判断 652">
          <a:extLst>
            <a:ext uri="{FF2B5EF4-FFF2-40B4-BE49-F238E27FC236}">
              <a16:creationId xmlns:a16="http://schemas.microsoft.com/office/drawing/2014/main" id="{5B3F1300-3F94-456D-8C30-3C3C1C287EB2}"/>
            </a:ext>
          </a:extLst>
        </xdr:cNvPr>
        <xdr:cNvSpPr/>
      </xdr:nvSpPr>
      <xdr:spPr>
        <a:xfrm>
          <a:off x="14541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122174</xdr:rowOff>
    </xdr:from>
    <xdr:to>
      <xdr:col>72</xdr:col>
      <xdr:colOff>38100</xdr:colOff>
      <xdr:row>80</xdr:row>
      <xdr:rowOff>52324</xdr:rowOff>
    </xdr:to>
    <xdr:sp macro="" textlink="">
      <xdr:nvSpPr>
        <xdr:cNvPr id="654" name="フローチャート: 判断 653">
          <a:extLst>
            <a:ext uri="{FF2B5EF4-FFF2-40B4-BE49-F238E27FC236}">
              <a16:creationId xmlns:a16="http://schemas.microsoft.com/office/drawing/2014/main" id="{446F95E7-8569-4A36-94A3-4480F6ED1E43}"/>
            </a:ext>
          </a:extLst>
        </xdr:cNvPr>
        <xdr:cNvSpPr/>
      </xdr:nvSpPr>
      <xdr:spPr>
        <a:xfrm>
          <a:off x="13652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87885</xdr:rowOff>
    </xdr:from>
    <xdr:to>
      <xdr:col>67</xdr:col>
      <xdr:colOff>101600</xdr:colOff>
      <xdr:row>80</xdr:row>
      <xdr:rowOff>18035</xdr:rowOff>
    </xdr:to>
    <xdr:sp macro="" textlink="">
      <xdr:nvSpPr>
        <xdr:cNvPr id="655" name="フローチャート: 判断 654">
          <a:extLst>
            <a:ext uri="{FF2B5EF4-FFF2-40B4-BE49-F238E27FC236}">
              <a16:creationId xmlns:a16="http://schemas.microsoft.com/office/drawing/2014/main" id="{A0BBA28D-53A1-444B-B821-812FE8865BBA}"/>
            </a:ext>
          </a:extLst>
        </xdr:cNvPr>
        <xdr:cNvSpPr/>
      </xdr:nvSpPr>
      <xdr:spPr>
        <a:xfrm>
          <a:off x="12763500" y="136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8D131672-F887-4AFF-8F7A-733AC36E25B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6F5E525-6C86-4353-A044-B7B9F540F15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8032A9E4-0B57-40D2-9E92-1A870F264F7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C953AD18-C24A-446D-B5A8-A7378150FA7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AD9AF450-51D6-4084-9B9D-DCB21700A8C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28448</xdr:rowOff>
    </xdr:from>
    <xdr:to>
      <xdr:col>85</xdr:col>
      <xdr:colOff>177800</xdr:colOff>
      <xdr:row>80</xdr:row>
      <xdr:rowOff>130048</xdr:rowOff>
    </xdr:to>
    <xdr:sp macro="" textlink="">
      <xdr:nvSpPr>
        <xdr:cNvPr id="661" name="楕円 660">
          <a:extLst>
            <a:ext uri="{FF2B5EF4-FFF2-40B4-BE49-F238E27FC236}">
              <a16:creationId xmlns:a16="http://schemas.microsoft.com/office/drawing/2014/main" id="{73F80FD1-8CF1-4846-8C4B-61565E5B2976}"/>
            </a:ext>
          </a:extLst>
        </xdr:cNvPr>
        <xdr:cNvSpPr/>
      </xdr:nvSpPr>
      <xdr:spPr>
        <a:xfrm>
          <a:off x="162687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51325</xdr:rowOff>
    </xdr:from>
    <xdr:ext cx="405111" cy="259045"/>
    <xdr:sp macro="" textlink="">
      <xdr:nvSpPr>
        <xdr:cNvPr id="662" name="【児童館】&#10;有形固定資産減価償却率該当値テキスト">
          <a:extLst>
            <a:ext uri="{FF2B5EF4-FFF2-40B4-BE49-F238E27FC236}">
              <a16:creationId xmlns:a16="http://schemas.microsoft.com/office/drawing/2014/main" id="{A9641061-8653-4571-ABF4-4688D1E58FCE}"/>
            </a:ext>
          </a:extLst>
        </xdr:cNvPr>
        <xdr:cNvSpPr txBox="1"/>
      </xdr:nvSpPr>
      <xdr:spPr>
        <a:xfrm>
          <a:off x="16357600" y="1359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147320</xdr:rowOff>
    </xdr:from>
    <xdr:to>
      <xdr:col>81</xdr:col>
      <xdr:colOff>101600</xdr:colOff>
      <xdr:row>80</xdr:row>
      <xdr:rowOff>77470</xdr:rowOff>
    </xdr:to>
    <xdr:sp macro="" textlink="">
      <xdr:nvSpPr>
        <xdr:cNvPr id="663" name="楕円 662">
          <a:extLst>
            <a:ext uri="{FF2B5EF4-FFF2-40B4-BE49-F238E27FC236}">
              <a16:creationId xmlns:a16="http://schemas.microsoft.com/office/drawing/2014/main" id="{28BB3623-32F6-4C1D-AAF0-C7FB44D52BD6}"/>
            </a:ext>
          </a:extLst>
        </xdr:cNvPr>
        <xdr:cNvSpPr/>
      </xdr:nvSpPr>
      <xdr:spPr>
        <a:xfrm>
          <a:off x="15430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26670</xdr:rowOff>
    </xdr:from>
    <xdr:to>
      <xdr:col>85</xdr:col>
      <xdr:colOff>127000</xdr:colOff>
      <xdr:row>80</xdr:row>
      <xdr:rowOff>79248</xdr:rowOff>
    </xdr:to>
    <xdr:cxnSp macro="">
      <xdr:nvCxnSpPr>
        <xdr:cNvPr id="664" name="直線コネクタ 663">
          <a:extLst>
            <a:ext uri="{FF2B5EF4-FFF2-40B4-BE49-F238E27FC236}">
              <a16:creationId xmlns:a16="http://schemas.microsoft.com/office/drawing/2014/main" id="{789E3AB3-D4A1-49ED-BFB9-8F5A7E121DC9}"/>
            </a:ext>
          </a:extLst>
        </xdr:cNvPr>
        <xdr:cNvCxnSpPr/>
      </xdr:nvCxnSpPr>
      <xdr:spPr>
        <a:xfrm>
          <a:off x="15481300" y="1374267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94742</xdr:rowOff>
    </xdr:from>
    <xdr:to>
      <xdr:col>76</xdr:col>
      <xdr:colOff>165100</xdr:colOff>
      <xdr:row>80</xdr:row>
      <xdr:rowOff>24892</xdr:rowOff>
    </xdr:to>
    <xdr:sp macro="" textlink="">
      <xdr:nvSpPr>
        <xdr:cNvPr id="665" name="楕円 664">
          <a:extLst>
            <a:ext uri="{FF2B5EF4-FFF2-40B4-BE49-F238E27FC236}">
              <a16:creationId xmlns:a16="http://schemas.microsoft.com/office/drawing/2014/main" id="{C015156F-944A-4049-A993-D5BD21C487B1}"/>
            </a:ext>
          </a:extLst>
        </xdr:cNvPr>
        <xdr:cNvSpPr/>
      </xdr:nvSpPr>
      <xdr:spPr>
        <a:xfrm>
          <a:off x="14541500" y="136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145542</xdr:rowOff>
    </xdr:from>
    <xdr:to>
      <xdr:col>81</xdr:col>
      <xdr:colOff>50800</xdr:colOff>
      <xdr:row>80</xdr:row>
      <xdr:rowOff>26670</xdr:rowOff>
    </xdr:to>
    <xdr:cxnSp macro="">
      <xdr:nvCxnSpPr>
        <xdr:cNvPr id="666" name="直線コネクタ 665">
          <a:extLst>
            <a:ext uri="{FF2B5EF4-FFF2-40B4-BE49-F238E27FC236}">
              <a16:creationId xmlns:a16="http://schemas.microsoft.com/office/drawing/2014/main" id="{D021C540-D9CC-41A1-BD16-7C04C25C9209}"/>
            </a:ext>
          </a:extLst>
        </xdr:cNvPr>
        <xdr:cNvCxnSpPr/>
      </xdr:nvCxnSpPr>
      <xdr:spPr>
        <a:xfrm>
          <a:off x="14592300" y="1369009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42163</xdr:rowOff>
    </xdr:from>
    <xdr:to>
      <xdr:col>72</xdr:col>
      <xdr:colOff>38100</xdr:colOff>
      <xdr:row>79</xdr:row>
      <xdr:rowOff>143763</xdr:rowOff>
    </xdr:to>
    <xdr:sp macro="" textlink="">
      <xdr:nvSpPr>
        <xdr:cNvPr id="667" name="楕円 666">
          <a:extLst>
            <a:ext uri="{FF2B5EF4-FFF2-40B4-BE49-F238E27FC236}">
              <a16:creationId xmlns:a16="http://schemas.microsoft.com/office/drawing/2014/main" id="{1D509AC2-8110-471E-A684-628E9A037622}"/>
            </a:ext>
          </a:extLst>
        </xdr:cNvPr>
        <xdr:cNvSpPr/>
      </xdr:nvSpPr>
      <xdr:spPr>
        <a:xfrm>
          <a:off x="13652500" y="1358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92963</xdr:rowOff>
    </xdr:from>
    <xdr:to>
      <xdr:col>76</xdr:col>
      <xdr:colOff>114300</xdr:colOff>
      <xdr:row>79</xdr:row>
      <xdr:rowOff>145542</xdr:rowOff>
    </xdr:to>
    <xdr:cxnSp macro="">
      <xdr:nvCxnSpPr>
        <xdr:cNvPr id="668" name="直線コネクタ 667">
          <a:extLst>
            <a:ext uri="{FF2B5EF4-FFF2-40B4-BE49-F238E27FC236}">
              <a16:creationId xmlns:a16="http://schemas.microsoft.com/office/drawing/2014/main" id="{423F3DD7-7872-4A36-990F-BEB8DE4BEBBD}"/>
            </a:ext>
          </a:extLst>
        </xdr:cNvPr>
        <xdr:cNvCxnSpPr/>
      </xdr:nvCxnSpPr>
      <xdr:spPr>
        <a:xfrm>
          <a:off x="13703300" y="13637513"/>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161037</xdr:rowOff>
    </xdr:from>
    <xdr:to>
      <xdr:col>67</xdr:col>
      <xdr:colOff>101600</xdr:colOff>
      <xdr:row>79</xdr:row>
      <xdr:rowOff>91187</xdr:rowOff>
    </xdr:to>
    <xdr:sp macro="" textlink="">
      <xdr:nvSpPr>
        <xdr:cNvPr id="669" name="楕円 668">
          <a:extLst>
            <a:ext uri="{FF2B5EF4-FFF2-40B4-BE49-F238E27FC236}">
              <a16:creationId xmlns:a16="http://schemas.microsoft.com/office/drawing/2014/main" id="{75D36C52-A398-4021-8317-0DD27C6F1FE5}"/>
            </a:ext>
          </a:extLst>
        </xdr:cNvPr>
        <xdr:cNvSpPr/>
      </xdr:nvSpPr>
      <xdr:spPr>
        <a:xfrm>
          <a:off x="12763500" y="135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40387</xdr:rowOff>
    </xdr:from>
    <xdr:to>
      <xdr:col>71</xdr:col>
      <xdr:colOff>177800</xdr:colOff>
      <xdr:row>79</xdr:row>
      <xdr:rowOff>92963</xdr:rowOff>
    </xdr:to>
    <xdr:cxnSp macro="">
      <xdr:nvCxnSpPr>
        <xdr:cNvPr id="670" name="直線コネクタ 669">
          <a:extLst>
            <a:ext uri="{FF2B5EF4-FFF2-40B4-BE49-F238E27FC236}">
              <a16:creationId xmlns:a16="http://schemas.microsoft.com/office/drawing/2014/main" id="{5C661841-6CCE-44AC-8D18-FFC1F99EB36A}"/>
            </a:ext>
          </a:extLst>
        </xdr:cNvPr>
        <xdr:cNvCxnSpPr/>
      </xdr:nvCxnSpPr>
      <xdr:spPr>
        <a:xfrm>
          <a:off x="12814300" y="13584937"/>
          <a:ext cx="889000"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162323</xdr:rowOff>
    </xdr:from>
    <xdr:ext cx="405111" cy="259045"/>
    <xdr:sp macro="" textlink="">
      <xdr:nvSpPr>
        <xdr:cNvPr id="671" name="n_1aveValue【児童館】&#10;有形固定資産減価償却率">
          <a:extLst>
            <a:ext uri="{FF2B5EF4-FFF2-40B4-BE49-F238E27FC236}">
              <a16:creationId xmlns:a16="http://schemas.microsoft.com/office/drawing/2014/main" id="{4BC8B228-BFEB-480C-8314-CF995CA59E36}"/>
            </a:ext>
          </a:extLst>
        </xdr:cNvPr>
        <xdr:cNvSpPr txBox="1"/>
      </xdr:nvSpPr>
      <xdr:spPr>
        <a:xfrm>
          <a:off x="15266044" y="1387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54881</xdr:rowOff>
    </xdr:from>
    <xdr:ext cx="405111" cy="259045"/>
    <xdr:sp macro="" textlink="">
      <xdr:nvSpPr>
        <xdr:cNvPr id="672" name="n_2aveValue【児童館】&#10;有形固定資産減価償却率">
          <a:extLst>
            <a:ext uri="{FF2B5EF4-FFF2-40B4-BE49-F238E27FC236}">
              <a16:creationId xmlns:a16="http://schemas.microsoft.com/office/drawing/2014/main" id="{840A1422-921A-4F90-9ED7-FFB38F7E7C2B}"/>
            </a:ext>
          </a:extLst>
        </xdr:cNvPr>
        <xdr:cNvSpPr txBox="1"/>
      </xdr:nvSpPr>
      <xdr:spPr>
        <a:xfrm>
          <a:off x="14389744" y="1377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43451</xdr:rowOff>
    </xdr:from>
    <xdr:ext cx="405111" cy="259045"/>
    <xdr:sp macro="" textlink="">
      <xdr:nvSpPr>
        <xdr:cNvPr id="673" name="n_3aveValue【児童館】&#10;有形固定資産減価償却率">
          <a:extLst>
            <a:ext uri="{FF2B5EF4-FFF2-40B4-BE49-F238E27FC236}">
              <a16:creationId xmlns:a16="http://schemas.microsoft.com/office/drawing/2014/main" id="{9761C164-54DF-434C-A08A-9F31DE1E57F2}"/>
            </a:ext>
          </a:extLst>
        </xdr:cNvPr>
        <xdr:cNvSpPr txBox="1"/>
      </xdr:nvSpPr>
      <xdr:spPr>
        <a:xfrm>
          <a:off x="13500744" y="13759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9162</xdr:rowOff>
    </xdr:from>
    <xdr:ext cx="405111" cy="259045"/>
    <xdr:sp macro="" textlink="">
      <xdr:nvSpPr>
        <xdr:cNvPr id="674" name="n_4aveValue【児童館】&#10;有形固定資産減価償却率">
          <a:extLst>
            <a:ext uri="{FF2B5EF4-FFF2-40B4-BE49-F238E27FC236}">
              <a16:creationId xmlns:a16="http://schemas.microsoft.com/office/drawing/2014/main" id="{E9FEA0D2-8111-433A-8114-9C20FCB741E1}"/>
            </a:ext>
          </a:extLst>
        </xdr:cNvPr>
        <xdr:cNvSpPr txBox="1"/>
      </xdr:nvSpPr>
      <xdr:spPr>
        <a:xfrm>
          <a:off x="12611744" y="1372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93997</xdr:rowOff>
    </xdr:from>
    <xdr:ext cx="405111" cy="259045"/>
    <xdr:sp macro="" textlink="">
      <xdr:nvSpPr>
        <xdr:cNvPr id="675" name="n_1mainValue【児童館】&#10;有形固定資産減価償却率">
          <a:extLst>
            <a:ext uri="{FF2B5EF4-FFF2-40B4-BE49-F238E27FC236}">
              <a16:creationId xmlns:a16="http://schemas.microsoft.com/office/drawing/2014/main" id="{ED2523A5-FD47-406B-8A1E-5C6C71B5596C}"/>
            </a:ext>
          </a:extLst>
        </xdr:cNvPr>
        <xdr:cNvSpPr txBox="1"/>
      </xdr:nvSpPr>
      <xdr:spPr>
        <a:xfrm>
          <a:off x="152660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41419</xdr:rowOff>
    </xdr:from>
    <xdr:ext cx="405111" cy="259045"/>
    <xdr:sp macro="" textlink="">
      <xdr:nvSpPr>
        <xdr:cNvPr id="676" name="n_2mainValue【児童館】&#10;有形固定資産減価償却率">
          <a:extLst>
            <a:ext uri="{FF2B5EF4-FFF2-40B4-BE49-F238E27FC236}">
              <a16:creationId xmlns:a16="http://schemas.microsoft.com/office/drawing/2014/main" id="{A1BD94DE-2F71-44BC-85BF-9F9553214193}"/>
            </a:ext>
          </a:extLst>
        </xdr:cNvPr>
        <xdr:cNvSpPr txBox="1"/>
      </xdr:nvSpPr>
      <xdr:spPr>
        <a:xfrm>
          <a:off x="14389744" y="1341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160290</xdr:rowOff>
    </xdr:from>
    <xdr:ext cx="405111" cy="259045"/>
    <xdr:sp macro="" textlink="">
      <xdr:nvSpPr>
        <xdr:cNvPr id="677" name="n_3mainValue【児童館】&#10;有形固定資産減価償却率">
          <a:extLst>
            <a:ext uri="{FF2B5EF4-FFF2-40B4-BE49-F238E27FC236}">
              <a16:creationId xmlns:a16="http://schemas.microsoft.com/office/drawing/2014/main" id="{8BAAB493-4EBE-4339-A181-6DBC75928F40}"/>
            </a:ext>
          </a:extLst>
        </xdr:cNvPr>
        <xdr:cNvSpPr txBox="1"/>
      </xdr:nvSpPr>
      <xdr:spPr>
        <a:xfrm>
          <a:off x="13500744" y="1336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107714</xdr:rowOff>
    </xdr:from>
    <xdr:ext cx="405111" cy="259045"/>
    <xdr:sp macro="" textlink="">
      <xdr:nvSpPr>
        <xdr:cNvPr id="678" name="n_4mainValue【児童館】&#10;有形固定資産減価償却率">
          <a:extLst>
            <a:ext uri="{FF2B5EF4-FFF2-40B4-BE49-F238E27FC236}">
              <a16:creationId xmlns:a16="http://schemas.microsoft.com/office/drawing/2014/main" id="{84F2C85E-405B-44E0-9F1B-81E6BA077FD1}"/>
            </a:ext>
          </a:extLst>
        </xdr:cNvPr>
        <xdr:cNvSpPr txBox="1"/>
      </xdr:nvSpPr>
      <xdr:spPr>
        <a:xfrm>
          <a:off x="12611744" y="1330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5D648B18-127B-44AA-949C-6CBA8640A76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72695DAE-8207-40FF-8F7E-9A3D55ABF14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E36C1F3E-3733-4F85-86C1-763C4851780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228E5A4B-1DBC-4ACB-BFBC-B852710EF6D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F18519B1-772C-440C-A27E-DC0757BED63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80886317-11D3-43D3-ACA9-B2990718459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77F373B5-4AD0-43CA-AD51-1E7AA4FBDEE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F5D7A16C-25CF-4DBD-BFE7-20E181B017D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6B753DE2-11F0-4A2D-A6B8-58A8A4FCA02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19671424-9C1D-42BB-A490-274458752E3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7BD3C9EF-4774-4213-A809-0CFA767F8CF8}"/>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75804048-4596-4475-8359-D902D1AB7B63}"/>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9276B6A2-3416-4E2D-A74E-0A90411C64C7}"/>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765ED8C1-3841-4DFD-A524-2D5D4673233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2CE46CC0-81C8-48C0-BA7C-206F28F2528F}"/>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100EC098-9BBD-4365-B10B-D924438E07F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88253120-5B1E-4838-9317-C90C5677EC7E}"/>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F883BC21-69CD-4A82-872A-7666D2E7EE87}"/>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1B761EDC-C516-4018-B841-36EDEFE3DDD6}"/>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5915D932-024D-4B54-9E9B-81A4A846EBB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CEF70695-CAA2-4402-AC6D-BE421110C67B}"/>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9C368202-6192-4983-B515-7206FA7B0F5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BE243863-0EA3-4686-BA98-ABB73E70C98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F4BA8778-844C-4FEC-A406-80B2F05715F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ADEB36F5-4D5F-4703-8374-A8BF3EC70F0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103414</xdr:rowOff>
    </xdr:to>
    <xdr:cxnSp macro="">
      <xdr:nvCxnSpPr>
        <xdr:cNvPr id="704" name="直線コネクタ 703">
          <a:extLst>
            <a:ext uri="{FF2B5EF4-FFF2-40B4-BE49-F238E27FC236}">
              <a16:creationId xmlns:a16="http://schemas.microsoft.com/office/drawing/2014/main" id="{0EF4A8DC-B8AE-4D67-A86B-F3A3CB080459}"/>
            </a:ext>
          </a:extLst>
        </xdr:cNvPr>
        <xdr:cNvCxnSpPr/>
      </xdr:nvCxnSpPr>
      <xdr:spPr>
        <a:xfrm flipV="1">
          <a:off x="22160864" y="1347651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705" name="【児童館】&#10;一人当たり面積最小値テキスト">
          <a:extLst>
            <a:ext uri="{FF2B5EF4-FFF2-40B4-BE49-F238E27FC236}">
              <a16:creationId xmlns:a16="http://schemas.microsoft.com/office/drawing/2014/main" id="{D804ACA5-2700-4BEC-97B9-F89379083560}"/>
            </a:ext>
          </a:extLst>
        </xdr:cNvPr>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706" name="直線コネクタ 705">
          <a:extLst>
            <a:ext uri="{FF2B5EF4-FFF2-40B4-BE49-F238E27FC236}">
              <a16:creationId xmlns:a16="http://schemas.microsoft.com/office/drawing/2014/main" id="{377C598C-ACB8-4826-A3C2-5D302B37228A}"/>
            </a:ext>
          </a:extLst>
        </xdr:cNvPr>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07" name="【児童館】&#10;一人当たり面積最大値テキスト">
          <a:extLst>
            <a:ext uri="{FF2B5EF4-FFF2-40B4-BE49-F238E27FC236}">
              <a16:creationId xmlns:a16="http://schemas.microsoft.com/office/drawing/2014/main" id="{BC326DAC-E601-4AD3-B465-8D9F53F0EF6F}"/>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08" name="直線コネクタ 707">
          <a:extLst>
            <a:ext uri="{FF2B5EF4-FFF2-40B4-BE49-F238E27FC236}">
              <a16:creationId xmlns:a16="http://schemas.microsoft.com/office/drawing/2014/main" id="{CAA486D8-C77A-45B2-833E-BFBBD244C3A1}"/>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709" name="【児童館】&#10;一人当たり面積平均値テキスト">
          <a:extLst>
            <a:ext uri="{FF2B5EF4-FFF2-40B4-BE49-F238E27FC236}">
              <a16:creationId xmlns:a16="http://schemas.microsoft.com/office/drawing/2014/main" id="{72B9B0F2-9587-4E80-81BB-E9880EF890A0}"/>
            </a:ext>
          </a:extLst>
        </xdr:cNvPr>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10" name="フローチャート: 判断 709">
          <a:extLst>
            <a:ext uri="{FF2B5EF4-FFF2-40B4-BE49-F238E27FC236}">
              <a16:creationId xmlns:a16="http://schemas.microsoft.com/office/drawing/2014/main" id="{A1703B8C-EF00-444B-B886-E558CA054D33}"/>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11" name="フローチャート: 判断 710">
          <a:extLst>
            <a:ext uri="{FF2B5EF4-FFF2-40B4-BE49-F238E27FC236}">
              <a16:creationId xmlns:a16="http://schemas.microsoft.com/office/drawing/2014/main" id="{74C897BC-EB36-4B33-B492-C2ED7F909744}"/>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712" name="フローチャート: 判断 711">
          <a:extLst>
            <a:ext uri="{FF2B5EF4-FFF2-40B4-BE49-F238E27FC236}">
              <a16:creationId xmlns:a16="http://schemas.microsoft.com/office/drawing/2014/main" id="{17E55DBC-AC9F-46AD-B072-5FCD587FE4D6}"/>
            </a:ext>
          </a:extLst>
        </xdr:cNvPr>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13" name="フローチャート: 判断 712">
          <a:extLst>
            <a:ext uri="{FF2B5EF4-FFF2-40B4-BE49-F238E27FC236}">
              <a16:creationId xmlns:a16="http://schemas.microsoft.com/office/drawing/2014/main" id="{9FDA47F9-D9B9-4960-92ED-B817DD425E71}"/>
            </a:ext>
          </a:extLst>
        </xdr:cNvPr>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14" name="フローチャート: 判断 713">
          <a:extLst>
            <a:ext uri="{FF2B5EF4-FFF2-40B4-BE49-F238E27FC236}">
              <a16:creationId xmlns:a16="http://schemas.microsoft.com/office/drawing/2014/main" id="{C21C0599-E6F3-4A40-A19C-1473F0247970}"/>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233135D5-77A6-4BAE-8E23-34047746D87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AC277A66-7C03-4B1A-B78E-B8E15A745BE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54385B74-C2A5-427D-B4D9-A8C578D638F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BC59440F-7038-4561-A217-0B0EA0F6C10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20700B56-6D70-44B2-88C8-45EAFCDD693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19957</xdr:rowOff>
    </xdr:from>
    <xdr:to>
      <xdr:col>116</xdr:col>
      <xdr:colOff>114300</xdr:colOff>
      <xdr:row>82</xdr:row>
      <xdr:rowOff>121557</xdr:rowOff>
    </xdr:to>
    <xdr:sp macro="" textlink="">
      <xdr:nvSpPr>
        <xdr:cNvPr id="720" name="楕円 719">
          <a:extLst>
            <a:ext uri="{FF2B5EF4-FFF2-40B4-BE49-F238E27FC236}">
              <a16:creationId xmlns:a16="http://schemas.microsoft.com/office/drawing/2014/main" id="{0063FE3C-C9EE-42A5-B158-C163B2E7F384}"/>
            </a:ext>
          </a:extLst>
        </xdr:cNvPr>
        <xdr:cNvSpPr/>
      </xdr:nvSpPr>
      <xdr:spPr>
        <a:xfrm>
          <a:off x="221107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42834</xdr:rowOff>
    </xdr:from>
    <xdr:ext cx="469744" cy="259045"/>
    <xdr:sp macro="" textlink="">
      <xdr:nvSpPr>
        <xdr:cNvPr id="721" name="【児童館】&#10;一人当たり面積該当値テキスト">
          <a:extLst>
            <a:ext uri="{FF2B5EF4-FFF2-40B4-BE49-F238E27FC236}">
              <a16:creationId xmlns:a16="http://schemas.microsoft.com/office/drawing/2014/main" id="{1F398D76-4216-4601-BD5E-F6B4635DC072}"/>
            </a:ext>
          </a:extLst>
        </xdr:cNvPr>
        <xdr:cNvSpPr txBox="1"/>
      </xdr:nvSpPr>
      <xdr:spPr>
        <a:xfrm>
          <a:off x="22199600" y="1393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19957</xdr:rowOff>
    </xdr:from>
    <xdr:to>
      <xdr:col>112</xdr:col>
      <xdr:colOff>38100</xdr:colOff>
      <xdr:row>82</xdr:row>
      <xdr:rowOff>121557</xdr:rowOff>
    </xdr:to>
    <xdr:sp macro="" textlink="">
      <xdr:nvSpPr>
        <xdr:cNvPr id="722" name="楕円 721">
          <a:extLst>
            <a:ext uri="{FF2B5EF4-FFF2-40B4-BE49-F238E27FC236}">
              <a16:creationId xmlns:a16="http://schemas.microsoft.com/office/drawing/2014/main" id="{171F9154-E6C3-4419-8D8A-D5FB4FD7A122}"/>
            </a:ext>
          </a:extLst>
        </xdr:cNvPr>
        <xdr:cNvSpPr/>
      </xdr:nvSpPr>
      <xdr:spPr>
        <a:xfrm>
          <a:off x="21272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70757</xdr:rowOff>
    </xdr:from>
    <xdr:to>
      <xdr:col>116</xdr:col>
      <xdr:colOff>63500</xdr:colOff>
      <xdr:row>82</xdr:row>
      <xdr:rowOff>70757</xdr:rowOff>
    </xdr:to>
    <xdr:cxnSp macro="">
      <xdr:nvCxnSpPr>
        <xdr:cNvPr id="723" name="直線コネクタ 722">
          <a:extLst>
            <a:ext uri="{FF2B5EF4-FFF2-40B4-BE49-F238E27FC236}">
              <a16:creationId xmlns:a16="http://schemas.microsoft.com/office/drawing/2014/main" id="{DDBC7BD4-7455-48D9-98BB-18351295E3AA}"/>
            </a:ext>
          </a:extLst>
        </xdr:cNvPr>
        <xdr:cNvCxnSpPr/>
      </xdr:nvCxnSpPr>
      <xdr:spPr>
        <a:xfrm>
          <a:off x="21323300" y="14129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19957</xdr:rowOff>
    </xdr:from>
    <xdr:to>
      <xdr:col>107</xdr:col>
      <xdr:colOff>101600</xdr:colOff>
      <xdr:row>82</xdr:row>
      <xdr:rowOff>121557</xdr:rowOff>
    </xdr:to>
    <xdr:sp macro="" textlink="">
      <xdr:nvSpPr>
        <xdr:cNvPr id="724" name="楕円 723">
          <a:extLst>
            <a:ext uri="{FF2B5EF4-FFF2-40B4-BE49-F238E27FC236}">
              <a16:creationId xmlns:a16="http://schemas.microsoft.com/office/drawing/2014/main" id="{30212733-A2F0-46A2-97C5-5BB2B780F645}"/>
            </a:ext>
          </a:extLst>
        </xdr:cNvPr>
        <xdr:cNvSpPr/>
      </xdr:nvSpPr>
      <xdr:spPr>
        <a:xfrm>
          <a:off x="20383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70757</xdr:rowOff>
    </xdr:from>
    <xdr:to>
      <xdr:col>111</xdr:col>
      <xdr:colOff>177800</xdr:colOff>
      <xdr:row>82</xdr:row>
      <xdr:rowOff>70757</xdr:rowOff>
    </xdr:to>
    <xdr:cxnSp macro="">
      <xdr:nvCxnSpPr>
        <xdr:cNvPr id="725" name="直線コネクタ 724">
          <a:extLst>
            <a:ext uri="{FF2B5EF4-FFF2-40B4-BE49-F238E27FC236}">
              <a16:creationId xmlns:a16="http://schemas.microsoft.com/office/drawing/2014/main" id="{E5C0EEAA-5E37-4BAF-9726-06B7565F4440}"/>
            </a:ext>
          </a:extLst>
        </xdr:cNvPr>
        <xdr:cNvCxnSpPr/>
      </xdr:nvCxnSpPr>
      <xdr:spPr>
        <a:xfrm>
          <a:off x="20434300" y="14129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19957</xdr:rowOff>
    </xdr:from>
    <xdr:to>
      <xdr:col>102</xdr:col>
      <xdr:colOff>165100</xdr:colOff>
      <xdr:row>82</xdr:row>
      <xdr:rowOff>121557</xdr:rowOff>
    </xdr:to>
    <xdr:sp macro="" textlink="">
      <xdr:nvSpPr>
        <xdr:cNvPr id="726" name="楕円 725">
          <a:extLst>
            <a:ext uri="{FF2B5EF4-FFF2-40B4-BE49-F238E27FC236}">
              <a16:creationId xmlns:a16="http://schemas.microsoft.com/office/drawing/2014/main" id="{87E6BDFA-EC7B-4DE1-A0E4-E352B4561681}"/>
            </a:ext>
          </a:extLst>
        </xdr:cNvPr>
        <xdr:cNvSpPr/>
      </xdr:nvSpPr>
      <xdr:spPr>
        <a:xfrm>
          <a:off x="19494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70757</xdr:rowOff>
    </xdr:from>
    <xdr:to>
      <xdr:col>107</xdr:col>
      <xdr:colOff>50800</xdr:colOff>
      <xdr:row>82</xdr:row>
      <xdr:rowOff>70757</xdr:rowOff>
    </xdr:to>
    <xdr:cxnSp macro="">
      <xdr:nvCxnSpPr>
        <xdr:cNvPr id="727" name="直線コネクタ 726">
          <a:extLst>
            <a:ext uri="{FF2B5EF4-FFF2-40B4-BE49-F238E27FC236}">
              <a16:creationId xmlns:a16="http://schemas.microsoft.com/office/drawing/2014/main" id="{8CC91B89-18EF-411F-A0F1-049708C9778B}"/>
            </a:ext>
          </a:extLst>
        </xdr:cNvPr>
        <xdr:cNvCxnSpPr/>
      </xdr:nvCxnSpPr>
      <xdr:spPr>
        <a:xfrm>
          <a:off x="19545300" y="14129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19957</xdr:rowOff>
    </xdr:from>
    <xdr:to>
      <xdr:col>98</xdr:col>
      <xdr:colOff>38100</xdr:colOff>
      <xdr:row>82</xdr:row>
      <xdr:rowOff>121557</xdr:rowOff>
    </xdr:to>
    <xdr:sp macro="" textlink="">
      <xdr:nvSpPr>
        <xdr:cNvPr id="728" name="楕円 727">
          <a:extLst>
            <a:ext uri="{FF2B5EF4-FFF2-40B4-BE49-F238E27FC236}">
              <a16:creationId xmlns:a16="http://schemas.microsoft.com/office/drawing/2014/main" id="{76C5A247-90B1-48B5-93B0-5DCE9E98A339}"/>
            </a:ext>
          </a:extLst>
        </xdr:cNvPr>
        <xdr:cNvSpPr/>
      </xdr:nvSpPr>
      <xdr:spPr>
        <a:xfrm>
          <a:off x="18605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70757</xdr:rowOff>
    </xdr:from>
    <xdr:to>
      <xdr:col>102</xdr:col>
      <xdr:colOff>114300</xdr:colOff>
      <xdr:row>82</xdr:row>
      <xdr:rowOff>70757</xdr:rowOff>
    </xdr:to>
    <xdr:cxnSp macro="">
      <xdr:nvCxnSpPr>
        <xdr:cNvPr id="729" name="直線コネクタ 728">
          <a:extLst>
            <a:ext uri="{FF2B5EF4-FFF2-40B4-BE49-F238E27FC236}">
              <a16:creationId xmlns:a16="http://schemas.microsoft.com/office/drawing/2014/main" id="{0BB14409-FC76-4B3B-A444-F21431B74967}"/>
            </a:ext>
          </a:extLst>
        </xdr:cNvPr>
        <xdr:cNvCxnSpPr/>
      </xdr:nvCxnSpPr>
      <xdr:spPr>
        <a:xfrm>
          <a:off x="18656300" y="14129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730" name="n_1aveValue【児童館】&#10;一人当たり面積">
          <a:extLst>
            <a:ext uri="{FF2B5EF4-FFF2-40B4-BE49-F238E27FC236}">
              <a16:creationId xmlns:a16="http://schemas.microsoft.com/office/drawing/2014/main" id="{0BCA4F5E-8C42-4A3A-8EC4-5DDB84D09B86}"/>
            </a:ext>
          </a:extLst>
        </xdr:cNvPr>
        <xdr:cNvSpPr txBox="1"/>
      </xdr:nvSpPr>
      <xdr:spPr>
        <a:xfrm>
          <a:off x="21075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161670</xdr:rowOff>
    </xdr:from>
    <xdr:ext cx="469744" cy="259045"/>
    <xdr:sp macro="" textlink="">
      <xdr:nvSpPr>
        <xdr:cNvPr id="731" name="n_2aveValue【児童館】&#10;一人当たり面積">
          <a:extLst>
            <a:ext uri="{FF2B5EF4-FFF2-40B4-BE49-F238E27FC236}">
              <a16:creationId xmlns:a16="http://schemas.microsoft.com/office/drawing/2014/main" id="{C686C568-F20A-41C4-9904-739063AC6590}"/>
            </a:ext>
          </a:extLst>
        </xdr:cNvPr>
        <xdr:cNvSpPr txBox="1"/>
      </xdr:nvSpPr>
      <xdr:spPr>
        <a:xfrm>
          <a:off x="20199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32" name="n_3aveValue【児童館】&#10;一人当たり面積">
          <a:extLst>
            <a:ext uri="{FF2B5EF4-FFF2-40B4-BE49-F238E27FC236}">
              <a16:creationId xmlns:a16="http://schemas.microsoft.com/office/drawing/2014/main" id="{D44A4774-3D27-47E6-B171-887E0F67FC8D}"/>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33" name="n_4aveValue【児童館】&#10;一人当たり面積">
          <a:extLst>
            <a:ext uri="{FF2B5EF4-FFF2-40B4-BE49-F238E27FC236}">
              <a16:creationId xmlns:a16="http://schemas.microsoft.com/office/drawing/2014/main" id="{E7624EEB-8206-430A-8567-165AA29B548C}"/>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138084</xdr:rowOff>
    </xdr:from>
    <xdr:ext cx="469744" cy="259045"/>
    <xdr:sp macro="" textlink="">
      <xdr:nvSpPr>
        <xdr:cNvPr id="734" name="n_1mainValue【児童館】&#10;一人当たり面積">
          <a:extLst>
            <a:ext uri="{FF2B5EF4-FFF2-40B4-BE49-F238E27FC236}">
              <a16:creationId xmlns:a16="http://schemas.microsoft.com/office/drawing/2014/main" id="{49144D72-659D-405D-B908-4C3C72721B66}"/>
            </a:ext>
          </a:extLst>
        </xdr:cNvPr>
        <xdr:cNvSpPr txBox="1"/>
      </xdr:nvSpPr>
      <xdr:spPr>
        <a:xfrm>
          <a:off x="210757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138084</xdr:rowOff>
    </xdr:from>
    <xdr:ext cx="469744" cy="259045"/>
    <xdr:sp macro="" textlink="">
      <xdr:nvSpPr>
        <xdr:cNvPr id="735" name="n_2mainValue【児童館】&#10;一人当たり面積">
          <a:extLst>
            <a:ext uri="{FF2B5EF4-FFF2-40B4-BE49-F238E27FC236}">
              <a16:creationId xmlns:a16="http://schemas.microsoft.com/office/drawing/2014/main" id="{10AFDA02-E53A-4CFC-A57D-A36EE590F025}"/>
            </a:ext>
          </a:extLst>
        </xdr:cNvPr>
        <xdr:cNvSpPr txBox="1"/>
      </xdr:nvSpPr>
      <xdr:spPr>
        <a:xfrm>
          <a:off x="20199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138084</xdr:rowOff>
    </xdr:from>
    <xdr:ext cx="469744" cy="259045"/>
    <xdr:sp macro="" textlink="">
      <xdr:nvSpPr>
        <xdr:cNvPr id="736" name="n_3mainValue【児童館】&#10;一人当たり面積">
          <a:extLst>
            <a:ext uri="{FF2B5EF4-FFF2-40B4-BE49-F238E27FC236}">
              <a16:creationId xmlns:a16="http://schemas.microsoft.com/office/drawing/2014/main" id="{7148FC70-7D4D-4763-9BB3-A85DD7C6A76D}"/>
            </a:ext>
          </a:extLst>
        </xdr:cNvPr>
        <xdr:cNvSpPr txBox="1"/>
      </xdr:nvSpPr>
      <xdr:spPr>
        <a:xfrm>
          <a:off x="19310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138084</xdr:rowOff>
    </xdr:from>
    <xdr:ext cx="469744" cy="259045"/>
    <xdr:sp macro="" textlink="">
      <xdr:nvSpPr>
        <xdr:cNvPr id="737" name="n_4mainValue【児童館】&#10;一人当たり面積">
          <a:extLst>
            <a:ext uri="{FF2B5EF4-FFF2-40B4-BE49-F238E27FC236}">
              <a16:creationId xmlns:a16="http://schemas.microsoft.com/office/drawing/2014/main" id="{585ACA42-A673-489F-8C1C-FC7779FB2057}"/>
            </a:ext>
          </a:extLst>
        </xdr:cNvPr>
        <xdr:cNvSpPr txBox="1"/>
      </xdr:nvSpPr>
      <xdr:spPr>
        <a:xfrm>
          <a:off x="18421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81BADD6F-1449-4333-8371-28D49DE2A18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9E2C2CE3-24A3-4C36-ADDA-6179B023D3B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DB2A75B9-1AF7-4D74-A138-CCF0344F96D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D248FFD3-158C-4A47-9E22-E238476A1C9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455B20C-E119-48FE-936D-A603191982A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10534517-BD3F-4D57-BDAE-3216540F898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6CC197F1-E212-4DDC-9E5C-5A2F04D4BF9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31A7BDA0-942F-49F2-9DDC-BC702C58D57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B2122079-4C75-4A85-A849-B676DCD2D98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01AFA9AA-099A-49A3-93B5-1C3CF9CE8B6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F4A0CF3B-6341-4445-A605-834B720A0CE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3EFE1F22-3EE1-4459-886D-BF0C2B666B8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CF316DFB-FCC5-402D-87DA-C577FDE6547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40AB4EFC-9CB5-4F76-90DC-A2B2D48B898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9F6E0BEF-91BB-4703-B2DE-0E9EF62CB37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AF82C95E-0F1C-46E1-8893-708C662C916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6F1AEC28-1705-447C-A1AF-99745A4D1F5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030AE472-362A-46E5-9989-1CA7995445F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0CAB77B0-F1CC-4123-B539-8A59C2B8692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E56B78AD-798A-4CB7-B8C0-AD6107C284A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6700F031-FEA3-4D37-B386-6B9FCCF67C0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1FE7605C-2D05-48EC-A62A-745391BAD5A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60" name="テキスト ボックス 759">
          <a:extLst>
            <a:ext uri="{FF2B5EF4-FFF2-40B4-BE49-F238E27FC236}">
              <a16:creationId xmlns:a16="http://schemas.microsoft.com/office/drawing/2014/main" id="{08845147-9589-43BE-805C-3AE63B14DA57}"/>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6DDA4CF7-17FD-4F6A-807C-6F2EC5CFC30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2" name="テキスト ボックス 761">
          <a:extLst>
            <a:ext uri="{FF2B5EF4-FFF2-40B4-BE49-F238E27FC236}">
              <a16:creationId xmlns:a16="http://schemas.microsoft.com/office/drawing/2014/main" id="{AA53F5A3-568D-4DE6-85AF-53CCC7CFA1DE}"/>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116A0999-F967-47C1-8307-7E82AB20378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108</xdr:row>
      <xdr:rowOff>79466</xdr:rowOff>
    </xdr:to>
    <xdr:cxnSp macro="">
      <xdr:nvCxnSpPr>
        <xdr:cNvPr id="764" name="直線コネクタ 763">
          <a:extLst>
            <a:ext uri="{FF2B5EF4-FFF2-40B4-BE49-F238E27FC236}">
              <a16:creationId xmlns:a16="http://schemas.microsoft.com/office/drawing/2014/main" id="{96668EF9-1573-471E-A81B-6EB9C2221D53}"/>
            </a:ext>
          </a:extLst>
        </xdr:cNvPr>
        <xdr:cNvCxnSpPr/>
      </xdr:nvCxnSpPr>
      <xdr:spPr>
        <a:xfrm flipV="1">
          <a:off x="16318864" y="17172214"/>
          <a:ext cx="0" cy="1423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405111" cy="259045"/>
    <xdr:sp macro="" textlink="">
      <xdr:nvSpPr>
        <xdr:cNvPr id="765" name="【公民館】&#10;有形固定資産減価償却率最小値テキスト">
          <a:extLst>
            <a:ext uri="{FF2B5EF4-FFF2-40B4-BE49-F238E27FC236}">
              <a16:creationId xmlns:a16="http://schemas.microsoft.com/office/drawing/2014/main" id="{CD994C8E-34C2-408F-A8CA-E4A2F30622DD}"/>
            </a:ext>
          </a:extLst>
        </xdr:cNvPr>
        <xdr:cNvSpPr txBox="1"/>
      </xdr:nvSpPr>
      <xdr:spPr>
        <a:xfrm>
          <a:off x="16357600" y="1859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766" name="直線コネクタ 765">
          <a:extLst>
            <a:ext uri="{FF2B5EF4-FFF2-40B4-BE49-F238E27FC236}">
              <a16:creationId xmlns:a16="http://schemas.microsoft.com/office/drawing/2014/main" id="{392B377F-B636-425A-812B-40413A4F89E0}"/>
            </a:ext>
          </a:extLst>
        </xdr:cNvPr>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405111" cy="259045"/>
    <xdr:sp macro="" textlink="">
      <xdr:nvSpPr>
        <xdr:cNvPr id="767" name="【公民館】&#10;有形固定資産減価償却率最大値テキスト">
          <a:extLst>
            <a:ext uri="{FF2B5EF4-FFF2-40B4-BE49-F238E27FC236}">
              <a16:creationId xmlns:a16="http://schemas.microsoft.com/office/drawing/2014/main" id="{EEFBA4DC-F0DE-44C8-94BA-46FDACC65FCB}"/>
            </a:ext>
          </a:extLst>
        </xdr:cNvPr>
        <xdr:cNvSpPr txBox="1"/>
      </xdr:nvSpPr>
      <xdr:spPr>
        <a:xfrm>
          <a:off x="16357600" y="1694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768" name="直線コネクタ 767">
          <a:extLst>
            <a:ext uri="{FF2B5EF4-FFF2-40B4-BE49-F238E27FC236}">
              <a16:creationId xmlns:a16="http://schemas.microsoft.com/office/drawing/2014/main" id="{132A9DB6-E768-48BC-9902-3D75B5FA6FB3}"/>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51543</xdr:rowOff>
    </xdr:from>
    <xdr:ext cx="405111" cy="259045"/>
    <xdr:sp macro="" textlink="">
      <xdr:nvSpPr>
        <xdr:cNvPr id="769" name="【公民館】&#10;有形固定資産減価償却率平均値テキスト">
          <a:extLst>
            <a:ext uri="{FF2B5EF4-FFF2-40B4-BE49-F238E27FC236}">
              <a16:creationId xmlns:a16="http://schemas.microsoft.com/office/drawing/2014/main" id="{676AF19E-0413-48B4-9330-83940058742D}"/>
            </a:ext>
          </a:extLst>
        </xdr:cNvPr>
        <xdr:cNvSpPr txBox="1"/>
      </xdr:nvSpPr>
      <xdr:spPr>
        <a:xfrm>
          <a:off x="16357600" y="173679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28666</xdr:rowOff>
    </xdr:from>
    <xdr:to>
      <xdr:col>85</xdr:col>
      <xdr:colOff>177800</xdr:colOff>
      <xdr:row>102</xdr:row>
      <xdr:rowOff>130266</xdr:rowOff>
    </xdr:to>
    <xdr:sp macro="" textlink="">
      <xdr:nvSpPr>
        <xdr:cNvPr id="770" name="フローチャート: 判断 769">
          <a:extLst>
            <a:ext uri="{FF2B5EF4-FFF2-40B4-BE49-F238E27FC236}">
              <a16:creationId xmlns:a16="http://schemas.microsoft.com/office/drawing/2014/main" id="{C642921E-1814-4353-8A99-FE430C3F39F8}"/>
            </a:ext>
          </a:extLst>
        </xdr:cNvPr>
        <xdr:cNvSpPr/>
      </xdr:nvSpPr>
      <xdr:spPr>
        <a:xfrm>
          <a:off x="16268700" y="175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101</xdr:row>
      <xdr:rowOff>167458</xdr:rowOff>
    </xdr:from>
    <xdr:to>
      <xdr:col>81</xdr:col>
      <xdr:colOff>101600</xdr:colOff>
      <xdr:row>102</xdr:row>
      <xdr:rowOff>97608</xdr:rowOff>
    </xdr:to>
    <xdr:sp macro="" textlink="">
      <xdr:nvSpPr>
        <xdr:cNvPr id="771" name="フローチャート: 判断 770">
          <a:extLst>
            <a:ext uri="{FF2B5EF4-FFF2-40B4-BE49-F238E27FC236}">
              <a16:creationId xmlns:a16="http://schemas.microsoft.com/office/drawing/2014/main" id="{0AB1F799-1B7A-45A1-A7BC-DC38A062D306}"/>
            </a:ext>
          </a:extLst>
        </xdr:cNvPr>
        <xdr:cNvSpPr/>
      </xdr:nvSpPr>
      <xdr:spPr>
        <a:xfrm>
          <a:off x="15430500" y="1748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138068</xdr:rowOff>
    </xdr:from>
    <xdr:to>
      <xdr:col>76</xdr:col>
      <xdr:colOff>165100</xdr:colOff>
      <xdr:row>102</xdr:row>
      <xdr:rowOff>68218</xdr:rowOff>
    </xdr:to>
    <xdr:sp macro="" textlink="">
      <xdr:nvSpPr>
        <xdr:cNvPr id="772" name="フローチャート: 判断 771">
          <a:extLst>
            <a:ext uri="{FF2B5EF4-FFF2-40B4-BE49-F238E27FC236}">
              <a16:creationId xmlns:a16="http://schemas.microsoft.com/office/drawing/2014/main" id="{965C12B2-E762-4E53-849F-C98468D0539F}"/>
            </a:ext>
          </a:extLst>
        </xdr:cNvPr>
        <xdr:cNvSpPr/>
      </xdr:nvSpPr>
      <xdr:spPr>
        <a:xfrm>
          <a:off x="14541500" y="1745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69487</xdr:rowOff>
    </xdr:from>
    <xdr:to>
      <xdr:col>72</xdr:col>
      <xdr:colOff>38100</xdr:colOff>
      <xdr:row>101</xdr:row>
      <xdr:rowOff>171087</xdr:rowOff>
    </xdr:to>
    <xdr:sp macro="" textlink="">
      <xdr:nvSpPr>
        <xdr:cNvPr id="773" name="フローチャート: 判断 772">
          <a:extLst>
            <a:ext uri="{FF2B5EF4-FFF2-40B4-BE49-F238E27FC236}">
              <a16:creationId xmlns:a16="http://schemas.microsoft.com/office/drawing/2014/main" id="{266DF81E-3485-4BB7-B121-12EBE297C702}"/>
            </a:ext>
          </a:extLst>
        </xdr:cNvPr>
        <xdr:cNvSpPr/>
      </xdr:nvSpPr>
      <xdr:spPr>
        <a:xfrm>
          <a:off x="13652500" y="1738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40095</xdr:rowOff>
    </xdr:from>
    <xdr:to>
      <xdr:col>67</xdr:col>
      <xdr:colOff>101600</xdr:colOff>
      <xdr:row>101</xdr:row>
      <xdr:rowOff>141695</xdr:rowOff>
    </xdr:to>
    <xdr:sp macro="" textlink="">
      <xdr:nvSpPr>
        <xdr:cNvPr id="774" name="フローチャート: 判断 773">
          <a:extLst>
            <a:ext uri="{FF2B5EF4-FFF2-40B4-BE49-F238E27FC236}">
              <a16:creationId xmlns:a16="http://schemas.microsoft.com/office/drawing/2014/main" id="{5FE24831-8A0F-4F68-8261-7CA8FF9885EE}"/>
            </a:ext>
          </a:extLst>
        </xdr:cNvPr>
        <xdr:cNvSpPr/>
      </xdr:nvSpPr>
      <xdr:spPr>
        <a:xfrm>
          <a:off x="12763500" y="1735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69AACFA8-77DF-48D9-8CF2-46033B8FB9E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ED38F959-B1C6-490C-970B-3A3B9E0F28B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976225BA-1BF7-4B01-B82B-F9D80C8ED2A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AFEAED28-92CB-4C8E-AE2F-7095D899E26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C7CDC31-CF22-4CCA-8461-DF2D34268A5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10705</xdr:rowOff>
    </xdr:from>
    <xdr:to>
      <xdr:col>85</xdr:col>
      <xdr:colOff>177800</xdr:colOff>
      <xdr:row>105</xdr:row>
      <xdr:rowOff>112305</xdr:rowOff>
    </xdr:to>
    <xdr:sp macro="" textlink="">
      <xdr:nvSpPr>
        <xdr:cNvPr id="780" name="楕円 779">
          <a:extLst>
            <a:ext uri="{FF2B5EF4-FFF2-40B4-BE49-F238E27FC236}">
              <a16:creationId xmlns:a16="http://schemas.microsoft.com/office/drawing/2014/main" id="{D19BA3E0-1AD5-4B63-9AE3-4856A811C986}"/>
            </a:ext>
          </a:extLst>
        </xdr:cNvPr>
        <xdr:cNvSpPr/>
      </xdr:nvSpPr>
      <xdr:spPr>
        <a:xfrm>
          <a:off x="162687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160582</xdr:rowOff>
    </xdr:from>
    <xdr:ext cx="405111" cy="259045"/>
    <xdr:sp macro="" textlink="">
      <xdr:nvSpPr>
        <xdr:cNvPr id="781" name="【公民館】&#10;有形固定資産減価償却率該当値テキスト">
          <a:extLst>
            <a:ext uri="{FF2B5EF4-FFF2-40B4-BE49-F238E27FC236}">
              <a16:creationId xmlns:a16="http://schemas.microsoft.com/office/drawing/2014/main" id="{3AF945DE-D8DC-428F-899F-E6EE066FECD6}"/>
            </a:ext>
          </a:extLst>
        </xdr:cNvPr>
        <xdr:cNvSpPr txBox="1"/>
      </xdr:nvSpPr>
      <xdr:spPr>
        <a:xfrm>
          <a:off x="16357600"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136434</xdr:rowOff>
    </xdr:from>
    <xdr:to>
      <xdr:col>81</xdr:col>
      <xdr:colOff>101600</xdr:colOff>
      <xdr:row>105</xdr:row>
      <xdr:rowOff>66584</xdr:rowOff>
    </xdr:to>
    <xdr:sp macro="" textlink="">
      <xdr:nvSpPr>
        <xdr:cNvPr id="782" name="楕円 781">
          <a:extLst>
            <a:ext uri="{FF2B5EF4-FFF2-40B4-BE49-F238E27FC236}">
              <a16:creationId xmlns:a16="http://schemas.microsoft.com/office/drawing/2014/main" id="{1B3571A3-4CE4-4B90-A4F7-FAB7527CD57D}"/>
            </a:ext>
          </a:extLst>
        </xdr:cNvPr>
        <xdr:cNvSpPr/>
      </xdr:nvSpPr>
      <xdr:spPr>
        <a:xfrm>
          <a:off x="15430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15784</xdr:rowOff>
    </xdr:from>
    <xdr:to>
      <xdr:col>85</xdr:col>
      <xdr:colOff>127000</xdr:colOff>
      <xdr:row>105</xdr:row>
      <xdr:rowOff>61505</xdr:rowOff>
    </xdr:to>
    <xdr:cxnSp macro="">
      <xdr:nvCxnSpPr>
        <xdr:cNvPr id="783" name="直線コネクタ 782">
          <a:extLst>
            <a:ext uri="{FF2B5EF4-FFF2-40B4-BE49-F238E27FC236}">
              <a16:creationId xmlns:a16="http://schemas.microsoft.com/office/drawing/2014/main" id="{4B123446-382D-44F6-AC2C-6402AB38EEE0}"/>
            </a:ext>
          </a:extLst>
        </xdr:cNvPr>
        <xdr:cNvCxnSpPr/>
      </xdr:nvCxnSpPr>
      <xdr:spPr>
        <a:xfrm>
          <a:off x="15481300" y="18018034"/>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87449</xdr:rowOff>
    </xdr:from>
    <xdr:to>
      <xdr:col>76</xdr:col>
      <xdr:colOff>165100</xdr:colOff>
      <xdr:row>105</xdr:row>
      <xdr:rowOff>17599</xdr:rowOff>
    </xdr:to>
    <xdr:sp macro="" textlink="">
      <xdr:nvSpPr>
        <xdr:cNvPr id="784" name="楕円 783">
          <a:extLst>
            <a:ext uri="{FF2B5EF4-FFF2-40B4-BE49-F238E27FC236}">
              <a16:creationId xmlns:a16="http://schemas.microsoft.com/office/drawing/2014/main" id="{D39E16DB-083E-4184-B552-2B0F73829BA7}"/>
            </a:ext>
          </a:extLst>
        </xdr:cNvPr>
        <xdr:cNvSpPr/>
      </xdr:nvSpPr>
      <xdr:spPr>
        <a:xfrm>
          <a:off x="14541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138249</xdr:rowOff>
    </xdr:from>
    <xdr:to>
      <xdr:col>81</xdr:col>
      <xdr:colOff>50800</xdr:colOff>
      <xdr:row>105</xdr:row>
      <xdr:rowOff>15784</xdr:rowOff>
    </xdr:to>
    <xdr:cxnSp macro="">
      <xdr:nvCxnSpPr>
        <xdr:cNvPr id="785" name="直線コネクタ 784">
          <a:extLst>
            <a:ext uri="{FF2B5EF4-FFF2-40B4-BE49-F238E27FC236}">
              <a16:creationId xmlns:a16="http://schemas.microsoft.com/office/drawing/2014/main" id="{A736D9B5-FCC3-4953-8497-48AC8DB55BCF}"/>
            </a:ext>
          </a:extLst>
        </xdr:cNvPr>
        <xdr:cNvCxnSpPr/>
      </xdr:nvCxnSpPr>
      <xdr:spPr>
        <a:xfrm>
          <a:off x="14592300" y="1796904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86" name="楕円 785">
          <a:extLst>
            <a:ext uri="{FF2B5EF4-FFF2-40B4-BE49-F238E27FC236}">
              <a16:creationId xmlns:a16="http://schemas.microsoft.com/office/drawing/2014/main" id="{BBB46C79-44C4-43D5-9067-8F7C7D8B3F1A}"/>
            </a:ext>
          </a:extLst>
        </xdr:cNvPr>
        <xdr:cNvSpPr/>
      </xdr:nvSpPr>
      <xdr:spPr>
        <a:xfrm>
          <a:off x="13652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89263</xdr:rowOff>
    </xdr:from>
    <xdr:to>
      <xdr:col>76</xdr:col>
      <xdr:colOff>114300</xdr:colOff>
      <xdr:row>104</xdr:row>
      <xdr:rowOff>138249</xdr:rowOff>
    </xdr:to>
    <xdr:cxnSp macro="">
      <xdr:nvCxnSpPr>
        <xdr:cNvPr id="787" name="直線コネクタ 786">
          <a:extLst>
            <a:ext uri="{FF2B5EF4-FFF2-40B4-BE49-F238E27FC236}">
              <a16:creationId xmlns:a16="http://schemas.microsoft.com/office/drawing/2014/main" id="{54A0D19D-EA34-46B7-AFE1-7D87E6CAE54E}"/>
            </a:ext>
          </a:extLst>
        </xdr:cNvPr>
        <xdr:cNvCxnSpPr/>
      </xdr:nvCxnSpPr>
      <xdr:spPr>
        <a:xfrm>
          <a:off x="13703300" y="1792006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164193</xdr:rowOff>
    </xdr:from>
    <xdr:to>
      <xdr:col>67</xdr:col>
      <xdr:colOff>101600</xdr:colOff>
      <xdr:row>104</xdr:row>
      <xdr:rowOff>94343</xdr:rowOff>
    </xdr:to>
    <xdr:sp macro="" textlink="">
      <xdr:nvSpPr>
        <xdr:cNvPr id="788" name="楕円 787">
          <a:extLst>
            <a:ext uri="{FF2B5EF4-FFF2-40B4-BE49-F238E27FC236}">
              <a16:creationId xmlns:a16="http://schemas.microsoft.com/office/drawing/2014/main" id="{26A36D4D-78E4-4D08-AB88-7D5CA7BA6565}"/>
            </a:ext>
          </a:extLst>
        </xdr:cNvPr>
        <xdr:cNvSpPr/>
      </xdr:nvSpPr>
      <xdr:spPr>
        <a:xfrm>
          <a:off x="12763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43543</xdr:rowOff>
    </xdr:from>
    <xdr:to>
      <xdr:col>71</xdr:col>
      <xdr:colOff>177800</xdr:colOff>
      <xdr:row>104</xdr:row>
      <xdr:rowOff>89263</xdr:rowOff>
    </xdr:to>
    <xdr:cxnSp macro="">
      <xdr:nvCxnSpPr>
        <xdr:cNvPr id="789" name="直線コネクタ 788">
          <a:extLst>
            <a:ext uri="{FF2B5EF4-FFF2-40B4-BE49-F238E27FC236}">
              <a16:creationId xmlns:a16="http://schemas.microsoft.com/office/drawing/2014/main" id="{5DEBF98A-2C94-4944-A8D5-0C6226E20736}"/>
            </a:ext>
          </a:extLst>
        </xdr:cNvPr>
        <xdr:cNvCxnSpPr/>
      </xdr:nvCxnSpPr>
      <xdr:spPr>
        <a:xfrm>
          <a:off x="12814300" y="1787434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114135</xdr:rowOff>
    </xdr:from>
    <xdr:ext cx="405111" cy="259045"/>
    <xdr:sp macro="" textlink="">
      <xdr:nvSpPr>
        <xdr:cNvPr id="790" name="n_1aveValue【公民館】&#10;有形固定資産減価償却率">
          <a:extLst>
            <a:ext uri="{FF2B5EF4-FFF2-40B4-BE49-F238E27FC236}">
              <a16:creationId xmlns:a16="http://schemas.microsoft.com/office/drawing/2014/main" id="{E524CE2C-C252-4A3B-9D10-136141236106}"/>
            </a:ext>
          </a:extLst>
        </xdr:cNvPr>
        <xdr:cNvSpPr txBox="1"/>
      </xdr:nvSpPr>
      <xdr:spPr>
        <a:xfrm>
          <a:off x="15266044" y="1725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84745</xdr:rowOff>
    </xdr:from>
    <xdr:ext cx="405111" cy="259045"/>
    <xdr:sp macro="" textlink="">
      <xdr:nvSpPr>
        <xdr:cNvPr id="791" name="n_2aveValue【公民館】&#10;有形固定資産減価償却率">
          <a:extLst>
            <a:ext uri="{FF2B5EF4-FFF2-40B4-BE49-F238E27FC236}">
              <a16:creationId xmlns:a16="http://schemas.microsoft.com/office/drawing/2014/main" id="{6B178E07-DB05-40DC-B6FA-C6EF801A893F}"/>
            </a:ext>
          </a:extLst>
        </xdr:cNvPr>
        <xdr:cNvSpPr txBox="1"/>
      </xdr:nvSpPr>
      <xdr:spPr>
        <a:xfrm>
          <a:off x="14389744" y="1722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16164</xdr:rowOff>
    </xdr:from>
    <xdr:ext cx="405111" cy="259045"/>
    <xdr:sp macro="" textlink="">
      <xdr:nvSpPr>
        <xdr:cNvPr id="792" name="n_3aveValue【公民館】&#10;有形固定資産減価償却率">
          <a:extLst>
            <a:ext uri="{FF2B5EF4-FFF2-40B4-BE49-F238E27FC236}">
              <a16:creationId xmlns:a16="http://schemas.microsoft.com/office/drawing/2014/main" id="{17DE3368-2DD1-4244-AC5B-913CE2E491FB}"/>
            </a:ext>
          </a:extLst>
        </xdr:cNvPr>
        <xdr:cNvSpPr txBox="1"/>
      </xdr:nvSpPr>
      <xdr:spPr>
        <a:xfrm>
          <a:off x="1350074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158222</xdr:rowOff>
    </xdr:from>
    <xdr:ext cx="405111" cy="259045"/>
    <xdr:sp macro="" textlink="">
      <xdr:nvSpPr>
        <xdr:cNvPr id="793" name="n_4aveValue【公民館】&#10;有形固定資産減価償却率">
          <a:extLst>
            <a:ext uri="{FF2B5EF4-FFF2-40B4-BE49-F238E27FC236}">
              <a16:creationId xmlns:a16="http://schemas.microsoft.com/office/drawing/2014/main" id="{D8138713-A6AF-4521-BE1A-991412193506}"/>
            </a:ext>
          </a:extLst>
        </xdr:cNvPr>
        <xdr:cNvSpPr txBox="1"/>
      </xdr:nvSpPr>
      <xdr:spPr>
        <a:xfrm>
          <a:off x="12611744" y="171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57711</xdr:rowOff>
    </xdr:from>
    <xdr:ext cx="405111" cy="259045"/>
    <xdr:sp macro="" textlink="">
      <xdr:nvSpPr>
        <xdr:cNvPr id="794" name="n_1mainValue【公民館】&#10;有形固定資産減価償却率">
          <a:extLst>
            <a:ext uri="{FF2B5EF4-FFF2-40B4-BE49-F238E27FC236}">
              <a16:creationId xmlns:a16="http://schemas.microsoft.com/office/drawing/2014/main" id="{93FAD8A5-E8D0-4D27-A4C6-CE4E36EE02F3}"/>
            </a:ext>
          </a:extLst>
        </xdr:cNvPr>
        <xdr:cNvSpPr txBox="1"/>
      </xdr:nvSpPr>
      <xdr:spPr>
        <a:xfrm>
          <a:off x="152660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8726</xdr:rowOff>
    </xdr:from>
    <xdr:ext cx="405111" cy="259045"/>
    <xdr:sp macro="" textlink="">
      <xdr:nvSpPr>
        <xdr:cNvPr id="795" name="n_2mainValue【公民館】&#10;有形固定資産減価償却率">
          <a:extLst>
            <a:ext uri="{FF2B5EF4-FFF2-40B4-BE49-F238E27FC236}">
              <a16:creationId xmlns:a16="http://schemas.microsoft.com/office/drawing/2014/main" id="{5200304A-1F48-4FF6-84B0-3A0F1E985FC6}"/>
            </a:ext>
          </a:extLst>
        </xdr:cNvPr>
        <xdr:cNvSpPr txBox="1"/>
      </xdr:nvSpPr>
      <xdr:spPr>
        <a:xfrm>
          <a:off x="14389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796" name="n_3mainValue【公民館】&#10;有形固定資産減価償却率">
          <a:extLst>
            <a:ext uri="{FF2B5EF4-FFF2-40B4-BE49-F238E27FC236}">
              <a16:creationId xmlns:a16="http://schemas.microsoft.com/office/drawing/2014/main" id="{C03E095E-668A-4362-AAA2-26ED97480396}"/>
            </a:ext>
          </a:extLst>
        </xdr:cNvPr>
        <xdr:cNvSpPr txBox="1"/>
      </xdr:nvSpPr>
      <xdr:spPr>
        <a:xfrm>
          <a:off x="13500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85470</xdr:rowOff>
    </xdr:from>
    <xdr:ext cx="405111" cy="259045"/>
    <xdr:sp macro="" textlink="">
      <xdr:nvSpPr>
        <xdr:cNvPr id="797" name="n_4mainValue【公民館】&#10;有形固定資産減価償却率">
          <a:extLst>
            <a:ext uri="{FF2B5EF4-FFF2-40B4-BE49-F238E27FC236}">
              <a16:creationId xmlns:a16="http://schemas.microsoft.com/office/drawing/2014/main" id="{32B9A5B8-7810-4E93-9815-68C4F7D0E744}"/>
            </a:ext>
          </a:extLst>
        </xdr:cNvPr>
        <xdr:cNvSpPr txBox="1"/>
      </xdr:nvSpPr>
      <xdr:spPr>
        <a:xfrm>
          <a:off x="12611744"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1996D9B1-B392-4373-A3CB-9B874E27687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B7448825-E743-4A23-97D2-05D53DEC315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2E3629E-74E0-4A2C-ACF6-AAE5CCDF510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53135EAD-2E8E-4F8C-9564-BFFDE92BB15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76C4C4E1-6EA5-4907-820F-3C3F10539C5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B342F1AE-FF5E-46BE-9DB3-49970ABB1BA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9EE4F02-6228-43DC-87D1-D59864751B2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ABD68AC6-2954-42BC-B82F-DFEC26527EF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E372F81F-0C54-4B52-9C39-2F639D9FF6C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7DFC9BF1-868C-4683-8E25-362D1C907D4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a:extLst>
            <a:ext uri="{FF2B5EF4-FFF2-40B4-BE49-F238E27FC236}">
              <a16:creationId xmlns:a16="http://schemas.microsoft.com/office/drawing/2014/main" id="{1C1D29B2-7181-4C82-A9F2-0357EB1E148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a:extLst>
            <a:ext uri="{FF2B5EF4-FFF2-40B4-BE49-F238E27FC236}">
              <a16:creationId xmlns:a16="http://schemas.microsoft.com/office/drawing/2014/main" id="{4A3A8218-8BAC-491A-BFE2-A0F0978CE62D}"/>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F8E112B5-13DC-4760-AF2D-E9619A8C2AE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62B7725B-09A2-4561-A894-D033BAAF071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2" name="直線コネクタ 811">
          <a:extLst>
            <a:ext uri="{FF2B5EF4-FFF2-40B4-BE49-F238E27FC236}">
              <a16:creationId xmlns:a16="http://schemas.microsoft.com/office/drawing/2014/main" id="{520AA8C8-4CB3-4D54-B989-84BF52AF435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3" name="テキスト ボックス 812">
          <a:extLst>
            <a:ext uri="{FF2B5EF4-FFF2-40B4-BE49-F238E27FC236}">
              <a16:creationId xmlns:a16="http://schemas.microsoft.com/office/drawing/2014/main" id="{837B94AE-2034-40B7-A61C-E88DDF5F0A6A}"/>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594EFFD2-3128-49CA-9EE7-50201871948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4A231B88-D0E0-424A-B3A3-B3C6B729215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F4850870-7095-439D-ADC4-C72779E87B3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36195</xdr:rowOff>
    </xdr:to>
    <xdr:cxnSp macro="">
      <xdr:nvCxnSpPr>
        <xdr:cNvPr id="817" name="直線コネクタ 816">
          <a:extLst>
            <a:ext uri="{FF2B5EF4-FFF2-40B4-BE49-F238E27FC236}">
              <a16:creationId xmlns:a16="http://schemas.microsoft.com/office/drawing/2014/main" id="{D9572DF7-10F2-4642-A81F-493FC349F4E1}"/>
            </a:ext>
          </a:extLst>
        </xdr:cNvPr>
        <xdr:cNvCxnSpPr/>
      </xdr:nvCxnSpPr>
      <xdr:spPr>
        <a:xfrm flipV="1">
          <a:off x="22160864" y="17198339"/>
          <a:ext cx="0" cy="1183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40022</xdr:rowOff>
    </xdr:from>
    <xdr:ext cx="469744" cy="259045"/>
    <xdr:sp macro="" textlink="">
      <xdr:nvSpPr>
        <xdr:cNvPr id="818" name="【公民館】&#10;一人当たり面積最小値テキスト">
          <a:extLst>
            <a:ext uri="{FF2B5EF4-FFF2-40B4-BE49-F238E27FC236}">
              <a16:creationId xmlns:a16="http://schemas.microsoft.com/office/drawing/2014/main" id="{F13FB1E4-C0B1-4C4D-AA12-28DC7623552A}"/>
            </a:ext>
          </a:extLst>
        </xdr:cNvPr>
        <xdr:cNvSpPr txBox="1"/>
      </xdr:nvSpPr>
      <xdr:spPr>
        <a:xfrm>
          <a:off x="22199600" y="1838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36195</xdr:rowOff>
    </xdr:from>
    <xdr:to>
      <xdr:col>116</xdr:col>
      <xdr:colOff>152400</xdr:colOff>
      <xdr:row>107</xdr:row>
      <xdr:rowOff>36195</xdr:rowOff>
    </xdr:to>
    <xdr:cxnSp macro="">
      <xdr:nvCxnSpPr>
        <xdr:cNvPr id="819" name="直線コネクタ 818">
          <a:extLst>
            <a:ext uri="{FF2B5EF4-FFF2-40B4-BE49-F238E27FC236}">
              <a16:creationId xmlns:a16="http://schemas.microsoft.com/office/drawing/2014/main" id="{E190419B-6576-4396-A978-4501F6459DAC}"/>
            </a:ext>
          </a:extLst>
        </xdr:cNvPr>
        <xdr:cNvCxnSpPr/>
      </xdr:nvCxnSpPr>
      <xdr:spPr>
        <a:xfrm>
          <a:off x="22072600" y="1838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820" name="【公民館】&#10;一人当たり面積最大値テキスト">
          <a:extLst>
            <a:ext uri="{FF2B5EF4-FFF2-40B4-BE49-F238E27FC236}">
              <a16:creationId xmlns:a16="http://schemas.microsoft.com/office/drawing/2014/main" id="{2258F981-AB1E-40C7-9C59-1AF83BB7A8C4}"/>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821" name="直線コネクタ 820">
          <a:extLst>
            <a:ext uri="{FF2B5EF4-FFF2-40B4-BE49-F238E27FC236}">
              <a16:creationId xmlns:a16="http://schemas.microsoft.com/office/drawing/2014/main" id="{0BB6DD66-BC98-4919-B78E-C64E617F7F1A}"/>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71138</xdr:rowOff>
    </xdr:from>
    <xdr:ext cx="469744" cy="259045"/>
    <xdr:sp macro="" textlink="">
      <xdr:nvSpPr>
        <xdr:cNvPr id="822" name="【公民館】&#10;一人当たり面積平均値テキスト">
          <a:extLst>
            <a:ext uri="{FF2B5EF4-FFF2-40B4-BE49-F238E27FC236}">
              <a16:creationId xmlns:a16="http://schemas.microsoft.com/office/drawing/2014/main" id="{4A114E8E-AB5B-436F-B222-7AFD826D9AAA}"/>
            </a:ext>
          </a:extLst>
        </xdr:cNvPr>
        <xdr:cNvSpPr txBox="1"/>
      </xdr:nvSpPr>
      <xdr:spPr>
        <a:xfrm>
          <a:off x="22199600" y="17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48261</xdr:rowOff>
    </xdr:from>
    <xdr:to>
      <xdr:col>116</xdr:col>
      <xdr:colOff>114300</xdr:colOff>
      <xdr:row>104</xdr:row>
      <xdr:rowOff>149861</xdr:rowOff>
    </xdr:to>
    <xdr:sp macro="" textlink="">
      <xdr:nvSpPr>
        <xdr:cNvPr id="823" name="フローチャート: 判断 822">
          <a:extLst>
            <a:ext uri="{FF2B5EF4-FFF2-40B4-BE49-F238E27FC236}">
              <a16:creationId xmlns:a16="http://schemas.microsoft.com/office/drawing/2014/main" id="{2A5909A3-5C9E-4E65-A493-C9CB7BBAEFA9}"/>
            </a:ext>
          </a:extLst>
        </xdr:cNvPr>
        <xdr:cNvSpPr/>
      </xdr:nvSpPr>
      <xdr:spPr>
        <a:xfrm>
          <a:off x="22110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139700</xdr:rowOff>
    </xdr:from>
    <xdr:to>
      <xdr:col>112</xdr:col>
      <xdr:colOff>38100</xdr:colOff>
      <xdr:row>104</xdr:row>
      <xdr:rowOff>69850</xdr:rowOff>
    </xdr:to>
    <xdr:sp macro="" textlink="">
      <xdr:nvSpPr>
        <xdr:cNvPr id="824" name="フローチャート: 判断 823">
          <a:extLst>
            <a:ext uri="{FF2B5EF4-FFF2-40B4-BE49-F238E27FC236}">
              <a16:creationId xmlns:a16="http://schemas.microsoft.com/office/drawing/2014/main" id="{E23DA815-64BD-4E7F-8389-DEC2E53C8396}"/>
            </a:ext>
          </a:extLst>
        </xdr:cNvPr>
        <xdr:cNvSpPr/>
      </xdr:nvSpPr>
      <xdr:spPr>
        <a:xfrm>
          <a:off x="21272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8255</xdr:rowOff>
    </xdr:from>
    <xdr:to>
      <xdr:col>107</xdr:col>
      <xdr:colOff>101600</xdr:colOff>
      <xdr:row>104</xdr:row>
      <xdr:rowOff>109855</xdr:rowOff>
    </xdr:to>
    <xdr:sp macro="" textlink="">
      <xdr:nvSpPr>
        <xdr:cNvPr id="825" name="フローチャート: 判断 824">
          <a:extLst>
            <a:ext uri="{FF2B5EF4-FFF2-40B4-BE49-F238E27FC236}">
              <a16:creationId xmlns:a16="http://schemas.microsoft.com/office/drawing/2014/main" id="{1F65EC04-79BE-4D47-8470-AD4C535B1819}"/>
            </a:ext>
          </a:extLst>
        </xdr:cNvPr>
        <xdr:cNvSpPr/>
      </xdr:nvSpPr>
      <xdr:spPr>
        <a:xfrm>
          <a:off x="20383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156845</xdr:rowOff>
    </xdr:from>
    <xdr:to>
      <xdr:col>102</xdr:col>
      <xdr:colOff>165100</xdr:colOff>
      <xdr:row>104</xdr:row>
      <xdr:rowOff>86995</xdr:rowOff>
    </xdr:to>
    <xdr:sp macro="" textlink="">
      <xdr:nvSpPr>
        <xdr:cNvPr id="826" name="フローチャート: 判断 825">
          <a:extLst>
            <a:ext uri="{FF2B5EF4-FFF2-40B4-BE49-F238E27FC236}">
              <a16:creationId xmlns:a16="http://schemas.microsoft.com/office/drawing/2014/main" id="{30F610D8-DC5A-4A64-88BD-C7D19F9305A7}"/>
            </a:ext>
          </a:extLst>
        </xdr:cNvPr>
        <xdr:cNvSpPr/>
      </xdr:nvSpPr>
      <xdr:spPr>
        <a:xfrm>
          <a:off x="194945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168275</xdr:rowOff>
    </xdr:from>
    <xdr:to>
      <xdr:col>98</xdr:col>
      <xdr:colOff>38100</xdr:colOff>
      <xdr:row>104</xdr:row>
      <xdr:rowOff>98425</xdr:rowOff>
    </xdr:to>
    <xdr:sp macro="" textlink="">
      <xdr:nvSpPr>
        <xdr:cNvPr id="827" name="フローチャート: 判断 826">
          <a:extLst>
            <a:ext uri="{FF2B5EF4-FFF2-40B4-BE49-F238E27FC236}">
              <a16:creationId xmlns:a16="http://schemas.microsoft.com/office/drawing/2014/main" id="{5B177945-DCB1-4A13-B5C7-7B7667E09AFB}"/>
            </a:ext>
          </a:extLst>
        </xdr:cNvPr>
        <xdr:cNvSpPr/>
      </xdr:nvSpPr>
      <xdr:spPr>
        <a:xfrm>
          <a:off x="18605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57028215-721D-4725-9C75-1AAEB170107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D61D352C-CEFE-4B24-9D63-25D92E4514A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C33D0FEE-767F-45FE-9FE7-BAD238E1793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FE13615E-E77C-4D10-A79C-9BD921B87A0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F5BE9A39-4E18-437A-BFE8-4C337036EBF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156845</xdr:rowOff>
    </xdr:from>
    <xdr:to>
      <xdr:col>116</xdr:col>
      <xdr:colOff>114300</xdr:colOff>
      <xdr:row>107</xdr:row>
      <xdr:rowOff>86995</xdr:rowOff>
    </xdr:to>
    <xdr:sp macro="" textlink="">
      <xdr:nvSpPr>
        <xdr:cNvPr id="833" name="楕円 832">
          <a:extLst>
            <a:ext uri="{FF2B5EF4-FFF2-40B4-BE49-F238E27FC236}">
              <a16:creationId xmlns:a16="http://schemas.microsoft.com/office/drawing/2014/main" id="{4B5C6792-3F6B-49CB-8717-F2ED17BC2CA8}"/>
            </a:ext>
          </a:extLst>
        </xdr:cNvPr>
        <xdr:cNvSpPr/>
      </xdr:nvSpPr>
      <xdr:spPr>
        <a:xfrm>
          <a:off x="221107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71772</xdr:rowOff>
    </xdr:from>
    <xdr:ext cx="469744" cy="259045"/>
    <xdr:sp macro="" textlink="">
      <xdr:nvSpPr>
        <xdr:cNvPr id="834" name="【公民館】&#10;一人当たり面積該当値テキスト">
          <a:extLst>
            <a:ext uri="{FF2B5EF4-FFF2-40B4-BE49-F238E27FC236}">
              <a16:creationId xmlns:a16="http://schemas.microsoft.com/office/drawing/2014/main" id="{8D9068DB-E6F9-4782-AB74-A6C12B008288}"/>
            </a:ext>
          </a:extLst>
        </xdr:cNvPr>
        <xdr:cNvSpPr txBox="1"/>
      </xdr:nvSpPr>
      <xdr:spPr>
        <a:xfrm>
          <a:off x="22199600" y="1824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156845</xdr:rowOff>
    </xdr:from>
    <xdr:to>
      <xdr:col>112</xdr:col>
      <xdr:colOff>38100</xdr:colOff>
      <xdr:row>107</xdr:row>
      <xdr:rowOff>86995</xdr:rowOff>
    </xdr:to>
    <xdr:sp macro="" textlink="">
      <xdr:nvSpPr>
        <xdr:cNvPr id="835" name="楕円 834">
          <a:extLst>
            <a:ext uri="{FF2B5EF4-FFF2-40B4-BE49-F238E27FC236}">
              <a16:creationId xmlns:a16="http://schemas.microsoft.com/office/drawing/2014/main" id="{5EFCC78F-1994-44C6-8B7F-A13D8567B2A0}"/>
            </a:ext>
          </a:extLst>
        </xdr:cNvPr>
        <xdr:cNvSpPr/>
      </xdr:nvSpPr>
      <xdr:spPr>
        <a:xfrm>
          <a:off x="21272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36195</xdr:rowOff>
    </xdr:from>
    <xdr:to>
      <xdr:col>116</xdr:col>
      <xdr:colOff>63500</xdr:colOff>
      <xdr:row>107</xdr:row>
      <xdr:rowOff>36195</xdr:rowOff>
    </xdr:to>
    <xdr:cxnSp macro="">
      <xdr:nvCxnSpPr>
        <xdr:cNvPr id="836" name="直線コネクタ 835">
          <a:extLst>
            <a:ext uri="{FF2B5EF4-FFF2-40B4-BE49-F238E27FC236}">
              <a16:creationId xmlns:a16="http://schemas.microsoft.com/office/drawing/2014/main" id="{0EF3E0EE-7EBD-46D1-969A-9831527C035E}"/>
            </a:ext>
          </a:extLst>
        </xdr:cNvPr>
        <xdr:cNvCxnSpPr/>
      </xdr:nvCxnSpPr>
      <xdr:spPr>
        <a:xfrm>
          <a:off x="21323300" y="183813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156845</xdr:rowOff>
    </xdr:from>
    <xdr:to>
      <xdr:col>107</xdr:col>
      <xdr:colOff>101600</xdr:colOff>
      <xdr:row>107</xdr:row>
      <xdr:rowOff>86995</xdr:rowOff>
    </xdr:to>
    <xdr:sp macro="" textlink="">
      <xdr:nvSpPr>
        <xdr:cNvPr id="837" name="楕円 836">
          <a:extLst>
            <a:ext uri="{FF2B5EF4-FFF2-40B4-BE49-F238E27FC236}">
              <a16:creationId xmlns:a16="http://schemas.microsoft.com/office/drawing/2014/main" id="{686360B5-DA08-471B-9702-6FC143D09A68}"/>
            </a:ext>
          </a:extLst>
        </xdr:cNvPr>
        <xdr:cNvSpPr/>
      </xdr:nvSpPr>
      <xdr:spPr>
        <a:xfrm>
          <a:off x="20383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36195</xdr:rowOff>
    </xdr:from>
    <xdr:to>
      <xdr:col>111</xdr:col>
      <xdr:colOff>177800</xdr:colOff>
      <xdr:row>107</xdr:row>
      <xdr:rowOff>36195</xdr:rowOff>
    </xdr:to>
    <xdr:cxnSp macro="">
      <xdr:nvCxnSpPr>
        <xdr:cNvPr id="838" name="直線コネクタ 837">
          <a:extLst>
            <a:ext uri="{FF2B5EF4-FFF2-40B4-BE49-F238E27FC236}">
              <a16:creationId xmlns:a16="http://schemas.microsoft.com/office/drawing/2014/main" id="{67BDFEFD-8900-4323-9B8C-78F1FCE5EF5B}"/>
            </a:ext>
          </a:extLst>
        </xdr:cNvPr>
        <xdr:cNvCxnSpPr/>
      </xdr:nvCxnSpPr>
      <xdr:spPr>
        <a:xfrm>
          <a:off x="20434300" y="1838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156845</xdr:rowOff>
    </xdr:from>
    <xdr:to>
      <xdr:col>102</xdr:col>
      <xdr:colOff>165100</xdr:colOff>
      <xdr:row>107</xdr:row>
      <xdr:rowOff>86995</xdr:rowOff>
    </xdr:to>
    <xdr:sp macro="" textlink="">
      <xdr:nvSpPr>
        <xdr:cNvPr id="839" name="楕円 838">
          <a:extLst>
            <a:ext uri="{FF2B5EF4-FFF2-40B4-BE49-F238E27FC236}">
              <a16:creationId xmlns:a16="http://schemas.microsoft.com/office/drawing/2014/main" id="{8C30B880-BF55-466F-A0F5-1D3F72418DE8}"/>
            </a:ext>
          </a:extLst>
        </xdr:cNvPr>
        <xdr:cNvSpPr/>
      </xdr:nvSpPr>
      <xdr:spPr>
        <a:xfrm>
          <a:off x="19494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36195</xdr:rowOff>
    </xdr:from>
    <xdr:to>
      <xdr:col>107</xdr:col>
      <xdr:colOff>50800</xdr:colOff>
      <xdr:row>107</xdr:row>
      <xdr:rowOff>36195</xdr:rowOff>
    </xdr:to>
    <xdr:cxnSp macro="">
      <xdr:nvCxnSpPr>
        <xdr:cNvPr id="840" name="直線コネクタ 839">
          <a:extLst>
            <a:ext uri="{FF2B5EF4-FFF2-40B4-BE49-F238E27FC236}">
              <a16:creationId xmlns:a16="http://schemas.microsoft.com/office/drawing/2014/main" id="{4CEC04D7-24C6-4F53-9E5A-E5314FC52990}"/>
            </a:ext>
          </a:extLst>
        </xdr:cNvPr>
        <xdr:cNvCxnSpPr/>
      </xdr:nvCxnSpPr>
      <xdr:spPr>
        <a:xfrm>
          <a:off x="19545300" y="1838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156845</xdr:rowOff>
    </xdr:from>
    <xdr:to>
      <xdr:col>98</xdr:col>
      <xdr:colOff>38100</xdr:colOff>
      <xdr:row>107</xdr:row>
      <xdr:rowOff>86995</xdr:rowOff>
    </xdr:to>
    <xdr:sp macro="" textlink="">
      <xdr:nvSpPr>
        <xdr:cNvPr id="841" name="楕円 840">
          <a:extLst>
            <a:ext uri="{FF2B5EF4-FFF2-40B4-BE49-F238E27FC236}">
              <a16:creationId xmlns:a16="http://schemas.microsoft.com/office/drawing/2014/main" id="{9998121E-EDCD-4547-BB4E-FA8814FA78AF}"/>
            </a:ext>
          </a:extLst>
        </xdr:cNvPr>
        <xdr:cNvSpPr/>
      </xdr:nvSpPr>
      <xdr:spPr>
        <a:xfrm>
          <a:off x="18605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36195</xdr:rowOff>
    </xdr:from>
    <xdr:to>
      <xdr:col>102</xdr:col>
      <xdr:colOff>114300</xdr:colOff>
      <xdr:row>107</xdr:row>
      <xdr:rowOff>36195</xdr:rowOff>
    </xdr:to>
    <xdr:cxnSp macro="">
      <xdr:nvCxnSpPr>
        <xdr:cNvPr id="842" name="直線コネクタ 841">
          <a:extLst>
            <a:ext uri="{FF2B5EF4-FFF2-40B4-BE49-F238E27FC236}">
              <a16:creationId xmlns:a16="http://schemas.microsoft.com/office/drawing/2014/main" id="{91F6ABD5-9EA8-4362-AEDF-5DF9305152F6}"/>
            </a:ext>
          </a:extLst>
        </xdr:cNvPr>
        <xdr:cNvCxnSpPr/>
      </xdr:nvCxnSpPr>
      <xdr:spPr>
        <a:xfrm>
          <a:off x="18656300" y="1838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86377</xdr:rowOff>
    </xdr:from>
    <xdr:ext cx="469744" cy="259045"/>
    <xdr:sp macro="" textlink="">
      <xdr:nvSpPr>
        <xdr:cNvPr id="843" name="n_1aveValue【公民館】&#10;一人当たり面積">
          <a:extLst>
            <a:ext uri="{FF2B5EF4-FFF2-40B4-BE49-F238E27FC236}">
              <a16:creationId xmlns:a16="http://schemas.microsoft.com/office/drawing/2014/main" id="{3AB498B9-5AE9-4B4D-9FCF-3E461CE8AC2D}"/>
            </a:ext>
          </a:extLst>
        </xdr:cNvPr>
        <xdr:cNvSpPr txBox="1"/>
      </xdr:nvSpPr>
      <xdr:spPr>
        <a:xfrm>
          <a:off x="21075727"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126382</xdr:rowOff>
    </xdr:from>
    <xdr:ext cx="469744" cy="259045"/>
    <xdr:sp macro="" textlink="">
      <xdr:nvSpPr>
        <xdr:cNvPr id="844" name="n_2aveValue【公民館】&#10;一人当たり面積">
          <a:extLst>
            <a:ext uri="{FF2B5EF4-FFF2-40B4-BE49-F238E27FC236}">
              <a16:creationId xmlns:a16="http://schemas.microsoft.com/office/drawing/2014/main" id="{DE5E303A-56E3-4656-9031-4DF311CB47C5}"/>
            </a:ext>
          </a:extLst>
        </xdr:cNvPr>
        <xdr:cNvSpPr txBox="1"/>
      </xdr:nvSpPr>
      <xdr:spPr>
        <a:xfrm>
          <a:off x="20199427" y="1761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103522</xdr:rowOff>
    </xdr:from>
    <xdr:ext cx="469744" cy="259045"/>
    <xdr:sp macro="" textlink="">
      <xdr:nvSpPr>
        <xdr:cNvPr id="845" name="n_3aveValue【公民館】&#10;一人当たり面積">
          <a:extLst>
            <a:ext uri="{FF2B5EF4-FFF2-40B4-BE49-F238E27FC236}">
              <a16:creationId xmlns:a16="http://schemas.microsoft.com/office/drawing/2014/main" id="{03129A4A-9BF8-4F01-A998-8B3E9CA554A2}"/>
            </a:ext>
          </a:extLst>
        </xdr:cNvPr>
        <xdr:cNvSpPr txBox="1"/>
      </xdr:nvSpPr>
      <xdr:spPr>
        <a:xfrm>
          <a:off x="19310427" y="1759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114952</xdr:rowOff>
    </xdr:from>
    <xdr:ext cx="469744" cy="259045"/>
    <xdr:sp macro="" textlink="">
      <xdr:nvSpPr>
        <xdr:cNvPr id="846" name="n_4aveValue【公民館】&#10;一人当たり面積">
          <a:extLst>
            <a:ext uri="{FF2B5EF4-FFF2-40B4-BE49-F238E27FC236}">
              <a16:creationId xmlns:a16="http://schemas.microsoft.com/office/drawing/2014/main" id="{90C0FAB3-359F-4665-9744-6F333F98ACE6}"/>
            </a:ext>
          </a:extLst>
        </xdr:cNvPr>
        <xdr:cNvSpPr txBox="1"/>
      </xdr:nvSpPr>
      <xdr:spPr>
        <a:xfrm>
          <a:off x="18421427" y="1760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78122</xdr:rowOff>
    </xdr:from>
    <xdr:ext cx="469744" cy="259045"/>
    <xdr:sp macro="" textlink="">
      <xdr:nvSpPr>
        <xdr:cNvPr id="847" name="n_1mainValue【公民館】&#10;一人当たり面積">
          <a:extLst>
            <a:ext uri="{FF2B5EF4-FFF2-40B4-BE49-F238E27FC236}">
              <a16:creationId xmlns:a16="http://schemas.microsoft.com/office/drawing/2014/main" id="{FB7D62B5-F889-49CF-9813-6EF886322430}"/>
            </a:ext>
          </a:extLst>
        </xdr:cNvPr>
        <xdr:cNvSpPr txBox="1"/>
      </xdr:nvSpPr>
      <xdr:spPr>
        <a:xfrm>
          <a:off x="21075727" y="1842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78122</xdr:rowOff>
    </xdr:from>
    <xdr:ext cx="469744" cy="259045"/>
    <xdr:sp macro="" textlink="">
      <xdr:nvSpPr>
        <xdr:cNvPr id="848" name="n_2mainValue【公民館】&#10;一人当たり面積">
          <a:extLst>
            <a:ext uri="{FF2B5EF4-FFF2-40B4-BE49-F238E27FC236}">
              <a16:creationId xmlns:a16="http://schemas.microsoft.com/office/drawing/2014/main" id="{2D912A7B-42DF-43C1-8A90-FB914CEC23DC}"/>
            </a:ext>
          </a:extLst>
        </xdr:cNvPr>
        <xdr:cNvSpPr txBox="1"/>
      </xdr:nvSpPr>
      <xdr:spPr>
        <a:xfrm>
          <a:off x="20199427" y="1842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78122</xdr:rowOff>
    </xdr:from>
    <xdr:ext cx="469744" cy="259045"/>
    <xdr:sp macro="" textlink="">
      <xdr:nvSpPr>
        <xdr:cNvPr id="849" name="n_3mainValue【公民館】&#10;一人当たり面積">
          <a:extLst>
            <a:ext uri="{FF2B5EF4-FFF2-40B4-BE49-F238E27FC236}">
              <a16:creationId xmlns:a16="http://schemas.microsoft.com/office/drawing/2014/main" id="{821AFF38-F7C8-40EF-B031-D754082B94DD}"/>
            </a:ext>
          </a:extLst>
        </xdr:cNvPr>
        <xdr:cNvSpPr txBox="1"/>
      </xdr:nvSpPr>
      <xdr:spPr>
        <a:xfrm>
          <a:off x="19310427" y="1842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78122</xdr:rowOff>
    </xdr:from>
    <xdr:ext cx="469744" cy="259045"/>
    <xdr:sp macro="" textlink="">
      <xdr:nvSpPr>
        <xdr:cNvPr id="850" name="n_4mainValue【公民館】&#10;一人当たり面積">
          <a:extLst>
            <a:ext uri="{FF2B5EF4-FFF2-40B4-BE49-F238E27FC236}">
              <a16:creationId xmlns:a16="http://schemas.microsoft.com/office/drawing/2014/main" id="{AA1988EB-CA03-4739-9F38-54FEE3412DE0}"/>
            </a:ext>
          </a:extLst>
        </xdr:cNvPr>
        <xdr:cNvSpPr txBox="1"/>
      </xdr:nvSpPr>
      <xdr:spPr>
        <a:xfrm>
          <a:off x="18421427" y="1842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19F3A549-C600-4BDF-9643-489C29CAF63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E5B05F67-8A40-4038-B8C7-B2085DD710A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96759936-B9A1-4D22-800B-21DA05B7FB1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分析表①の中で、全国平均及び愛知県平均と比較して、有形固定資産減価償却率が低くなっている施設は、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であり、特に低くなっている施設は、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る。学校施設については、「豊川市学校施設長寿命化計画」に基づき、計画的に改修等を実施していることなどが要因である。一方、全国平均及び愛知県平均と比較して、有形固定資産減価償却率が特に高くなっている施設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る。公民館については、平成３０年度に実施した施設概況調査結果等を基に、「豊川市公民館・生涯学習会館再編方針」を策定するなど、他の公共施設との複合化を視野に規模の適正化の検討を進め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41FEFF6-B5F4-474C-AC32-62E8F75E787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7FF383D-1914-424C-8EA0-20CB99D54F0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9D38641-2C75-467E-8CBC-9304A699D6D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A36ABEF-FCFE-44D1-8F0C-EB8DF3E7C5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94B43D1-51A4-4453-A564-78083C82571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6EF166A-2BC2-48F0-B743-9CCE66B8B0F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A700568-10E4-4FEB-A062-E9D1BFFCA47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CB66545-ACA1-4542-9A41-B717EDA63F7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8A2DEF7-C1E6-4D0F-9814-3418F652C9C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2C80893-B05E-4ABA-BFD6-E42C5F76065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186,524
179,170
161.14
79,999,533
75,619,605
3,964,349
41,239,256
39,014,703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7DB1A56-4D91-4D65-BD04-D01B2B7B3A8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68AC869-F51F-4D1A-8331-68FEC0E9871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95265CB-80DC-4A3A-BA6E-10ADB57707D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C6E7509-BA7C-49CA-B6DE-139A734A3EF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313EC7E-391B-4D41-9DE9-7A78B6B2AD3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90D9CFC-7E32-484F-BFCD-48880B6BC4D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659A567-414A-464A-B01A-4555EDB0EEE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347394F-FABD-463B-9704-42949283996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C201F00-C6AC-4A06-AAC5-22156410BED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C27C09F-149F-4D19-9378-90E86B9A5AF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7F26B29-9216-44B8-B0A7-CA4047E405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A750789-D7E2-4FDF-91BA-245F88C6FB3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4895DCA-B249-4C35-98E9-A1F9BCBB72A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11CE3DE-2AB4-4426-A7B8-D68DC36DB22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D2A025F-83C4-4F9F-B9B6-C1CB21FBDC2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3BD0E1D-ED39-461E-8122-FDEE041EEFB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E412E6C-B2CB-4FDE-879C-C7321468D7C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A06FD58-E221-4E61-B2B5-EC65DA5C9E5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715E59D-56B7-4A7B-A004-C74CA6D5348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66D343E-E2E4-4C72-8DE1-5E53B020FDD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D5921CB-D3A5-489E-A8EA-E5C1E07BC17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8AD627A-F5B1-436D-8E73-2B6984447C7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CB466BF-3541-499B-9DDC-2750687C4F5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AEFED39-B156-40BF-AF78-CBB37B531B1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499CC80-4497-4D31-BEB6-A22FEC8DB5C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E3AE299-1F6F-4714-989B-C17E10785D7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5DA0CBE-153C-4B90-B73E-994B39F7380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9615460-01AC-4CDB-9C46-27F95A3AD71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B16CD85-FD20-4A72-AE98-D98067F9FFA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CCC291F-21E3-4E40-A7EE-5237229375D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0C2023D-7653-4D40-A84E-6F23AE1918D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E8E08FC-269A-42B6-B61F-47A8F055674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3C26873-0E90-4195-AD66-CD4899334536}"/>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52D03466-1EDC-409E-8145-BDA1AA4AB88D}"/>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E87F13A-FC8E-4CF2-8DF3-3312C8F0B2D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160048C-C91A-47FA-90E0-97EDDB50F93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A1C7471-8493-4BA7-A644-1E2E4DF4503C}"/>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79FCDA9-EF78-4605-88F8-D2D0D0D4276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CEE06F6-3205-4477-9EEE-F9CFD62D421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3345E56-09DE-49B1-843A-A5A3B1C5C95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D708489A-40F0-4345-A289-782F688F834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FBC1004-2165-4DD7-A24B-1BF92CE33C7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74950EA5-4201-4CFD-9376-1CF172A8279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158496</xdr:rowOff>
    </xdr:from>
    <xdr:to>
      <xdr:col>24</xdr:col>
      <xdr:colOff>62865</xdr:colOff>
      <xdr:row>41</xdr:row>
      <xdr:rowOff>96774</xdr:rowOff>
    </xdr:to>
    <xdr:cxnSp macro="">
      <xdr:nvCxnSpPr>
        <xdr:cNvPr id="55" name="直線コネクタ 54">
          <a:extLst>
            <a:ext uri="{FF2B5EF4-FFF2-40B4-BE49-F238E27FC236}">
              <a16:creationId xmlns:a16="http://schemas.microsoft.com/office/drawing/2014/main" id="{EAB69965-AE9C-4861-AEDB-3D99BCCD3216}"/>
            </a:ext>
          </a:extLst>
        </xdr:cNvPr>
        <xdr:cNvCxnSpPr/>
      </xdr:nvCxnSpPr>
      <xdr:spPr>
        <a:xfrm flipV="1">
          <a:off x="4634865" y="5816346"/>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100601</xdr:rowOff>
    </xdr:from>
    <xdr:ext cx="405111" cy="259045"/>
    <xdr:sp macro="" textlink="">
      <xdr:nvSpPr>
        <xdr:cNvPr id="56" name="【図書館】&#10;有形固定資産減価償却率最小値テキスト">
          <a:extLst>
            <a:ext uri="{FF2B5EF4-FFF2-40B4-BE49-F238E27FC236}">
              <a16:creationId xmlns:a16="http://schemas.microsoft.com/office/drawing/2014/main" id="{F539DBA3-8F01-4162-98E0-D06C05EC6BEA}"/>
            </a:ext>
          </a:extLst>
        </xdr:cNvPr>
        <xdr:cNvSpPr txBox="1"/>
      </xdr:nvSpPr>
      <xdr:spPr>
        <a:xfrm>
          <a:off x="46736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96774</xdr:rowOff>
    </xdr:from>
    <xdr:to>
      <xdr:col>24</xdr:col>
      <xdr:colOff>152400</xdr:colOff>
      <xdr:row>41</xdr:row>
      <xdr:rowOff>96774</xdr:rowOff>
    </xdr:to>
    <xdr:cxnSp macro="">
      <xdr:nvCxnSpPr>
        <xdr:cNvPr id="57" name="直線コネクタ 56">
          <a:extLst>
            <a:ext uri="{FF2B5EF4-FFF2-40B4-BE49-F238E27FC236}">
              <a16:creationId xmlns:a16="http://schemas.microsoft.com/office/drawing/2014/main" id="{8FB7CF38-561E-4064-BAE5-B93EDA1A38A0}"/>
            </a:ext>
          </a:extLst>
        </xdr:cNvPr>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105173</xdr:rowOff>
    </xdr:from>
    <xdr:ext cx="405111" cy="259045"/>
    <xdr:sp macro="" textlink="">
      <xdr:nvSpPr>
        <xdr:cNvPr id="58" name="【図書館】&#10;有形固定資産減価償却率最大値テキスト">
          <a:extLst>
            <a:ext uri="{FF2B5EF4-FFF2-40B4-BE49-F238E27FC236}">
              <a16:creationId xmlns:a16="http://schemas.microsoft.com/office/drawing/2014/main" id="{62CA3442-5111-4EC3-97AA-92B75AFF7E71}"/>
            </a:ext>
          </a:extLst>
        </xdr:cNvPr>
        <xdr:cNvSpPr txBox="1"/>
      </xdr:nvSpPr>
      <xdr:spPr>
        <a:xfrm>
          <a:off x="46736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158496</xdr:rowOff>
    </xdr:from>
    <xdr:to>
      <xdr:col>24</xdr:col>
      <xdr:colOff>152400</xdr:colOff>
      <xdr:row>33</xdr:row>
      <xdr:rowOff>158496</xdr:rowOff>
    </xdr:to>
    <xdr:cxnSp macro="">
      <xdr:nvCxnSpPr>
        <xdr:cNvPr id="59" name="直線コネクタ 58">
          <a:extLst>
            <a:ext uri="{FF2B5EF4-FFF2-40B4-BE49-F238E27FC236}">
              <a16:creationId xmlns:a16="http://schemas.microsoft.com/office/drawing/2014/main" id="{B69D9698-A482-43D5-92BF-150AC2E8EDDD}"/>
            </a:ext>
          </a:extLst>
        </xdr:cNvPr>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129557</xdr:rowOff>
    </xdr:from>
    <xdr:ext cx="405111" cy="259045"/>
    <xdr:sp macro="" textlink="">
      <xdr:nvSpPr>
        <xdr:cNvPr id="60" name="【図書館】&#10;有形固定資産減価償却率平均値テキスト">
          <a:extLst>
            <a:ext uri="{FF2B5EF4-FFF2-40B4-BE49-F238E27FC236}">
              <a16:creationId xmlns:a16="http://schemas.microsoft.com/office/drawing/2014/main" id="{2D21EDB8-492C-4E65-9C06-58E4A15A0751}"/>
            </a:ext>
          </a:extLst>
        </xdr:cNvPr>
        <xdr:cNvSpPr txBox="1"/>
      </xdr:nvSpPr>
      <xdr:spPr>
        <a:xfrm>
          <a:off x="4673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1" name="フローチャート: 判断 60">
          <a:extLst>
            <a:ext uri="{FF2B5EF4-FFF2-40B4-BE49-F238E27FC236}">
              <a16:creationId xmlns:a16="http://schemas.microsoft.com/office/drawing/2014/main" id="{01C905B0-2DA4-4DE4-8902-5734F60B5F42}"/>
            </a:ext>
          </a:extLst>
        </xdr:cNvPr>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109982</xdr:rowOff>
    </xdr:from>
    <xdr:to>
      <xdr:col>20</xdr:col>
      <xdr:colOff>38100</xdr:colOff>
      <xdr:row>38</xdr:row>
      <xdr:rowOff>40132</xdr:rowOff>
    </xdr:to>
    <xdr:sp macro="" textlink="">
      <xdr:nvSpPr>
        <xdr:cNvPr id="62" name="フローチャート: 判断 61">
          <a:extLst>
            <a:ext uri="{FF2B5EF4-FFF2-40B4-BE49-F238E27FC236}">
              <a16:creationId xmlns:a16="http://schemas.microsoft.com/office/drawing/2014/main" id="{D8D47C74-BE45-4C04-8ABE-424578D496D7}"/>
            </a:ext>
          </a:extLst>
        </xdr:cNvPr>
        <xdr:cNvSpPr/>
      </xdr:nvSpPr>
      <xdr:spPr>
        <a:xfrm>
          <a:off x="37465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80264</xdr:rowOff>
    </xdr:from>
    <xdr:to>
      <xdr:col>15</xdr:col>
      <xdr:colOff>101600</xdr:colOff>
      <xdr:row>38</xdr:row>
      <xdr:rowOff>10414</xdr:rowOff>
    </xdr:to>
    <xdr:sp macro="" textlink="">
      <xdr:nvSpPr>
        <xdr:cNvPr id="63" name="フローチャート: 判断 62">
          <a:extLst>
            <a:ext uri="{FF2B5EF4-FFF2-40B4-BE49-F238E27FC236}">
              <a16:creationId xmlns:a16="http://schemas.microsoft.com/office/drawing/2014/main" id="{EE86231E-E7E9-4597-815B-FA21D8FB2015}"/>
            </a:ext>
          </a:extLst>
        </xdr:cNvPr>
        <xdr:cNvSpPr/>
      </xdr:nvSpPr>
      <xdr:spPr>
        <a:xfrm>
          <a:off x="28575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xdr:rowOff>
    </xdr:from>
    <xdr:to>
      <xdr:col>10</xdr:col>
      <xdr:colOff>165100</xdr:colOff>
      <xdr:row>37</xdr:row>
      <xdr:rowOff>117856</xdr:rowOff>
    </xdr:to>
    <xdr:sp macro="" textlink="">
      <xdr:nvSpPr>
        <xdr:cNvPr id="64" name="フローチャート: 判断 63">
          <a:extLst>
            <a:ext uri="{FF2B5EF4-FFF2-40B4-BE49-F238E27FC236}">
              <a16:creationId xmlns:a16="http://schemas.microsoft.com/office/drawing/2014/main" id="{2496329E-258A-4B32-B71A-B27ED015739C}"/>
            </a:ext>
          </a:extLst>
        </xdr:cNvPr>
        <xdr:cNvSpPr/>
      </xdr:nvSpPr>
      <xdr:spPr>
        <a:xfrm>
          <a:off x="1968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137414</xdr:rowOff>
    </xdr:from>
    <xdr:to>
      <xdr:col>6</xdr:col>
      <xdr:colOff>38100</xdr:colOff>
      <xdr:row>37</xdr:row>
      <xdr:rowOff>67564</xdr:rowOff>
    </xdr:to>
    <xdr:sp macro="" textlink="">
      <xdr:nvSpPr>
        <xdr:cNvPr id="65" name="フローチャート: 判断 64">
          <a:extLst>
            <a:ext uri="{FF2B5EF4-FFF2-40B4-BE49-F238E27FC236}">
              <a16:creationId xmlns:a16="http://schemas.microsoft.com/office/drawing/2014/main" id="{34E6A860-7FE7-4D9E-846C-CFADB793C4E9}"/>
            </a:ext>
          </a:extLst>
        </xdr:cNvPr>
        <xdr:cNvSpPr/>
      </xdr:nvSpPr>
      <xdr:spPr>
        <a:xfrm>
          <a:off x="1079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E59AABD-03BC-4972-9F3F-77778434897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A9FA589-5A8B-4E60-B419-D0B06F0FDE8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119C6C0-0CCF-42A0-860A-6A7936887C8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39E4A2A-06C3-43A8-BEC5-EBDF6501344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A0AF807-4204-4C3C-AADF-918F6584B9D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36830</xdr:rowOff>
    </xdr:from>
    <xdr:to>
      <xdr:col>24</xdr:col>
      <xdr:colOff>114300</xdr:colOff>
      <xdr:row>37</xdr:row>
      <xdr:rowOff>138430</xdr:rowOff>
    </xdr:to>
    <xdr:sp macro="" textlink="">
      <xdr:nvSpPr>
        <xdr:cNvPr id="71" name="楕円 70">
          <a:extLst>
            <a:ext uri="{FF2B5EF4-FFF2-40B4-BE49-F238E27FC236}">
              <a16:creationId xmlns:a16="http://schemas.microsoft.com/office/drawing/2014/main" id="{718F4FC1-070B-42BE-9179-53FDC666D08F}"/>
            </a:ext>
          </a:extLst>
        </xdr:cNvPr>
        <xdr:cNvSpPr/>
      </xdr:nvSpPr>
      <xdr:spPr>
        <a:xfrm>
          <a:off x="4584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59707</xdr:rowOff>
    </xdr:from>
    <xdr:ext cx="405111" cy="259045"/>
    <xdr:sp macro="" textlink="">
      <xdr:nvSpPr>
        <xdr:cNvPr id="72" name="【図書館】&#10;有形固定資産減価償却率該当値テキスト">
          <a:extLst>
            <a:ext uri="{FF2B5EF4-FFF2-40B4-BE49-F238E27FC236}">
              <a16:creationId xmlns:a16="http://schemas.microsoft.com/office/drawing/2014/main" id="{F1567FE2-7DA4-432B-A68E-BD710DF74BD8}"/>
            </a:ext>
          </a:extLst>
        </xdr:cNvPr>
        <xdr:cNvSpPr txBox="1"/>
      </xdr:nvSpPr>
      <xdr:spPr>
        <a:xfrm>
          <a:off x="4673600"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162560</xdr:rowOff>
    </xdr:from>
    <xdr:to>
      <xdr:col>20</xdr:col>
      <xdr:colOff>38100</xdr:colOff>
      <xdr:row>37</xdr:row>
      <xdr:rowOff>92710</xdr:rowOff>
    </xdr:to>
    <xdr:sp macro="" textlink="">
      <xdr:nvSpPr>
        <xdr:cNvPr id="73" name="楕円 72">
          <a:extLst>
            <a:ext uri="{FF2B5EF4-FFF2-40B4-BE49-F238E27FC236}">
              <a16:creationId xmlns:a16="http://schemas.microsoft.com/office/drawing/2014/main" id="{ABFE2013-C152-4E43-BD61-B517CCABD38C}"/>
            </a:ext>
          </a:extLst>
        </xdr:cNvPr>
        <xdr:cNvSpPr/>
      </xdr:nvSpPr>
      <xdr:spPr>
        <a:xfrm>
          <a:off x="3746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41910</xdr:rowOff>
    </xdr:from>
    <xdr:to>
      <xdr:col>24</xdr:col>
      <xdr:colOff>63500</xdr:colOff>
      <xdr:row>37</xdr:row>
      <xdr:rowOff>87630</xdr:rowOff>
    </xdr:to>
    <xdr:cxnSp macro="">
      <xdr:nvCxnSpPr>
        <xdr:cNvPr id="74" name="直線コネクタ 73">
          <a:extLst>
            <a:ext uri="{FF2B5EF4-FFF2-40B4-BE49-F238E27FC236}">
              <a16:creationId xmlns:a16="http://schemas.microsoft.com/office/drawing/2014/main" id="{37E9276F-0F28-4EA0-89F2-EF330CA655D5}"/>
            </a:ext>
          </a:extLst>
        </xdr:cNvPr>
        <xdr:cNvCxnSpPr/>
      </xdr:nvCxnSpPr>
      <xdr:spPr>
        <a:xfrm>
          <a:off x="3797300" y="63855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116840</xdr:rowOff>
    </xdr:from>
    <xdr:to>
      <xdr:col>15</xdr:col>
      <xdr:colOff>101600</xdr:colOff>
      <xdr:row>37</xdr:row>
      <xdr:rowOff>46990</xdr:rowOff>
    </xdr:to>
    <xdr:sp macro="" textlink="">
      <xdr:nvSpPr>
        <xdr:cNvPr id="75" name="楕円 74">
          <a:extLst>
            <a:ext uri="{FF2B5EF4-FFF2-40B4-BE49-F238E27FC236}">
              <a16:creationId xmlns:a16="http://schemas.microsoft.com/office/drawing/2014/main" id="{C1204B75-5F46-48B5-80C3-29E1C4BA75EA}"/>
            </a:ext>
          </a:extLst>
        </xdr:cNvPr>
        <xdr:cNvSpPr/>
      </xdr:nvSpPr>
      <xdr:spPr>
        <a:xfrm>
          <a:off x="2857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167640</xdr:rowOff>
    </xdr:from>
    <xdr:to>
      <xdr:col>19</xdr:col>
      <xdr:colOff>177800</xdr:colOff>
      <xdr:row>37</xdr:row>
      <xdr:rowOff>41910</xdr:rowOff>
    </xdr:to>
    <xdr:cxnSp macro="">
      <xdr:nvCxnSpPr>
        <xdr:cNvPr id="76" name="直線コネクタ 75">
          <a:extLst>
            <a:ext uri="{FF2B5EF4-FFF2-40B4-BE49-F238E27FC236}">
              <a16:creationId xmlns:a16="http://schemas.microsoft.com/office/drawing/2014/main" id="{183ED04D-D0AC-4A2C-B8EA-AA962EA961A1}"/>
            </a:ext>
          </a:extLst>
        </xdr:cNvPr>
        <xdr:cNvCxnSpPr/>
      </xdr:nvCxnSpPr>
      <xdr:spPr>
        <a:xfrm>
          <a:off x="2908300" y="6339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71120</xdr:rowOff>
    </xdr:from>
    <xdr:to>
      <xdr:col>10</xdr:col>
      <xdr:colOff>165100</xdr:colOff>
      <xdr:row>37</xdr:row>
      <xdr:rowOff>1270</xdr:rowOff>
    </xdr:to>
    <xdr:sp macro="" textlink="">
      <xdr:nvSpPr>
        <xdr:cNvPr id="77" name="楕円 76">
          <a:extLst>
            <a:ext uri="{FF2B5EF4-FFF2-40B4-BE49-F238E27FC236}">
              <a16:creationId xmlns:a16="http://schemas.microsoft.com/office/drawing/2014/main" id="{A236A836-23AD-49BA-8D88-AEB961D2F98C}"/>
            </a:ext>
          </a:extLst>
        </xdr:cNvPr>
        <xdr:cNvSpPr/>
      </xdr:nvSpPr>
      <xdr:spPr>
        <a:xfrm>
          <a:off x="1968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36</xdr:row>
      <xdr:rowOff>167640</xdr:rowOff>
    </xdr:to>
    <xdr:cxnSp macro="">
      <xdr:nvCxnSpPr>
        <xdr:cNvPr id="78" name="直線コネクタ 77">
          <a:extLst>
            <a:ext uri="{FF2B5EF4-FFF2-40B4-BE49-F238E27FC236}">
              <a16:creationId xmlns:a16="http://schemas.microsoft.com/office/drawing/2014/main" id="{E8C962E2-A71C-4098-8902-31297894AB41}"/>
            </a:ext>
          </a:extLst>
        </xdr:cNvPr>
        <xdr:cNvCxnSpPr/>
      </xdr:nvCxnSpPr>
      <xdr:spPr>
        <a:xfrm>
          <a:off x="2019300" y="6294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25400</xdr:rowOff>
    </xdr:from>
    <xdr:to>
      <xdr:col>6</xdr:col>
      <xdr:colOff>38100</xdr:colOff>
      <xdr:row>36</xdr:row>
      <xdr:rowOff>127000</xdr:rowOff>
    </xdr:to>
    <xdr:sp macro="" textlink="">
      <xdr:nvSpPr>
        <xdr:cNvPr id="79" name="楕円 78">
          <a:extLst>
            <a:ext uri="{FF2B5EF4-FFF2-40B4-BE49-F238E27FC236}">
              <a16:creationId xmlns:a16="http://schemas.microsoft.com/office/drawing/2014/main" id="{D0E2D168-6047-4D41-B555-8FD1EE6F9085}"/>
            </a:ext>
          </a:extLst>
        </xdr:cNvPr>
        <xdr:cNvSpPr/>
      </xdr:nvSpPr>
      <xdr:spPr>
        <a:xfrm>
          <a:off x="1079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76200</xdr:rowOff>
    </xdr:from>
    <xdr:to>
      <xdr:col>10</xdr:col>
      <xdr:colOff>114300</xdr:colOff>
      <xdr:row>36</xdr:row>
      <xdr:rowOff>121920</xdr:rowOff>
    </xdr:to>
    <xdr:cxnSp macro="">
      <xdr:nvCxnSpPr>
        <xdr:cNvPr id="80" name="直線コネクタ 79">
          <a:extLst>
            <a:ext uri="{FF2B5EF4-FFF2-40B4-BE49-F238E27FC236}">
              <a16:creationId xmlns:a16="http://schemas.microsoft.com/office/drawing/2014/main" id="{9550CC8B-C8CF-4327-ACFA-BD986F0423CA}"/>
            </a:ext>
          </a:extLst>
        </xdr:cNvPr>
        <xdr:cNvCxnSpPr/>
      </xdr:nvCxnSpPr>
      <xdr:spPr>
        <a:xfrm>
          <a:off x="1130300" y="6248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31259</xdr:rowOff>
    </xdr:from>
    <xdr:ext cx="405111" cy="259045"/>
    <xdr:sp macro="" textlink="">
      <xdr:nvSpPr>
        <xdr:cNvPr id="81" name="n_1aveValue【図書館】&#10;有形固定資産減価償却率">
          <a:extLst>
            <a:ext uri="{FF2B5EF4-FFF2-40B4-BE49-F238E27FC236}">
              <a16:creationId xmlns:a16="http://schemas.microsoft.com/office/drawing/2014/main" id="{364F5706-8906-478B-AC9E-4042B36A1DE2}"/>
            </a:ext>
          </a:extLst>
        </xdr:cNvPr>
        <xdr:cNvSpPr txBox="1"/>
      </xdr:nvSpPr>
      <xdr:spPr>
        <a:xfrm>
          <a:off x="3582044" y="654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1541</xdr:rowOff>
    </xdr:from>
    <xdr:ext cx="405111" cy="259045"/>
    <xdr:sp macro="" textlink="">
      <xdr:nvSpPr>
        <xdr:cNvPr id="82" name="n_2aveValue【図書館】&#10;有形固定資産減価償却率">
          <a:extLst>
            <a:ext uri="{FF2B5EF4-FFF2-40B4-BE49-F238E27FC236}">
              <a16:creationId xmlns:a16="http://schemas.microsoft.com/office/drawing/2014/main" id="{3BEAA6AC-B461-496A-8EF9-C538E33B4F73}"/>
            </a:ext>
          </a:extLst>
        </xdr:cNvPr>
        <xdr:cNvSpPr txBox="1"/>
      </xdr:nvSpPr>
      <xdr:spPr>
        <a:xfrm>
          <a:off x="2705744" y="651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108983</xdr:rowOff>
    </xdr:from>
    <xdr:ext cx="405111" cy="259045"/>
    <xdr:sp macro="" textlink="">
      <xdr:nvSpPr>
        <xdr:cNvPr id="83" name="n_3aveValue【図書館】&#10;有形固定資産減価償却率">
          <a:extLst>
            <a:ext uri="{FF2B5EF4-FFF2-40B4-BE49-F238E27FC236}">
              <a16:creationId xmlns:a16="http://schemas.microsoft.com/office/drawing/2014/main" id="{81FE86F6-75BF-4EA7-B9A2-E7AA0372BB48}"/>
            </a:ext>
          </a:extLst>
        </xdr:cNvPr>
        <xdr:cNvSpPr txBox="1"/>
      </xdr:nvSpPr>
      <xdr:spPr>
        <a:xfrm>
          <a:off x="1816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58691</xdr:rowOff>
    </xdr:from>
    <xdr:ext cx="405111" cy="259045"/>
    <xdr:sp macro="" textlink="">
      <xdr:nvSpPr>
        <xdr:cNvPr id="84" name="n_4aveValue【図書館】&#10;有形固定資産減価償却率">
          <a:extLst>
            <a:ext uri="{FF2B5EF4-FFF2-40B4-BE49-F238E27FC236}">
              <a16:creationId xmlns:a16="http://schemas.microsoft.com/office/drawing/2014/main" id="{9F4BC8CC-B06D-4DAE-9CDE-34CB6B4C3D58}"/>
            </a:ext>
          </a:extLst>
        </xdr:cNvPr>
        <xdr:cNvSpPr txBox="1"/>
      </xdr:nvSpPr>
      <xdr:spPr>
        <a:xfrm>
          <a:off x="927744" y="64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109237</xdr:rowOff>
    </xdr:from>
    <xdr:ext cx="405111" cy="259045"/>
    <xdr:sp macro="" textlink="">
      <xdr:nvSpPr>
        <xdr:cNvPr id="85" name="n_1mainValue【図書館】&#10;有形固定資産減価償却率">
          <a:extLst>
            <a:ext uri="{FF2B5EF4-FFF2-40B4-BE49-F238E27FC236}">
              <a16:creationId xmlns:a16="http://schemas.microsoft.com/office/drawing/2014/main" id="{94C9D26B-4487-4F99-BCC4-F6FF264AC549}"/>
            </a:ext>
          </a:extLst>
        </xdr:cNvPr>
        <xdr:cNvSpPr txBox="1"/>
      </xdr:nvSpPr>
      <xdr:spPr>
        <a:xfrm>
          <a:off x="35820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86" name="n_2mainValue【図書館】&#10;有形固定資産減価償却率">
          <a:extLst>
            <a:ext uri="{FF2B5EF4-FFF2-40B4-BE49-F238E27FC236}">
              <a16:creationId xmlns:a16="http://schemas.microsoft.com/office/drawing/2014/main" id="{72062E33-A3D3-4B66-9DBF-4906B97ED595}"/>
            </a:ext>
          </a:extLst>
        </xdr:cNvPr>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7" name="n_3mainValue【図書館】&#10;有形固定資産減価償却率">
          <a:extLst>
            <a:ext uri="{FF2B5EF4-FFF2-40B4-BE49-F238E27FC236}">
              <a16:creationId xmlns:a16="http://schemas.microsoft.com/office/drawing/2014/main" id="{907142CF-0111-4CCC-A814-E7E458C4D903}"/>
            </a:ext>
          </a:extLst>
        </xdr:cNvPr>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88" name="n_4mainValue【図書館】&#10;有形固定資産減価償却率">
          <a:extLst>
            <a:ext uri="{FF2B5EF4-FFF2-40B4-BE49-F238E27FC236}">
              <a16:creationId xmlns:a16="http://schemas.microsoft.com/office/drawing/2014/main" id="{243E4146-0755-4AE3-B663-F8176C0CA91B}"/>
            </a:ext>
          </a:extLst>
        </xdr:cNvPr>
        <xdr:cNvSpPr txBox="1"/>
      </xdr:nvSpPr>
      <xdr:spPr>
        <a:xfrm>
          <a:off x="927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0A5ECA6-1A64-433E-B688-D433F3CC54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48481145-5349-4676-9A0B-EDF554C95BE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A320A07-7A46-4689-A618-D7567C46AAC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7B91980-F6A6-4B28-8F47-94BDDB357AC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EF9F422-BA16-47A1-82FD-95753166C25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200D4AB-D5F0-419D-8A5A-737E48F6C62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01169ED-D847-48F7-B0A4-A1929208F3F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18C6D06-C8C3-4DB3-AF49-BB420D3E024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8744C629-927B-4B0C-BACD-CB3B5B26B5C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F3C7DCF-1E19-453A-94AB-5C0D281FB45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9C32238C-447B-4137-8EB0-419D310FD59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81434655-E378-4787-B1A0-BC46373A306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BF96F4E8-6CB6-4292-A50D-DE9620D00D1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48EBE1AA-BCA6-4C1C-B237-C21FE93CCE3F}"/>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6EC0E53C-12D4-4A2B-915A-8B14D7596B1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CC77897B-EBE9-4357-AE76-603B00B3F94F}"/>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642F265D-E99A-491D-86C1-0D800D0F4F6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1E086239-5473-485B-9A48-758EB267A6A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16165415-4A18-4508-92F4-8BFD83286E0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75D40315-92ED-48B3-B418-4CAAC94245B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B94DDA51-866A-448A-8CBF-A43BD6D5768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41</xdr:row>
      <xdr:rowOff>64770</xdr:rowOff>
    </xdr:to>
    <xdr:cxnSp macro="">
      <xdr:nvCxnSpPr>
        <xdr:cNvPr id="110" name="直線コネクタ 109">
          <a:extLst>
            <a:ext uri="{FF2B5EF4-FFF2-40B4-BE49-F238E27FC236}">
              <a16:creationId xmlns:a16="http://schemas.microsoft.com/office/drawing/2014/main" id="{38282FA6-0AAE-4C2C-89AF-6BF96CC18434}"/>
            </a:ext>
          </a:extLst>
        </xdr:cNvPr>
        <xdr:cNvCxnSpPr/>
      </xdr:nvCxnSpPr>
      <xdr:spPr>
        <a:xfrm flipV="1">
          <a:off x="10476865" y="56997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a:extLst>
            <a:ext uri="{FF2B5EF4-FFF2-40B4-BE49-F238E27FC236}">
              <a16:creationId xmlns:a16="http://schemas.microsoft.com/office/drawing/2014/main" id="{47636F56-46CB-420A-A729-75BAC5093A54}"/>
            </a:ext>
          </a:extLst>
        </xdr:cNvPr>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a:extLst>
            <a:ext uri="{FF2B5EF4-FFF2-40B4-BE49-F238E27FC236}">
              <a16:creationId xmlns:a16="http://schemas.microsoft.com/office/drawing/2014/main" id="{E645D329-DC16-496E-A836-52D0E8E953F7}"/>
            </a:ext>
          </a:extLst>
        </xdr:cNvPr>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3" name="【図書館】&#10;一人当たり面積最大値テキスト">
          <a:extLst>
            <a:ext uri="{FF2B5EF4-FFF2-40B4-BE49-F238E27FC236}">
              <a16:creationId xmlns:a16="http://schemas.microsoft.com/office/drawing/2014/main" id="{47311DA9-61BC-4EE4-ACD4-F9751DA66CFB}"/>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4" name="直線コネクタ 113">
          <a:extLst>
            <a:ext uri="{FF2B5EF4-FFF2-40B4-BE49-F238E27FC236}">
              <a16:creationId xmlns:a16="http://schemas.microsoft.com/office/drawing/2014/main" id="{D48E5A36-E29F-428E-973A-0D2433ED1B56}"/>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93997</xdr:rowOff>
    </xdr:from>
    <xdr:ext cx="469744" cy="259045"/>
    <xdr:sp macro="" textlink="">
      <xdr:nvSpPr>
        <xdr:cNvPr id="115" name="【図書館】&#10;一人当たり面積平均値テキスト">
          <a:extLst>
            <a:ext uri="{FF2B5EF4-FFF2-40B4-BE49-F238E27FC236}">
              <a16:creationId xmlns:a16="http://schemas.microsoft.com/office/drawing/2014/main" id="{4FCDDF7A-E0A7-4741-9C57-230DE7B70207}"/>
            </a:ext>
          </a:extLst>
        </xdr:cNvPr>
        <xdr:cNvSpPr txBox="1"/>
      </xdr:nvSpPr>
      <xdr:spPr>
        <a:xfrm>
          <a:off x="10515600" y="6094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16" name="フローチャート: 判断 115">
          <a:extLst>
            <a:ext uri="{FF2B5EF4-FFF2-40B4-BE49-F238E27FC236}">
              <a16:creationId xmlns:a16="http://schemas.microsoft.com/office/drawing/2014/main" id="{D1D5154A-A614-44F0-96C3-0D559C05716E}"/>
            </a:ext>
          </a:extLst>
        </xdr:cNvPr>
        <xdr:cNvSpPr/>
      </xdr:nvSpPr>
      <xdr:spPr>
        <a:xfrm>
          <a:off x="10426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93980</xdr:rowOff>
    </xdr:from>
    <xdr:to>
      <xdr:col>50</xdr:col>
      <xdr:colOff>165100</xdr:colOff>
      <xdr:row>37</xdr:row>
      <xdr:rowOff>24130</xdr:rowOff>
    </xdr:to>
    <xdr:sp macro="" textlink="">
      <xdr:nvSpPr>
        <xdr:cNvPr id="117" name="フローチャート: 判断 116">
          <a:extLst>
            <a:ext uri="{FF2B5EF4-FFF2-40B4-BE49-F238E27FC236}">
              <a16:creationId xmlns:a16="http://schemas.microsoft.com/office/drawing/2014/main" id="{9FD73F85-F76C-4967-BCF9-3E2DBE8BD985}"/>
            </a:ext>
          </a:extLst>
        </xdr:cNvPr>
        <xdr:cNvSpPr/>
      </xdr:nvSpPr>
      <xdr:spPr>
        <a:xfrm>
          <a:off x="9588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116840</xdr:rowOff>
    </xdr:from>
    <xdr:to>
      <xdr:col>46</xdr:col>
      <xdr:colOff>38100</xdr:colOff>
      <xdr:row>37</xdr:row>
      <xdr:rowOff>46990</xdr:rowOff>
    </xdr:to>
    <xdr:sp macro="" textlink="">
      <xdr:nvSpPr>
        <xdr:cNvPr id="118" name="フローチャート: 判断 117">
          <a:extLst>
            <a:ext uri="{FF2B5EF4-FFF2-40B4-BE49-F238E27FC236}">
              <a16:creationId xmlns:a16="http://schemas.microsoft.com/office/drawing/2014/main" id="{0E733401-C09A-4117-9025-8523BBF36251}"/>
            </a:ext>
          </a:extLst>
        </xdr:cNvPr>
        <xdr:cNvSpPr/>
      </xdr:nvSpPr>
      <xdr:spPr>
        <a:xfrm>
          <a:off x="8699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139700</xdr:rowOff>
    </xdr:from>
    <xdr:to>
      <xdr:col>41</xdr:col>
      <xdr:colOff>101600</xdr:colOff>
      <xdr:row>37</xdr:row>
      <xdr:rowOff>69850</xdr:rowOff>
    </xdr:to>
    <xdr:sp macro="" textlink="">
      <xdr:nvSpPr>
        <xdr:cNvPr id="119" name="フローチャート: 判断 118">
          <a:extLst>
            <a:ext uri="{FF2B5EF4-FFF2-40B4-BE49-F238E27FC236}">
              <a16:creationId xmlns:a16="http://schemas.microsoft.com/office/drawing/2014/main" id="{F57B4FD2-A15F-4EB8-B600-83890E512E86}"/>
            </a:ext>
          </a:extLst>
        </xdr:cNvPr>
        <xdr:cNvSpPr/>
      </xdr:nvSpPr>
      <xdr:spPr>
        <a:xfrm>
          <a:off x="781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20" name="フローチャート: 判断 119">
          <a:extLst>
            <a:ext uri="{FF2B5EF4-FFF2-40B4-BE49-F238E27FC236}">
              <a16:creationId xmlns:a16="http://schemas.microsoft.com/office/drawing/2014/main" id="{DAA5E16A-5837-4CA4-A95B-2F2396723635}"/>
            </a:ext>
          </a:extLst>
        </xdr:cNvPr>
        <xdr:cNvSpPr/>
      </xdr:nvSpPr>
      <xdr:spPr>
        <a:xfrm>
          <a:off x="6921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36745924-9866-4268-A301-5CC8572B6B9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B60B1C7-1AB4-4DF8-881E-88F01B5A88B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E21F1ED-9ABF-4D6B-9BB1-0F03A396751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79B960C-7845-4B42-BF59-3F195D5071C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E9657D6-F164-4F5A-AF32-6D74A3D2C53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59690</xdr:rowOff>
    </xdr:from>
    <xdr:to>
      <xdr:col>55</xdr:col>
      <xdr:colOff>50800</xdr:colOff>
      <xdr:row>37</xdr:row>
      <xdr:rowOff>161290</xdr:rowOff>
    </xdr:to>
    <xdr:sp macro="" textlink="">
      <xdr:nvSpPr>
        <xdr:cNvPr id="126" name="楕円 125">
          <a:extLst>
            <a:ext uri="{FF2B5EF4-FFF2-40B4-BE49-F238E27FC236}">
              <a16:creationId xmlns:a16="http://schemas.microsoft.com/office/drawing/2014/main" id="{4F3B0164-08C6-48A9-84FB-3D59B0EA93C4}"/>
            </a:ext>
          </a:extLst>
        </xdr:cNvPr>
        <xdr:cNvSpPr/>
      </xdr:nvSpPr>
      <xdr:spPr>
        <a:xfrm>
          <a:off x="10426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38117</xdr:rowOff>
    </xdr:from>
    <xdr:ext cx="469744" cy="259045"/>
    <xdr:sp macro="" textlink="">
      <xdr:nvSpPr>
        <xdr:cNvPr id="127" name="【図書館】&#10;一人当たり面積該当値テキスト">
          <a:extLst>
            <a:ext uri="{FF2B5EF4-FFF2-40B4-BE49-F238E27FC236}">
              <a16:creationId xmlns:a16="http://schemas.microsoft.com/office/drawing/2014/main" id="{E84F7AFD-778F-4E8C-B2E5-D493DD3FED82}"/>
            </a:ext>
          </a:extLst>
        </xdr:cNvPr>
        <xdr:cNvSpPr txBox="1"/>
      </xdr:nvSpPr>
      <xdr:spPr>
        <a:xfrm>
          <a:off x="10515600"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59690</xdr:rowOff>
    </xdr:from>
    <xdr:to>
      <xdr:col>50</xdr:col>
      <xdr:colOff>165100</xdr:colOff>
      <xdr:row>37</xdr:row>
      <xdr:rowOff>161290</xdr:rowOff>
    </xdr:to>
    <xdr:sp macro="" textlink="">
      <xdr:nvSpPr>
        <xdr:cNvPr id="128" name="楕円 127">
          <a:extLst>
            <a:ext uri="{FF2B5EF4-FFF2-40B4-BE49-F238E27FC236}">
              <a16:creationId xmlns:a16="http://schemas.microsoft.com/office/drawing/2014/main" id="{ADD797BA-4802-403E-8BA4-F16E8339CC57}"/>
            </a:ext>
          </a:extLst>
        </xdr:cNvPr>
        <xdr:cNvSpPr/>
      </xdr:nvSpPr>
      <xdr:spPr>
        <a:xfrm>
          <a:off x="9588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110490</xdr:rowOff>
    </xdr:from>
    <xdr:to>
      <xdr:col>55</xdr:col>
      <xdr:colOff>0</xdr:colOff>
      <xdr:row>37</xdr:row>
      <xdr:rowOff>110490</xdr:rowOff>
    </xdr:to>
    <xdr:cxnSp macro="">
      <xdr:nvCxnSpPr>
        <xdr:cNvPr id="129" name="直線コネクタ 128">
          <a:extLst>
            <a:ext uri="{FF2B5EF4-FFF2-40B4-BE49-F238E27FC236}">
              <a16:creationId xmlns:a16="http://schemas.microsoft.com/office/drawing/2014/main" id="{C12F9B4A-DE6B-4F5E-9C81-B1CD663EA09E}"/>
            </a:ext>
          </a:extLst>
        </xdr:cNvPr>
        <xdr:cNvCxnSpPr/>
      </xdr:nvCxnSpPr>
      <xdr:spPr>
        <a:xfrm>
          <a:off x="9639300" y="6454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59690</xdr:rowOff>
    </xdr:from>
    <xdr:to>
      <xdr:col>46</xdr:col>
      <xdr:colOff>38100</xdr:colOff>
      <xdr:row>37</xdr:row>
      <xdr:rowOff>161290</xdr:rowOff>
    </xdr:to>
    <xdr:sp macro="" textlink="">
      <xdr:nvSpPr>
        <xdr:cNvPr id="130" name="楕円 129">
          <a:extLst>
            <a:ext uri="{FF2B5EF4-FFF2-40B4-BE49-F238E27FC236}">
              <a16:creationId xmlns:a16="http://schemas.microsoft.com/office/drawing/2014/main" id="{80CAEEEB-08E2-40E8-AD4D-7CEC69696F46}"/>
            </a:ext>
          </a:extLst>
        </xdr:cNvPr>
        <xdr:cNvSpPr/>
      </xdr:nvSpPr>
      <xdr:spPr>
        <a:xfrm>
          <a:off x="8699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110490</xdr:rowOff>
    </xdr:from>
    <xdr:to>
      <xdr:col>50</xdr:col>
      <xdr:colOff>114300</xdr:colOff>
      <xdr:row>37</xdr:row>
      <xdr:rowOff>110490</xdr:rowOff>
    </xdr:to>
    <xdr:cxnSp macro="">
      <xdr:nvCxnSpPr>
        <xdr:cNvPr id="131" name="直線コネクタ 130">
          <a:extLst>
            <a:ext uri="{FF2B5EF4-FFF2-40B4-BE49-F238E27FC236}">
              <a16:creationId xmlns:a16="http://schemas.microsoft.com/office/drawing/2014/main" id="{B7D9BCA9-5C34-4083-9AD1-869C6A2EB9D1}"/>
            </a:ext>
          </a:extLst>
        </xdr:cNvPr>
        <xdr:cNvCxnSpPr/>
      </xdr:nvCxnSpPr>
      <xdr:spPr>
        <a:xfrm>
          <a:off x="8750300" y="6454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59690</xdr:rowOff>
    </xdr:from>
    <xdr:to>
      <xdr:col>41</xdr:col>
      <xdr:colOff>101600</xdr:colOff>
      <xdr:row>37</xdr:row>
      <xdr:rowOff>161290</xdr:rowOff>
    </xdr:to>
    <xdr:sp macro="" textlink="">
      <xdr:nvSpPr>
        <xdr:cNvPr id="132" name="楕円 131">
          <a:extLst>
            <a:ext uri="{FF2B5EF4-FFF2-40B4-BE49-F238E27FC236}">
              <a16:creationId xmlns:a16="http://schemas.microsoft.com/office/drawing/2014/main" id="{E39B9D5B-5926-492C-932B-4BF7B58B240B}"/>
            </a:ext>
          </a:extLst>
        </xdr:cNvPr>
        <xdr:cNvSpPr/>
      </xdr:nvSpPr>
      <xdr:spPr>
        <a:xfrm>
          <a:off x="7810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110490</xdr:rowOff>
    </xdr:from>
    <xdr:to>
      <xdr:col>45</xdr:col>
      <xdr:colOff>177800</xdr:colOff>
      <xdr:row>37</xdr:row>
      <xdr:rowOff>110490</xdr:rowOff>
    </xdr:to>
    <xdr:cxnSp macro="">
      <xdr:nvCxnSpPr>
        <xdr:cNvPr id="133" name="直線コネクタ 132">
          <a:extLst>
            <a:ext uri="{FF2B5EF4-FFF2-40B4-BE49-F238E27FC236}">
              <a16:creationId xmlns:a16="http://schemas.microsoft.com/office/drawing/2014/main" id="{101DB229-4C74-4C3C-B4B5-1C4BBA23CF78}"/>
            </a:ext>
          </a:extLst>
        </xdr:cNvPr>
        <xdr:cNvCxnSpPr/>
      </xdr:nvCxnSpPr>
      <xdr:spPr>
        <a:xfrm>
          <a:off x="7861300" y="6454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59690</xdr:rowOff>
    </xdr:from>
    <xdr:to>
      <xdr:col>36</xdr:col>
      <xdr:colOff>165100</xdr:colOff>
      <xdr:row>37</xdr:row>
      <xdr:rowOff>161290</xdr:rowOff>
    </xdr:to>
    <xdr:sp macro="" textlink="">
      <xdr:nvSpPr>
        <xdr:cNvPr id="134" name="楕円 133">
          <a:extLst>
            <a:ext uri="{FF2B5EF4-FFF2-40B4-BE49-F238E27FC236}">
              <a16:creationId xmlns:a16="http://schemas.microsoft.com/office/drawing/2014/main" id="{82389A9F-0F7D-4D7B-93A0-843DD5D61D5D}"/>
            </a:ext>
          </a:extLst>
        </xdr:cNvPr>
        <xdr:cNvSpPr/>
      </xdr:nvSpPr>
      <xdr:spPr>
        <a:xfrm>
          <a:off x="6921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110490</xdr:rowOff>
    </xdr:from>
    <xdr:to>
      <xdr:col>41</xdr:col>
      <xdr:colOff>50800</xdr:colOff>
      <xdr:row>37</xdr:row>
      <xdr:rowOff>110490</xdr:rowOff>
    </xdr:to>
    <xdr:cxnSp macro="">
      <xdr:nvCxnSpPr>
        <xdr:cNvPr id="135" name="直線コネクタ 134">
          <a:extLst>
            <a:ext uri="{FF2B5EF4-FFF2-40B4-BE49-F238E27FC236}">
              <a16:creationId xmlns:a16="http://schemas.microsoft.com/office/drawing/2014/main" id="{75695A3D-51A7-41AF-8898-C66026383480}"/>
            </a:ext>
          </a:extLst>
        </xdr:cNvPr>
        <xdr:cNvCxnSpPr/>
      </xdr:nvCxnSpPr>
      <xdr:spPr>
        <a:xfrm>
          <a:off x="6972300" y="6454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40657</xdr:rowOff>
    </xdr:from>
    <xdr:ext cx="469744" cy="259045"/>
    <xdr:sp macro="" textlink="">
      <xdr:nvSpPr>
        <xdr:cNvPr id="136" name="n_1aveValue【図書館】&#10;一人当たり面積">
          <a:extLst>
            <a:ext uri="{FF2B5EF4-FFF2-40B4-BE49-F238E27FC236}">
              <a16:creationId xmlns:a16="http://schemas.microsoft.com/office/drawing/2014/main" id="{5A391FA9-2B89-41AB-96FE-B6010DA3C96A}"/>
            </a:ext>
          </a:extLst>
        </xdr:cNvPr>
        <xdr:cNvSpPr txBox="1"/>
      </xdr:nvSpPr>
      <xdr:spPr>
        <a:xfrm>
          <a:off x="93917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63517</xdr:rowOff>
    </xdr:from>
    <xdr:ext cx="469744" cy="259045"/>
    <xdr:sp macro="" textlink="">
      <xdr:nvSpPr>
        <xdr:cNvPr id="137" name="n_2aveValue【図書館】&#10;一人当たり面積">
          <a:extLst>
            <a:ext uri="{FF2B5EF4-FFF2-40B4-BE49-F238E27FC236}">
              <a16:creationId xmlns:a16="http://schemas.microsoft.com/office/drawing/2014/main" id="{B770046B-CB2F-4A16-A26F-579A42A3E635}"/>
            </a:ext>
          </a:extLst>
        </xdr:cNvPr>
        <xdr:cNvSpPr txBox="1"/>
      </xdr:nvSpPr>
      <xdr:spPr>
        <a:xfrm>
          <a:off x="8515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86377</xdr:rowOff>
    </xdr:from>
    <xdr:ext cx="469744" cy="259045"/>
    <xdr:sp macro="" textlink="">
      <xdr:nvSpPr>
        <xdr:cNvPr id="138" name="n_3aveValue【図書館】&#10;一人当たり面積">
          <a:extLst>
            <a:ext uri="{FF2B5EF4-FFF2-40B4-BE49-F238E27FC236}">
              <a16:creationId xmlns:a16="http://schemas.microsoft.com/office/drawing/2014/main" id="{3A0531E7-91BC-42C9-A346-72577A200947}"/>
            </a:ext>
          </a:extLst>
        </xdr:cNvPr>
        <xdr:cNvSpPr txBox="1"/>
      </xdr:nvSpPr>
      <xdr:spPr>
        <a:xfrm>
          <a:off x="7626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39" name="n_4aveValue【図書館】&#10;一人当たり面積">
          <a:extLst>
            <a:ext uri="{FF2B5EF4-FFF2-40B4-BE49-F238E27FC236}">
              <a16:creationId xmlns:a16="http://schemas.microsoft.com/office/drawing/2014/main" id="{9EB7B8B2-DCEC-4049-AC0B-18D61A27AFCB}"/>
            </a:ext>
          </a:extLst>
        </xdr:cNvPr>
        <xdr:cNvSpPr txBox="1"/>
      </xdr:nvSpPr>
      <xdr:spPr>
        <a:xfrm>
          <a:off x="6737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152417</xdr:rowOff>
    </xdr:from>
    <xdr:ext cx="469744" cy="259045"/>
    <xdr:sp macro="" textlink="">
      <xdr:nvSpPr>
        <xdr:cNvPr id="140" name="n_1mainValue【図書館】&#10;一人当たり面積">
          <a:extLst>
            <a:ext uri="{FF2B5EF4-FFF2-40B4-BE49-F238E27FC236}">
              <a16:creationId xmlns:a16="http://schemas.microsoft.com/office/drawing/2014/main" id="{54C2DDA2-A835-42F2-9CF3-E2C88F63DF22}"/>
            </a:ext>
          </a:extLst>
        </xdr:cNvPr>
        <xdr:cNvSpPr txBox="1"/>
      </xdr:nvSpPr>
      <xdr:spPr>
        <a:xfrm>
          <a:off x="9391727" y="64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152417</xdr:rowOff>
    </xdr:from>
    <xdr:ext cx="469744" cy="259045"/>
    <xdr:sp macro="" textlink="">
      <xdr:nvSpPr>
        <xdr:cNvPr id="141" name="n_2mainValue【図書館】&#10;一人当たり面積">
          <a:extLst>
            <a:ext uri="{FF2B5EF4-FFF2-40B4-BE49-F238E27FC236}">
              <a16:creationId xmlns:a16="http://schemas.microsoft.com/office/drawing/2014/main" id="{1539DEC6-68B0-4491-A3AB-9616CD7AE753}"/>
            </a:ext>
          </a:extLst>
        </xdr:cNvPr>
        <xdr:cNvSpPr txBox="1"/>
      </xdr:nvSpPr>
      <xdr:spPr>
        <a:xfrm>
          <a:off x="8515427" y="64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152417</xdr:rowOff>
    </xdr:from>
    <xdr:ext cx="469744" cy="259045"/>
    <xdr:sp macro="" textlink="">
      <xdr:nvSpPr>
        <xdr:cNvPr id="142" name="n_3mainValue【図書館】&#10;一人当たり面積">
          <a:extLst>
            <a:ext uri="{FF2B5EF4-FFF2-40B4-BE49-F238E27FC236}">
              <a16:creationId xmlns:a16="http://schemas.microsoft.com/office/drawing/2014/main" id="{DA822865-DCFA-42C3-88B6-AEBD34C34C74}"/>
            </a:ext>
          </a:extLst>
        </xdr:cNvPr>
        <xdr:cNvSpPr txBox="1"/>
      </xdr:nvSpPr>
      <xdr:spPr>
        <a:xfrm>
          <a:off x="7626427" y="64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152417</xdr:rowOff>
    </xdr:from>
    <xdr:ext cx="469744" cy="259045"/>
    <xdr:sp macro="" textlink="">
      <xdr:nvSpPr>
        <xdr:cNvPr id="143" name="n_4mainValue【図書館】&#10;一人当たり面積">
          <a:extLst>
            <a:ext uri="{FF2B5EF4-FFF2-40B4-BE49-F238E27FC236}">
              <a16:creationId xmlns:a16="http://schemas.microsoft.com/office/drawing/2014/main" id="{5126966D-31AD-4A27-9721-84E148C7A84D}"/>
            </a:ext>
          </a:extLst>
        </xdr:cNvPr>
        <xdr:cNvSpPr txBox="1"/>
      </xdr:nvSpPr>
      <xdr:spPr>
        <a:xfrm>
          <a:off x="6737427" y="64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CC45E850-3667-400A-A325-F7EA5B70CE7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1D4F034E-E8E9-4726-8B29-0A9625A283C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FDFBEEF9-1F19-42B2-8256-8A19EB80E15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BD8D8461-4CA3-41BB-8F91-355575CCA0E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DCCADB3C-A9EE-4EC8-8BA8-2FABDA1749D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66BE6B36-BA71-49A5-9038-2F66F6FF788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84284EBB-D2D0-4024-A1B2-14C779A129C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6F680FCD-5F78-40C8-B33A-9408E9738C5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B5B9144D-BDF7-4FCF-A4EF-864D8CEEA16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A7598840-DD1F-47F6-92E4-70C3D1E9CAB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1842DDB4-C6A3-441F-B6E4-F8681955C28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0CDBFC1A-4830-4706-84A3-BF0A33DF318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4834FECD-AE26-46F4-8839-F01512092E0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75A44A27-4032-4A7F-83CB-204218E2AB3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678EB10F-6079-4287-AA99-312A6A02967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85F8F504-8604-413C-AB1A-920547802F7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93AB2E46-8D8A-4759-949A-CDA03533690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7A6836FB-719C-40EE-B31B-9E367F0900E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E3B293DE-EB97-48C8-8542-B65CBAB6891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407A311D-5A72-42CA-B80C-BEE1BCFA474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1262A1E7-39C9-47D4-A648-D06C2CF2729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04204664-C7F0-4809-BFA3-CDFCBA4D2DF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88D6F3BE-53F8-45AE-B6BE-F5F035D5CF0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54F05787-02A4-45FD-82C1-9C777BD7306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2140EF4B-8636-4EEB-9C44-D0F168BDBFA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63</xdr:row>
      <xdr:rowOff>101237</xdr:rowOff>
    </xdr:to>
    <xdr:cxnSp macro="">
      <xdr:nvCxnSpPr>
        <xdr:cNvPr id="169" name="直線コネクタ 168">
          <a:extLst>
            <a:ext uri="{FF2B5EF4-FFF2-40B4-BE49-F238E27FC236}">
              <a16:creationId xmlns:a16="http://schemas.microsoft.com/office/drawing/2014/main" id="{A121C93F-E760-4CE7-86D0-D1F31AC802CD}"/>
            </a:ext>
          </a:extLst>
        </xdr:cNvPr>
        <xdr:cNvCxnSpPr/>
      </xdr:nvCxnSpPr>
      <xdr:spPr>
        <a:xfrm flipV="1">
          <a:off x="4634865" y="956364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105064</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80E01BC7-2253-4182-B68D-81CA1AF5187B}"/>
            </a:ext>
          </a:extLst>
        </xdr:cNvPr>
        <xdr:cNvSpPr txBox="1"/>
      </xdr:nvSpPr>
      <xdr:spPr>
        <a:xfrm>
          <a:off x="4673600" y="1090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101237</xdr:rowOff>
    </xdr:from>
    <xdr:to>
      <xdr:col>24</xdr:col>
      <xdr:colOff>152400</xdr:colOff>
      <xdr:row>63</xdr:row>
      <xdr:rowOff>101237</xdr:rowOff>
    </xdr:to>
    <xdr:cxnSp macro="">
      <xdr:nvCxnSpPr>
        <xdr:cNvPr id="171" name="直線コネクタ 170">
          <a:extLst>
            <a:ext uri="{FF2B5EF4-FFF2-40B4-BE49-F238E27FC236}">
              <a16:creationId xmlns:a16="http://schemas.microsoft.com/office/drawing/2014/main" id="{E1FB0FBB-9ED8-4FFE-B436-2C0EA4FE0846}"/>
            </a:ext>
          </a:extLst>
        </xdr:cNvPr>
        <xdr:cNvCxnSpPr/>
      </xdr:nvCxnSpPr>
      <xdr:spPr>
        <a:xfrm>
          <a:off x="4546600" y="1090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2" name="【体育館・プール】&#10;有形固定資産減価償却率最大値テキスト">
          <a:extLst>
            <a:ext uri="{FF2B5EF4-FFF2-40B4-BE49-F238E27FC236}">
              <a16:creationId xmlns:a16="http://schemas.microsoft.com/office/drawing/2014/main" id="{77473042-764B-4ABA-A236-478108AC1514}"/>
            </a:ext>
          </a:extLst>
        </xdr:cNvPr>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3" name="直線コネクタ 172">
          <a:extLst>
            <a:ext uri="{FF2B5EF4-FFF2-40B4-BE49-F238E27FC236}">
              <a16:creationId xmlns:a16="http://schemas.microsoft.com/office/drawing/2014/main" id="{B21C363F-79B1-42DE-9D76-4CCFEC958AE3}"/>
            </a:ext>
          </a:extLst>
        </xdr:cNvPr>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156590</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F20F5740-3A2C-4DA6-B47D-0F5C8FB436F0}"/>
            </a:ext>
          </a:extLst>
        </xdr:cNvPr>
        <xdr:cNvSpPr txBox="1"/>
      </xdr:nvSpPr>
      <xdr:spPr>
        <a:xfrm>
          <a:off x="4673600" y="1027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133713</xdr:rowOff>
    </xdr:from>
    <xdr:to>
      <xdr:col>24</xdr:col>
      <xdr:colOff>114300</xdr:colOff>
      <xdr:row>61</xdr:row>
      <xdr:rowOff>63863</xdr:rowOff>
    </xdr:to>
    <xdr:sp macro="" textlink="">
      <xdr:nvSpPr>
        <xdr:cNvPr id="175" name="フローチャート: 判断 174">
          <a:extLst>
            <a:ext uri="{FF2B5EF4-FFF2-40B4-BE49-F238E27FC236}">
              <a16:creationId xmlns:a16="http://schemas.microsoft.com/office/drawing/2014/main" id="{CB713DCE-7D3F-403B-8316-E6501BEF3FC0}"/>
            </a:ext>
          </a:extLst>
        </xdr:cNvPr>
        <xdr:cNvSpPr/>
      </xdr:nvSpPr>
      <xdr:spPr>
        <a:xfrm>
          <a:off x="45847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104322</xdr:rowOff>
    </xdr:from>
    <xdr:to>
      <xdr:col>20</xdr:col>
      <xdr:colOff>38100</xdr:colOff>
      <xdr:row>61</xdr:row>
      <xdr:rowOff>34472</xdr:rowOff>
    </xdr:to>
    <xdr:sp macro="" textlink="">
      <xdr:nvSpPr>
        <xdr:cNvPr id="176" name="フローチャート: 判断 175">
          <a:extLst>
            <a:ext uri="{FF2B5EF4-FFF2-40B4-BE49-F238E27FC236}">
              <a16:creationId xmlns:a16="http://schemas.microsoft.com/office/drawing/2014/main" id="{3D929442-2AF8-447B-AAF9-CFBF36BCD4B9}"/>
            </a:ext>
          </a:extLst>
        </xdr:cNvPr>
        <xdr:cNvSpPr/>
      </xdr:nvSpPr>
      <xdr:spPr>
        <a:xfrm>
          <a:off x="3746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115751</xdr:rowOff>
    </xdr:from>
    <xdr:to>
      <xdr:col>15</xdr:col>
      <xdr:colOff>101600</xdr:colOff>
      <xdr:row>61</xdr:row>
      <xdr:rowOff>45901</xdr:rowOff>
    </xdr:to>
    <xdr:sp macro="" textlink="">
      <xdr:nvSpPr>
        <xdr:cNvPr id="177" name="フローチャート: 判断 176">
          <a:extLst>
            <a:ext uri="{FF2B5EF4-FFF2-40B4-BE49-F238E27FC236}">
              <a16:creationId xmlns:a16="http://schemas.microsoft.com/office/drawing/2014/main" id="{9B12627A-A69E-4E71-8B06-5DDA022BCFEF}"/>
            </a:ext>
          </a:extLst>
        </xdr:cNvPr>
        <xdr:cNvSpPr/>
      </xdr:nvSpPr>
      <xdr:spPr>
        <a:xfrm>
          <a:off x="2857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78" name="フローチャート: 判断 177">
          <a:extLst>
            <a:ext uri="{FF2B5EF4-FFF2-40B4-BE49-F238E27FC236}">
              <a16:creationId xmlns:a16="http://schemas.microsoft.com/office/drawing/2014/main" id="{E23454C6-E773-4C5B-A554-15B9767BDBC4}"/>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101056</xdr:rowOff>
    </xdr:from>
    <xdr:to>
      <xdr:col>6</xdr:col>
      <xdr:colOff>38100</xdr:colOff>
      <xdr:row>61</xdr:row>
      <xdr:rowOff>31206</xdr:rowOff>
    </xdr:to>
    <xdr:sp macro="" textlink="">
      <xdr:nvSpPr>
        <xdr:cNvPr id="179" name="フローチャート: 判断 178">
          <a:extLst>
            <a:ext uri="{FF2B5EF4-FFF2-40B4-BE49-F238E27FC236}">
              <a16:creationId xmlns:a16="http://schemas.microsoft.com/office/drawing/2014/main" id="{40F30ED1-0F1A-4D20-911C-03D1D9BA2548}"/>
            </a:ext>
          </a:extLst>
        </xdr:cNvPr>
        <xdr:cNvSpPr/>
      </xdr:nvSpPr>
      <xdr:spPr>
        <a:xfrm>
          <a:off x="1079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A9F1224F-0BFA-4023-88A4-C45886B540B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6A36F9C-C557-4CCE-B6A5-B04A75A5CB0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FD0D4C9-D98F-4E0B-BEFF-46DC5A4FBEA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0A01F23-0A88-40A7-B571-4546D9112ED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DEF5495-FDEE-442F-B232-AE1749E6DBA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53703</xdr:rowOff>
    </xdr:from>
    <xdr:to>
      <xdr:col>24</xdr:col>
      <xdr:colOff>114300</xdr:colOff>
      <xdr:row>61</xdr:row>
      <xdr:rowOff>155303</xdr:rowOff>
    </xdr:to>
    <xdr:sp macro="" textlink="">
      <xdr:nvSpPr>
        <xdr:cNvPr id="185" name="楕円 184">
          <a:extLst>
            <a:ext uri="{FF2B5EF4-FFF2-40B4-BE49-F238E27FC236}">
              <a16:creationId xmlns:a16="http://schemas.microsoft.com/office/drawing/2014/main" id="{D4A31565-145F-4F60-BBC4-BA7D006A7530}"/>
            </a:ext>
          </a:extLst>
        </xdr:cNvPr>
        <xdr:cNvSpPr/>
      </xdr:nvSpPr>
      <xdr:spPr>
        <a:xfrm>
          <a:off x="45847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32130</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905F57CA-E084-4C26-938B-6BCF768D278A}"/>
            </a:ext>
          </a:extLst>
        </xdr:cNvPr>
        <xdr:cNvSpPr txBox="1"/>
      </xdr:nvSpPr>
      <xdr:spPr>
        <a:xfrm>
          <a:off x="4673600"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19413</xdr:rowOff>
    </xdr:from>
    <xdr:to>
      <xdr:col>20</xdr:col>
      <xdr:colOff>38100</xdr:colOff>
      <xdr:row>61</xdr:row>
      <xdr:rowOff>121013</xdr:rowOff>
    </xdr:to>
    <xdr:sp macro="" textlink="">
      <xdr:nvSpPr>
        <xdr:cNvPr id="187" name="楕円 186">
          <a:extLst>
            <a:ext uri="{FF2B5EF4-FFF2-40B4-BE49-F238E27FC236}">
              <a16:creationId xmlns:a16="http://schemas.microsoft.com/office/drawing/2014/main" id="{802EF127-E994-4042-8912-71A54E558DE7}"/>
            </a:ext>
          </a:extLst>
        </xdr:cNvPr>
        <xdr:cNvSpPr/>
      </xdr:nvSpPr>
      <xdr:spPr>
        <a:xfrm>
          <a:off x="3746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70213</xdr:rowOff>
    </xdr:from>
    <xdr:to>
      <xdr:col>24</xdr:col>
      <xdr:colOff>63500</xdr:colOff>
      <xdr:row>61</xdr:row>
      <xdr:rowOff>104503</xdr:rowOff>
    </xdr:to>
    <xdr:cxnSp macro="">
      <xdr:nvCxnSpPr>
        <xdr:cNvPr id="188" name="直線コネクタ 187">
          <a:extLst>
            <a:ext uri="{FF2B5EF4-FFF2-40B4-BE49-F238E27FC236}">
              <a16:creationId xmlns:a16="http://schemas.microsoft.com/office/drawing/2014/main" id="{6BD9A830-5355-4672-B880-679A76E0C82C}"/>
            </a:ext>
          </a:extLst>
        </xdr:cNvPr>
        <xdr:cNvCxnSpPr/>
      </xdr:nvCxnSpPr>
      <xdr:spPr>
        <a:xfrm>
          <a:off x="3797300" y="1052866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158206</xdr:rowOff>
    </xdr:from>
    <xdr:to>
      <xdr:col>15</xdr:col>
      <xdr:colOff>101600</xdr:colOff>
      <xdr:row>61</xdr:row>
      <xdr:rowOff>88356</xdr:rowOff>
    </xdr:to>
    <xdr:sp macro="" textlink="">
      <xdr:nvSpPr>
        <xdr:cNvPr id="189" name="楕円 188">
          <a:extLst>
            <a:ext uri="{FF2B5EF4-FFF2-40B4-BE49-F238E27FC236}">
              <a16:creationId xmlns:a16="http://schemas.microsoft.com/office/drawing/2014/main" id="{88D50E98-5E31-48DB-98C9-461BEF15F513}"/>
            </a:ext>
          </a:extLst>
        </xdr:cNvPr>
        <xdr:cNvSpPr/>
      </xdr:nvSpPr>
      <xdr:spPr>
        <a:xfrm>
          <a:off x="2857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37556</xdr:rowOff>
    </xdr:from>
    <xdr:to>
      <xdr:col>19</xdr:col>
      <xdr:colOff>177800</xdr:colOff>
      <xdr:row>61</xdr:row>
      <xdr:rowOff>70213</xdr:rowOff>
    </xdr:to>
    <xdr:cxnSp macro="">
      <xdr:nvCxnSpPr>
        <xdr:cNvPr id="190" name="直線コネクタ 189">
          <a:extLst>
            <a:ext uri="{FF2B5EF4-FFF2-40B4-BE49-F238E27FC236}">
              <a16:creationId xmlns:a16="http://schemas.microsoft.com/office/drawing/2014/main" id="{097AD203-2E5B-4CEE-97A6-D33624A4708C}"/>
            </a:ext>
          </a:extLst>
        </xdr:cNvPr>
        <xdr:cNvCxnSpPr/>
      </xdr:nvCxnSpPr>
      <xdr:spPr>
        <a:xfrm>
          <a:off x="2908300" y="104960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122283</xdr:rowOff>
    </xdr:from>
    <xdr:to>
      <xdr:col>10</xdr:col>
      <xdr:colOff>165100</xdr:colOff>
      <xdr:row>61</xdr:row>
      <xdr:rowOff>52433</xdr:rowOff>
    </xdr:to>
    <xdr:sp macro="" textlink="">
      <xdr:nvSpPr>
        <xdr:cNvPr id="191" name="楕円 190">
          <a:extLst>
            <a:ext uri="{FF2B5EF4-FFF2-40B4-BE49-F238E27FC236}">
              <a16:creationId xmlns:a16="http://schemas.microsoft.com/office/drawing/2014/main" id="{9B8E11C4-14DB-4CD1-B1D8-013C7058FA9E}"/>
            </a:ext>
          </a:extLst>
        </xdr:cNvPr>
        <xdr:cNvSpPr/>
      </xdr:nvSpPr>
      <xdr:spPr>
        <a:xfrm>
          <a:off x="1968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1633</xdr:rowOff>
    </xdr:from>
    <xdr:to>
      <xdr:col>15</xdr:col>
      <xdr:colOff>50800</xdr:colOff>
      <xdr:row>61</xdr:row>
      <xdr:rowOff>37556</xdr:rowOff>
    </xdr:to>
    <xdr:cxnSp macro="">
      <xdr:nvCxnSpPr>
        <xdr:cNvPr id="192" name="直線コネクタ 191">
          <a:extLst>
            <a:ext uri="{FF2B5EF4-FFF2-40B4-BE49-F238E27FC236}">
              <a16:creationId xmlns:a16="http://schemas.microsoft.com/office/drawing/2014/main" id="{8D10EB84-A36C-4BA6-A178-797CD0235453}"/>
            </a:ext>
          </a:extLst>
        </xdr:cNvPr>
        <xdr:cNvCxnSpPr/>
      </xdr:nvCxnSpPr>
      <xdr:spPr>
        <a:xfrm>
          <a:off x="2019300" y="104600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86360</xdr:rowOff>
    </xdr:from>
    <xdr:to>
      <xdr:col>6</xdr:col>
      <xdr:colOff>38100</xdr:colOff>
      <xdr:row>61</xdr:row>
      <xdr:rowOff>16510</xdr:rowOff>
    </xdr:to>
    <xdr:sp macro="" textlink="">
      <xdr:nvSpPr>
        <xdr:cNvPr id="193" name="楕円 192">
          <a:extLst>
            <a:ext uri="{FF2B5EF4-FFF2-40B4-BE49-F238E27FC236}">
              <a16:creationId xmlns:a16="http://schemas.microsoft.com/office/drawing/2014/main" id="{6B328F57-815D-4BEE-983D-B9115CD15157}"/>
            </a:ext>
          </a:extLst>
        </xdr:cNvPr>
        <xdr:cNvSpPr/>
      </xdr:nvSpPr>
      <xdr:spPr>
        <a:xfrm>
          <a:off x="1079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137160</xdr:rowOff>
    </xdr:from>
    <xdr:to>
      <xdr:col>10</xdr:col>
      <xdr:colOff>114300</xdr:colOff>
      <xdr:row>61</xdr:row>
      <xdr:rowOff>1633</xdr:rowOff>
    </xdr:to>
    <xdr:cxnSp macro="">
      <xdr:nvCxnSpPr>
        <xdr:cNvPr id="194" name="直線コネクタ 193">
          <a:extLst>
            <a:ext uri="{FF2B5EF4-FFF2-40B4-BE49-F238E27FC236}">
              <a16:creationId xmlns:a16="http://schemas.microsoft.com/office/drawing/2014/main" id="{C5420FF4-26A0-475D-A1F8-0534770BF4CF}"/>
            </a:ext>
          </a:extLst>
        </xdr:cNvPr>
        <xdr:cNvCxnSpPr/>
      </xdr:nvCxnSpPr>
      <xdr:spPr>
        <a:xfrm>
          <a:off x="1130300" y="104241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50999</xdr:rowOff>
    </xdr:from>
    <xdr:ext cx="405111" cy="259045"/>
    <xdr:sp macro="" textlink="">
      <xdr:nvSpPr>
        <xdr:cNvPr id="195" name="n_1aveValue【体育館・プール】&#10;有形固定資産減価償却率">
          <a:extLst>
            <a:ext uri="{FF2B5EF4-FFF2-40B4-BE49-F238E27FC236}">
              <a16:creationId xmlns:a16="http://schemas.microsoft.com/office/drawing/2014/main" id="{4E0719D1-9022-4941-9968-7AAFA8CB9899}"/>
            </a:ext>
          </a:extLst>
        </xdr:cNvPr>
        <xdr:cNvSpPr txBox="1"/>
      </xdr:nvSpPr>
      <xdr:spPr>
        <a:xfrm>
          <a:off x="35820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62428</xdr:rowOff>
    </xdr:from>
    <xdr:ext cx="405111" cy="259045"/>
    <xdr:sp macro="" textlink="">
      <xdr:nvSpPr>
        <xdr:cNvPr id="196" name="n_2aveValue【体育館・プール】&#10;有形固定資産減価償却率">
          <a:extLst>
            <a:ext uri="{FF2B5EF4-FFF2-40B4-BE49-F238E27FC236}">
              <a16:creationId xmlns:a16="http://schemas.microsoft.com/office/drawing/2014/main" id="{E39D2A9B-FE8E-433C-AEBE-5E6E1B90E3F4}"/>
            </a:ext>
          </a:extLst>
        </xdr:cNvPr>
        <xdr:cNvSpPr txBox="1"/>
      </xdr:nvSpPr>
      <xdr:spPr>
        <a:xfrm>
          <a:off x="2705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197" name="n_3aveValue【体育館・プール】&#10;有形固定資産減価償却率">
          <a:extLst>
            <a:ext uri="{FF2B5EF4-FFF2-40B4-BE49-F238E27FC236}">
              <a16:creationId xmlns:a16="http://schemas.microsoft.com/office/drawing/2014/main" id="{7C559BB2-F7B7-4C7A-860C-A54014BA593F}"/>
            </a:ext>
          </a:extLst>
        </xdr:cNvPr>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22333</xdr:rowOff>
    </xdr:from>
    <xdr:ext cx="405111" cy="259045"/>
    <xdr:sp macro="" textlink="">
      <xdr:nvSpPr>
        <xdr:cNvPr id="198" name="n_4aveValue【体育館・プール】&#10;有形固定資産減価償却率">
          <a:extLst>
            <a:ext uri="{FF2B5EF4-FFF2-40B4-BE49-F238E27FC236}">
              <a16:creationId xmlns:a16="http://schemas.microsoft.com/office/drawing/2014/main" id="{717B2E98-8D43-45E9-B8CA-73646B48EFEC}"/>
            </a:ext>
          </a:extLst>
        </xdr:cNvPr>
        <xdr:cNvSpPr txBox="1"/>
      </xdr:nvSpPr>
      <xdr:spPr>
        <a:xfrm>
          <a:off x="927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112140</xdr:rowOff>
    </xdr:from>
    <xdr:ext cx="405111" cy="259045"/>
    <xdr:sp macro="" textlink="">
      <xdr:nvSpPr>
        <xdr:cNvPr id="199" name="n_1mainValue【体育館・プール】&#10;有形固定資産減価償却率">
          <a:extLst>
            <a:ext uri="{FF2B5EF4-FFF2-40B4-BE49-F238E27FC236}">
              <a16:creationId xmlns:a16="http://schemas.microsoft.com/office/drawing/2014/main" id="{E0CEF44B-32FE-469F-B96A-90160552F153}"/>
            </a:ext>
          </a:extLst>
        </xdr:cNvPr>
        <xdr:cNvSpPr txBox="1"/>
      </xdr:nvSpPr>
      <xdr:spPr>
        <a:xfrm>
          <a:off x="35820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200" name="n_2mainValue【体育館・プール】&#10;有形固定資産減価償却率">
          <a:extLst>
            <a:ext uri="{FF2B5EF4-FFF2-40B4-BE49-F238E27FC236}">
              <a16:creationId xmlns:a16="http://schemas.microsoft.com/office/drawing/2014/main" id="{103F04C9-6C32-45D9-BEBB-E54E729D42D8}"/>
            </a:ext>
          </a:extLst>
        </xdr:cNvPr>
        <xdr:cNvSpPr txBox="1"/>
      </xdr:nvSpPr>
      <xdr:spPr>
        <a:xfrm>
          <a:off x="2705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43560</xdr:rowOff>
    </xdr:from>
    <xdr:ext cx="405111" cy="259045"/>
    <xdr:sp macro="" textlink="">
      <xdr:nvSpPr>
        <xdr:cNvPr id="201" name="n_3mainValue【体育館・プール】&#10;有形固定資産減価償却率">
          <a:extLst>
            <a:ext uri="{FF2B5EF4-FFF2-40B4-BE49-F238E27FC236}">
              <a16:creationId xmlns:a16="http://schemas.microsoft.com/office/drawing/2014/main" id="{104BFF36-E259-480B-AD48-6B4C93634378}"/>
            </a:ext>
          </a:extLst>
        </xdr:cNvPr>
        <xdr:cNvSpPr txBox="1"/>
      </xdr:nvSpPr>
      <xdr:spPr>
        <a:xfrm>
          <a:off x="1816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33037</xdr:rowOff>
    </xdr:from>
    <xdr:ext cx="405111" cy="259045"/>
    <xdr:sp macro="" textlink="">
      <xdr:nvSpPr>
        <xdr:cNvPr id="202" name="n_4mainValue【体育館・プール】&#10;有形固定資産減価償却率">
          <a:extLst>
            <a:ext uri="{FF2B5EF4-FFF2-40B4-BE49-F238E27FC236}">
              <a16:creationId xmlns:a16="http://schemas.microsoft.com/office/drawing/2014/main" id="{03656B01-DDEC-4F66-9E88-5AA148F06119}"/>
            </a:ext>
          </a:extLst>
        </xdr:cNvPr>
        <xdr:cNvSpPr txBox="1"/>
      </xdr:nvSpPr>
      <xdr:spPr>
        <a:xfrm>
          <a:off x="927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EE429081-DD0E-40B9-A811-DF0796136C7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726EBA3B-FC66-410E-B197-3EEC381A6D0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8E5A4359-27EB-4B35-AD85-4C5C2977F44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F99E8BFD-27FE-40E8-B405-74A5555ABCD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E5F361B3-AE89-4F7D-B904-D5EEBEC0AF0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2AB761F5-3D18-4B44-8175-21B16813EB1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5559B197-B896-49D4-9BFF-9BF2D1597BD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DCA62C2D-9DEC-45A4-BAC4-132C6C907AF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9A0491D7-D6CE-4A50-A5F8-E0B199950DF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9EC91600-B4E2-4DC5-80BF-984BEE6FB6C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AED1AB27-1549-4AD2-8B19-9E06335A1E75}"/>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4" name="テキスト ボックス 213">
          <a:extLst>
            <a:ext uri="{FF2B5EF4-FFF2-40B4-BE49-F238E27FC236}">
              <a16:creationId xmlns:a16="http://schemas.microsoft.com/office/drawing/2014/main" id="{1C95A5E0-8E81-4530-8273-1789837A9793}"/>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F871F89F-E1F2-494D-BE42-77388136138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6" name="テキスト ボックス 215">
          <a:extLst>
            <a:ext uri="{FF2B5EF4-FFF2-40B4-BE49-F238E27FC236}">
              <a16:creationId xmlns:a16="http://schemas.microsoft.com/office/drawing/2014/main" id="{A49B1456-B128-4ED5-B1DB-2B85253669B2}"/>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0AEDE2A0-F123-44DE-8D35-8873AD225AFF}"/>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8" name="テキスト ボックス 217">
          <a:extLst>
            <a:ext uri="{FF2B5EF4-FFF2-40B4-BE49-F238E27FC236}">
              <a16:creationId xmlns:a16="http://schemas.microsoft.com/office/drawing/2014/main" id="{B2BF0B48-5106-4983-875E-1D7150D98F8B}"/>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7B182C95-3804-41BE-AE83-8820C013462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0" name="テキスト ボックス 219">
          <a:extLst>
            <a:ext uri="{FF2B5EF4-FFF2-40B4-BE49-F238E27FC236}">
              <a16:creationId xmlns:a16="http://schemas.microsoft.com/office/drawing/2014/main" id="{595BDDB0-7AFE-41F9-A80A-C56872C223A9}"/>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9B6E823D-DA06-4A0C-8ADD-79C54AF3699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8057B4C6-4C24-4A02-A4E7-743564F6BF2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B0753396-23D2-4439-9E02-631168A3CB2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52578</xdr:rowOff>
    </xdr:from>
    <xdr:to>
      <xdr:col>54</xdr:col>
      <xdr:colOff>189865</xdr:colOff>
      <xdr:row>62</xdr:row>
      <xdr:rowOff>118872</xdr:rowOff>
    </xdr:to>
    <xdr:cxnSp macro="">
      <xdr:nvCxnSpPr>
        <xdr:cNvPr id="224" name="直線コネクタ 223">
          <a:extLst>
            <a:ext uri="{FF2B5EF4-FFF2-40B4-BE49-F238E27FC236}">
              <a16:creationId xmlns:a16="http://schemas.microsoft.com/office/drawing/2014/main" id="{1AE9EA51-BD39-4115-96AC-7226F69F184C}"/>
            </a:ext>
          </a:extLst>
        </xdr:cNvPr>
        <xdr:cNvCxnSpPr/>
      </xdr:nvCxnSpPr>
      <xdr:spPr>
        <a:xfrm flipV="1">
          <a:off x="10476865" y="9482328"/>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122699</xdr:rowOff>
    </xdr:from>
    <xdr:ext cx="469744" cy="259045"/>
    <xdr:sp macro="" textlink="">
      <xdr:nvSpPr>
        <xdr:cNvPr id="225" name="【体育館・プール】&#10;一人当たり面積最小値テキスト">
          <a:extLst>
            <a:ext uri="{FF2B5EF4-FFF2-40B4-BE49-F238E27FC236}">
              <a16:creationId xmlns:a16="http://schemas.microsoft.com/office/drawing/2014/main" id="{F65EFA19-D4D6-434B-BF69-F0E43828EC45}"/>
            </a:ext>
          </a:extLst>
        </xdr:cNvPr>
        <xdr:cNvSpPr txBox="1"/>
      </xdr:nvSpPr>
      <xdr:spPr>
        <a:xfrm>
          <a:off x="10515600" y="107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118872</xdr:rowOff>
    </xdr:from>
    <xdr:to>
      <xdr:col>55</xdr:col>
      <xdr:colOff>88900</xdr:colOff>
      <xdr:row>62</xdr:row>
      <xdr:rowOff>118872</xdr:rowOff>
    </xdr:to>
    <xdr:cxnSp macro="">
      <xdr:nvCxnSpPr>
        <xdr:cNvPr id="226" name="直線コネクタ 225">
          <a:extLst>
            <a:ext uri="{FF2B5EF4-FFF2-40B4-BE49-F238E27FC236}">
              <a16:creationId xmlns:a16="http://schemas.microsoft.com/office/drawing/2014/main" id="{33C2E6AE-8AB7-44FD-83FD-03F1CC631FE4}"/>
            </a:ext>
          </a:extLst>
        </xdr:cNvPr>
        <xdr:cNvCxnSpPr/>
      </xdr:nvCxnSpPr>
      <xdr:spPr>
        <a:xfrm>
          <a:off x="10388600" y="1074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170705</xdr:rowOff>
    </xdr:from>
    <xdr:ext cx="469744" cy="259045"/>
    <xdr:sp macro="" textlink="">
      <xdr:nvSpPr>
        <xdr:cNvPr id="227" name="【体育館・プール】&#10;一人当たり面積最大値テキスト">
          <a:extLst>
            <a:ext uri="{FF2B5EF4-FFF2-40B4-BE49-F238E27FC236}">
              <a16:creationId xmlns:a16="http://schemas.microsoft.com/office/drawing/2014/main" id="{3AAB8163-1B3A-4931-8B18-25041C10802D}"/>
            </a:ext>
          </a:extLst>
        </xdr:cNvPr>
        <xdr:cNvSpPr txBox="1"/>
      </xdr:nvSpPr>
      <xdr:spPr>
        <a:xfrm>
          <a:off x="10515600" y="92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52578</xdr:rowOff>
    </xdr:from>
    <xdr:to>
      <xdr:col>55</xdr:col>
      <xdr:colOff>88900</xdr:colOff>
      <xdr:row>55</xdr:row>
      <xdr:rowOff>52578</xdr:rowOff>
    </xdr:to>
    <xdr:cxnSp macro="">
      <xdr:nvCxnSpPr>
        <xdr:cNvPr id="228" name="直線コネクタ 227">
          <a:extLst>
            <a:ext uri="{FF2B5EF4-FFF2-40B4-BE49-F238E27FC236}">
              <a16:creationId xmlns:a16="http://schemas.microsoft.com/office/drawing/2014/main" id="{D386E64F-7AF2-49DD-A32F-A52FC73BE2B4}"/>
            </a:ext>
          </a:extLst>
        </xdr:cNvPr>
        <xdr:cNvCxnSpPr/>
      </xdr:nvCxnSpPr>
      <xdr:spPr>
        <a:xfrm>
          <a:off x="10388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88663</xdr:rowOff>
    </xdr:from>
    <xdr:ext cx="469744" cy="259045"/>
    <xdr:sp macro="" textlink="">
      <xdr:nvSpPr>
        <xdr:cNvPr id="229" name="【体育館・プール】&#10;一人当たり面積平均値テキスト">
          <a:extLst>
            <a:ext uri="{FF2B5EF4-FFF2-40B4-BE49-F238E27FC236}">
              <a16:creationId xmlns:a16="http://schemas.microsoft.com/office/drawing/2014/main" id="{F7F00E88-F2E2-4C17-9444-08B1A91AB705}"/>
            </a:ext>
          </a:extLst>
        </xdr:cNvPr>
        <xdr:cNvSpPr txBox="1"/>
      </xdr:nvSpPr>
      <xdr:spPr>
        <a:xfrm>
          <a:off x="10515600" y="10032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65786</xdr:rowOff>
    </xdr:from>
    <xdr:to>
      <xdr:col>55</xdr:col>
      <xdr:colOff>50800</xdr:colOff>
      <xdr:row>59</xdr:row>
      <xdr:rowOff>167386</xdr:rowOff>
    </xdr:to>
    <xdr:sp macro="" textlink="">
      <xdr:nvSpPr>
        <xdr:cNvPr id="230" name="フローチャート: 判断 229">
          <a:extLst>
            <a:ext uri="{FF2B5EF4-FFF2-40B4-BE49-F238E27FC236}">
              <a16:creationId xmlns:a16="http://schemas.microsoft.com/office/drawing/2014/main" id="{D0752A2B-0A8C-4AB0-A8EC-3D5034DAC301}"/>
            </a:ext>
          </a:extLst>
        </xdr:cNvPr>
        <xdr:cNvSpPr/>
      </xdr:nvSpPr>
      <xdr:spPr>
        <a:xfrm>
          <a:off x="104267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57</xdr:row>
      <xdr:rowOff>42926</xdr:rowOff>
    </xdr:from>
    <xdr:to>
      <xdr:col>50</xdr:col>
      <xdr:colOff>165100</xdr:colOff>
      <xdr:row>57</xdr:row>
      <xdr:rowOff>144526</xdr:rowOff>
    </xdr:to>
    <xdr:sp macro="" textlink="">
      <xdr:nvSpPr>
        <xdr:cNvPr id="231" name="フローチャート: 判断 230">
          <a:extLst>
            <a:ext uri="{FF2B5EF4-FFF2-40B4-BE49-F238E27FC236}">
              <a16:creationId xmlns:a16="http://schemas.microsoft.com/office/drawing/2014/main" id="{3ECC7C5C-5A3C-45EA-8A82-65F830F2DEA8}"/>
            </a:ext>
          </a:extLst>
        </xdr:cNvPr>
        <xdr:cNvSpPr/>
      </xdr:nvSpPr>
      <xdr:spPr>
        <a:xfrm>
          <a:off x="9588500" y="98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102362</xdr:rowOff>
    </xdr:from>
    <xdr:to>
      <xdr:col>46</xdr:col>
      <xdr:colOff>38100</xdr:colOff>
      <xdr:row>60</xdr:row>
      <xdr:rowOff>32512</xdr:rowOff>
    </xdr:to>
    <xdr:sp macro="" textlink="">
      <xdr:nvSpPr>
        <xdr:cNvPr id="232" name="フローチャート: 判断 231">
          <a:extLst>
            <a:ext uri="{FF2B5EF4-FFF2-40B4-BE49-F238E27FC236}">
              <a16:creationId xmlns:a16="http://schemas.microsoft.com/office/drawing/2014/main" id="{06CA2E41-A2EC-43BB-89D7-2828835E9A7B}"/>
            </a:ext>
          </a:extLst>
        </xdr:cNvPr>
        <xdr:cNvSpPr/>
      </xdr:nvSpPr>
      <xdr:spPr>
        <a:xfrm>
          <a:off x="8699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93218</xdr:rowOff>
    </xdr:from>
    <xdr:to>
      <xdr:col>41</xdr:col>
      <xdr:colOff>101600</xdr:colOff>
      <xdr:row>60</xdr:row>
      <xdr:rowOff>23368</xdr:rowOff>
    </xdr:to>
    <xdr:sp macro="" textlink="">
      <xdr:nvSpPr>
        <xdr:cNvPr id="233" name="フローチャート: 判断 232">
          <a:extLst>
            <a:ext uri="{FF2B5EF4-FFF2-40B4-BE49-F238E27FC236}">
              <a16:creationId xmlns:a16="http://schemas.microsoft.com/office/drawing/2014/main" id="{EE140565-D803-48E6-B5C3-9C68B9BDF76C}"/>
            </a:ext>
          </a:extLst>
        </xdr:cNvPr>
        <xdr:cNvSpPr/>
      </xdr:nvSpPr>
      <xdr:spPr>
        <a:xfrm>
          <a:off x="7810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102362</xdr:rowOff>
    </xdr:from>
    <xdr:to>
      <xdr:col>36</xdr:col>
      <xdr:colOff>165100</xdr:colOff>
      <xdr:row>60</xdr:row>
      <xdr:rowOff>32512</xdr:rowOff>
    </xdr:to>
    <xdr:sp macro="" textlink="">
      <xdr:nvSpPr>
        <xdr:cNvPr id="234" name="フローチャート: 判断 233">
          <a:extLst>
            <a:ext uri="{FF2B5EF4-FFF2-40B4-BE49-F238E27FC236}">
              <a16:creationId xmlns:a16="http://schemas.microsoft.com/office/drawing/2014/main" id="{FE300ABD-3620-4948-8341-80DC47289E0C}"/>
            </a:ext>
          </a:extLst>
        </xdr:cNvPr>
        <xdr:cNvSpPr/>
      </xdr:nvSpPr>
      <xdr:spPr>
        <a:xfrm>
          <a:off x="6921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BD6D9F98-08E6-49DD-9E01-7D54A263248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5E9313DF-8B10-4EA0-A64E-ACBF6A5B5D7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87F6874-7108-4DA7-AF2B-6548DEA6198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78EC8EB-1114-4312-84C9-0BD9A382E30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F9B2742-318F-4378-943E-CB52CE6BEC2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109220</xdr:rowOff>
    </xdr:from>
    <xdr:to>
      <xdr:col>55</xdr:col>
      <xdr:colOff>50800</xdr:colOff>
      <xdr:row>61</xdr:row>
      <xdr:rowOff>39370</xdr:rowOff>
    </xdr:to>
    <xdr:sp macro="" textlink="">
      <xdr:nvSpPr>
        <xdr:cNvPr id="240" name="楕円 239">
          <a:extLst>
            <a:ext uri="{FF2B5EF4-FFF2-40B4-BE49-F238E27FC236}">
              <a16:creationId xmlns:a16="http://schemas.microsoft.com/office/drawing/2014/main" id="{1F4B2DC4-E8B8-4CB8-B14B-232E0CE9F35B}"/>
            </a:ext>
          </a:extLst>
        </xdr:cNvPr>
        <xdr:cNvSpPr/>
      </xdr:nvSpPr>
      <xdr:spPr>
        <a:xfrm>
          <a:off x="10426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87647</xdr:rowOff>
    </xdr:from>
    <xdr:ext cx="469744" cy="259045"/>
    <xdr:sp macro="" textlink="">
      <xdr:nvSpPr>
        <xdr:cNvPr id="241" name="【体育館・プール】&#10;一人当たり面積該当値テキスト">
          <a:extLst>
            <a:ext uri="{FF2B5EF4-FFF2-40B4-BE49-F238E27FC236}">
              <a16:creationId xmlns:a16="http://schemas.microsoft.com/office/drawing/2014/main" id="{DEEBEB21-629C-4674-B435-473D7AEAF506}"/>
            </a:ext>
          </a:extLst>
        </xdr:cNvPr>
        <xdr:cNvSpPr txBox="1"/>
      </xdr:nvSpPr>
      <xdr:spPr>
        <a:xfrm>
          <a:off x="10515600"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109220</xdr:rowOff>
    </xdr:from>
    <xdr:to>
      <xdr:col>50</xdr:col>
      <xdr:colOff>165100</xdr:colOff>
      <xdr:row>61</xdr:row>
      <xdr:rowOff>39370</xdr:rowOff>
    </xdr:to>
    <xdr:sp macro="" textlink="">
      <xdr:nvSpPr>
        <xdr:cNvPr id="242" name="楕円 241">
          <a:extLst>
            <a:ext uri="{FF2B5EF4-FFF2-40B4-BE49-F238E27FC236}">
              <a16:creationId xmlns:a16="http://schemas.microsoft.com/office/drawing/2014/main" id="{4D8CF33A-4718-47C7-9FE4-274782F2FA4E}"/>
            </a:ext>
          </a:extLst>
        </xdr:cNvPr>
        <xdr:cNvSpPr/>
      </xdr:nvSpPr>
      <xdr:spPr>
        <a:xfrm>
          <a:off x="9588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160020</xdr:rowOff>
    </xdr:from>
    <xdr:to>
      <xdr:col>55</xdr:col>
      <xdr:colOff>0</xdr:colOff>
      <xdr:row>60</xdr:row>
      <xdr:rowOff>160020</xdr:rowOff>
    </xdr:to>
    <xdr:cxnSp macro="">
      <xdr:nvCxnSpPr>
        <xdr:cNvPr id="243" name="直線コネクタ 242">
          <a:extLst>
            <a:ext uri="{FF2B5EF4-FFF2-40B4-BE49-F238E27FC236}">
              <a16:creationId xmlns:a16="http://schemas.microsoft.com/office/drawing/2014/main" id="{944ADE1F-B40D-42DD-9762-5F2D61702331}"/>
            </a:ext>
          </a:extLst>
        </xdr:cNvPr>
        <xdr:cNvCxnSpPr/>
      </xdr:nvCxnSpPr>
      <xdr:spPr>
        <a:xfrm>
          <a:off x="9639300" y="10447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109220</xdr:rowOff>
    </xdr:from>
    <xdr:to>
      <xdr:col>46</xdr:col>
      <xdr:colOff>38100</xdr:colOff>
      <xdr:row>61</xdr:row>
      <xdr:rowOff>39370</xdr:rowOff>
    </xdr:to>
    <xdr:sp macro="" textlink="">
      <xdr:nvSpPr>
        <xdr:cNvPr id="244" name="楕円 243">
          <a:extLst>
            <a:ext uri="{FF2B5EF4-FFF2-40B4-BE49-F238E27FC236}">
              <a16:creationId xmlns:a16="http://schemas.microsoft.com/office/drawing/2014/main" id="{F0EE5D06-ABAB-4A88-8759-75DAEB74C05B}"/>
            </a:ext>
          </a:extLst>
        </xdr:cNvPr>
        <xdr:cNvSpPr/>
      </xdr:nvSpPr>
      <xdr:spPr>
        <a:xfrm>
          <a:off x="8699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160020</xdr:rowOff>
    </xdr:from>
    <xdr:to>
      <xdr:col>50</xdr:col>
      <xdr:colOff>114300</xdr:colOff>
      <xdr:row>60</xdr:row>
      <xdr:rowOff>160020</xdr:rowOff>
    </xdr:to>
    <xdr:cxnSp macro="">
      <xdr:nvCxnSpPr>
        <xdr:cNvPr id="245" name="直線コネクタ 244">
          <a:extLst>
            <a:ext uri="{FF2B5EF4-FFF2-40B4-BE49-F238E27FC236}">
              <a16:creationId xmlns:a16="http://schemas.microsoft.com/office/drawing/2014/main" id="{988AAD6D-C380-4E67-A62D-04A3B33AF79E}"/>
            </a:ext>
          </a:extLst>
        </xdr:cNvPr>
        <xdr:cNvCxnSpPr/>
      </xdr:nvCxnSpPr>
      <xdr:spPr>
        <a:xfrm>
          <a:off x="8750300" y="1044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109220</xdr:rowOff>
    </xdr:from>
    <xdr:to>
      <xdr:col>41</xdr:col>
      <xdr:colOff>101600</xdr:colOff>
      <xdr:row>61</xdr:row>
      <xdr:rowOff>39370</xdr:rowOff>
    </xdr:to>
    <xdr:sp macro="" textlink="">
      <xdr:nvSpPr>
        <xdr:cNvPr id="246" name="楕円 245">
          <a:extLst>
            <a:ext uri="{FF2B5EF4-FFF2-40B4-BE49-F238E27FC236}">
              <a16:creationId xmlns:a16="http://schemas.microsoft.com/office/drawing/2014/main" id="{0C3B2274-B8DF-4813-BDD3-A3A52AEB4226}"/>
            </a:ext>
          </a:extLst>
        </xdr:cNvPr>
        <xdr:cNvSpPr/>
      </xdr:nvSpPr>
      <xdr:spPr>
        <a:xfrm>
          <a:off x="7810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160020</xdr:rowOff>
    </xdr:from>
    <xdr:to>
      <xdr:col>45</xdr:col>
      <xdr:colOff>177800</xdr:colOff>
      <xdr:row>60</xdr:row>
      <xdr:rowOff>160020</xdr:rowOff>
    </xdr:to>
    <xdr:cxnSp macro="">
      <xdr:nvCxnSpPr>
        <xdr:cNvPr id="247" name="直線コネクタ 246">
          <a:extLst>
            <a:ext uri="{FF2B5EF4-FFF2-40B4-BE49-F238E27FC236}">
              <a16:creationId xmlns:a16="http://schemas.microsoft.com/office/drawing/2014/main" id="{08DCC4E0-FFE3-4216-9DC4-40CFD1974D4E}"/>
            </a:ext>
          </a:extLst>
        </xdr:cNvPr>
        <xdr:cNvCxnSpPr/>
      </xdr:nvCxnSpPr>
      <xdr:spPr>
        <a:xfrm>
          <a:off x="7861300" y="1044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109220</xdr:rowOff>
    </xdr:from>
    <xdr:to>
      <xdr:col>36</xdr:col>
      <xdr:colOff>165100</xdr:colOff>
      <xdr:row>61</xdr:row>
      <xdr:rowOff>39370</xdr:rowOff>
    </xdr:to>
    <xdr:sp macro="" textlink="">
      <xdr:nvSpPr>
        <xdr:cNvPr id="248" name="楕円 247">
          <a:extLst>
            <a:ext uri="{FF2B5EF4-FFF2-40B4-BE49-F238E27FC236}">
              <a16:creationId xmlns:a16="http://schemas.microsoft.com/office/drawing/2014/main" id="{097E633C-3EEE-4F8A-8F00-992DC0FBE592}"/>
            </a:ext>
          </a:extLst>
        </xdr:cNvPr>
        <xdr:cNvSpPr/>
      </xdr:nvSpPr>
      <xdr:spPr>
        <a:xfrm>
          <a:off x="6921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160020</xdr:rowOff>
    </xdr:from>
    <xdr:to>
      <xdr:col>41</xdr:col>
      <xdr:colOff>50800</xdr:colOff>
      <xdr:row>60</xdr:row>
      <xdr:rowOff>160020</xdr:rowOff>
    </xdr:to>
    <xdr:cxnSp macro="">
      <xdr:nvCxnSpPr>
        <xdr:cNvPr id="249" name="直線コネクタ 248">
          <a:extLst>
            <a:ext uri="{FF2B5EF4-FFF2-40B4-BE49-F238E27FC236}">
              <a16:creationId xmlns:a16="http://schemas.microsoft.com/office/drawing/2014/main" id="{0020B4E3-6B5D-474C-AC52-260195BD1C15}"/>
            </a:ext>
          </a:extLst>
        </xdr:cNvPr>
        <xdr:cNvCxnSpPr/>
      </xdr:nvCxnSpPr>
      <xdr:spPr>
        <a:xfrm>
          <a:off x="6972300" y="1044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55</xdr:row>
      <xdr:rowOff>161053</xdr:rowOff>
    </xdr:from>
    <xdr:ext cx="469744" cy="259045"/>
    <xdr:sp macro="" textlink="">
      <xdr:nvSpPr>
        <xdr:cNvPr id="250" name="n_1aveValue【体育館・プール】&#10;一人当たり面積">
          <a:extLst>
            <a:ext uri="{FF2B5EF4-FFF2-40B4-BE49-F238E27FC236}">
              <a16:creationId xmlns:a16="http://schemas.microsoft.com/office/drawing/2014/main" id="{47BFCC7D-BBA9-4D21-99A0-AC900EF2552C}"/>
            </a:ext>
          </a:extLst>
        </xdr:cNvPr>
        <xdr:cNvSpPr txBox="1"/>
      </xdr:nvSpPr>
      <xdr:spPr>
        <a:xfrm>
          <a:off x="9391727" y="959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49039</xdr:rowOff>
    </xdr:from>
    <xdr:ext cx="469744" cy="259045"/>
    <xdr:sp macro="" textlink="">
      <xdr:nvSpPr>
        <xdr:cNvPr id="251" name="n_2aveValue【体育館・プール】&#10;一人当たり面積">
          <a:extLst>
            <a:ext uri="{FF2B5EF4-FFF2-40B4-BE49-F238E27FC236}">
              <a16:creationId xmlns:a16="http://schemas.microsoft.com/office/drawing/2014/main" id="{736363FB-95EF-4B06-BA09-B4FB6ECC28E8}"/>
            </a:ext>
          </a:extLst>
        </xdr:cNvPr>
        <xdr:cNvSpPr txBox="1"/>
      </xdr:nvSpPr>
      <xdr:spPr>
        <a:xfrm>
          <a:off x="8515427" y="99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39895</xdr:rowOff>
    </xdr:from>
    <xdr:ext cx="469744" cy="259045"/>
    <xdr:sp macro="" textlink="">
      <xdr:nvSpPr>
        <xdr:cNvPr id="252" name="n_3aveValue【体育館・プール】&#10;一人当たり面積">
          <a:extLst>
            <a:ext uri="{FF2B5EF4-FFF2-40B4-BE49-F238E27FC236}">
              <a16:creationId xmlns:a16="http://schemas.microsoft.com/office/drawing/2014/main" id="{DB14FAA0-BF89-4AB9-9B6F-7025F7D88B17}"/>
            </a:ext>
          </a:extLst>
        </xdr:cNvPr>
        <xdr:cNvSpPr txBox="1"/>
      </xdr:nvSpPr>
      <xdr:spPr>
        <a:xfrm>
          <a:off x="7626427" y="998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49039</xdr:rowOff>
    </xdr:from>
    <xdr:ext cx="469744" cy="259045"/>
    <xdr:sp macro="" textlink="">
      <xdr:nvSpPr>
        <xdr:cNvPr id="253" name="n_4aveValue【体育館・プール】&#10;一人当たり面積">
          <a:extLst>
            <a:ext uri="{FF2B5EF4-FFF2-40B4-BE49-F238E27FC236}">
              <a16:creationId xmlns:a16="http://schemas.microsoft.com/office/drawing/2014/main" id="{F0433F35-E885-4D92-A775-6C66F1573472}"/>
            </a:ext>
          </a:extLst>
        </xdr:cNvPr>
        <xdr:cNvSpPr txBox="1"/>
      </xdr:nvSpPr>
      <xdr:spPr>
        <a:xfrm>
          <a:off x="6737427" y="99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30497</xdr:rowOff>
    </xdr:from>
    <xdr:ext cx="469744" cy="259045"/>
    <xdr:sp macro="" textlink="">
      <xdr:nvSpPr>
        <xdr:cNvPr id="254" name="n_1mainValue【体育館・プール】&#10;一人当たり面積">
          <a:extLst>
            <a:ext uri="{FF2B5EF4-FFF2-40B4-BE49-F238E27FC236}">
              <a16:creationId xmlns:a16="http://schemas.microsoft.com/office/drawing/2014/main" id="{CC5FF777-593E-46A4-92B5-F7BA00B5036B}"/>
            </a:ext>
          </a:extLst>
        </xdr:cNvPr>
        <xdr:cNvSpPr txBox="1"/>
      </xdr:nvSpPr>
      <xdr:spPr>
        <a:xfrm>
          <a:off x="9391727"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30497</xdr:rowOff>
    </xdr:from>
    <xdr:ext cx="469744" cy="259045"/>
    <xdr:sp macro="" textlink="">
      <xdr:nvSpPr>
        <xdr:cNvPr id="255" name="n_2mainValue【体育館・プール】&#10;一人当たり面積">
          <a:extLst>
            <a:ext uri="{FF2B5EF4-FFF2-40B4-BE49-F238E27FC236}">
              <a16:creationId xmlns:a16="http://schemas.microsoft.com/office/drawing/2014/main" id="{9B90CF8B-6F36-4C8E-BECF-75BEDCB99D2B}"/>
            </a:ext>
          </a:extLst>
        </xdr:cNvPr>
        <xdr:cNvSpPr txBox="1"/>
      </xdr:nvSpPr>
      <xdr:spPr>
        <a:xfrm>
          <a:off x="8515427"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30497</xdr:rowOff>
    </xdr:from>
    <xdr:ext cx="469744" cy="259045"/>
    <xdr:sp macro="" textlink="">
      <xdr:nvSpPr>
        <xdr:cNvPr id="256" name="n_3mainValue【体育館・プール】&#10;一人当たり面積">
          <a:extLst>
            <a:ext uri="{FF2B5EF4-FFF2-40B4-BE49-F238E27FC236}">
              <a16:creationId xmlns:a16="http://schemas.microsoft.com/office/drawing/2014/main" id="{81F8BA03-8430-495F-95C9-BB7A3C1DC169}"/>
            </a:ext>
          </a:extLst>
        </xdr:cNvPr>
        <xdr:cNvSpPr txBox="1"/>
      </xdr:nvSpPr>
      <xdr:spPr>
        <a:xfrm>
          <a:off x="7626427"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30497</xdr:rowOff>
    </xdr:from>
    <xdr:ext cx="469744" cy="259045"/>
    <xdr:sp macro="" textlink="">
      <xdr:nvSpPr>
        <xdr:cNvPr id="257" name="n_4mainValue【体育館・プール】&#10;一人当たり面積">
          <a:extLst>
            <a:ext uri="{FF2B5EF4-FFF2-40B4-BE49-F238E27FC236}">
              <a16:creationId xmlns:a16="http://schemas.microsoft.com/office/drawing/2014/main" id="{2E89E951-9D54-4A61-9D35-39BCA204D987}"/>
            </a:ext>
          </a:extLst>
        </xdr:cNvPr>
        <xdr:cNvSpPr txBox="1"/>
      </xdr:nvSpPr>
      <xdr:spPr>
        <a:xfrm>
          <a:off x="6737427"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5157B7C8-C684-43DE-AD6A-9B623435937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037325C2-BE9F-4917-A8A8-E1F0278061B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D52C890F-429F-490F-AB91-6432AAAC4E5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3D6BC3A4-5864-40D4-A039-E21D03BC967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4D2322C3-448F-4686-B376-DED8E47003F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499C6562-3F29-48D5-B99C-0BB53CEC30F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654566E5-1084-4CB9-BB9F-788A7E12590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E5B3A829-58C4-480D-922A-4E706ABB1AB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9351E6F1-DE4B-42BB-ABB5-9E9585A95FD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F57D3D8A-0FB7-44E2-B323-B97836C0D1F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36950478-8C70-4816-9657-E0A7F8DD5AB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9" name="直線コネクタ 268">
          <a:extLst>
            <a:ext uri="{FF2B5EF4-FFF2-40B4-BE49-F238E27FC236}">
              <a16:creationId xmlns:a16="http://schemas.microsoft.com/office/drawing/2014/main" id="{244B250E-EFC1-4469-9FE0-44B69760063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0" name="テキスト ボックス 269">
          <a:extLst>
            <a:ext uri="{FF2B5EF4-FFF2-40B4-BE49-F238E27FC236}">
              <a16:creationId xmlns:a16="http://schemas.microsoft.com/office/drawing/2014/main" id="{7F8A3328-ADE5-498A-98B4-28CB34D279CB}"/>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1" name="直線コネクタ 270">
          <a:extLst>
            <a:ext uri="{FF2B5EF4-FFF2-40B4-BE49-F238E27FC236}">
              <a16:creationId xmlns:a16="http://schemas.microsoft.com/office/drawing/2014/main" id="{399635B1-06D1-42D6-8F31-D422974C755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2" name="テキスト ボックス 271">
          <a:extLst>
            <a:ext uri="{FF2B5EF4-FFF2-40B4-BE49-F238E27FC236}">
              <a16:creationId xmlns:a16="http://schemas.microsoft.com/office/drawing/2014/main" id="{0C2C6AEB-26A6-4A53-A7F7-15206CE506B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3" name="直線コネクタ 272">
          <a:extLst>
            <a:ext uri="{FF2B5EF4-FFF2-40B4-BE49-F238E27FC236}">
              <a16:creationId xmlns:a16="http://schemas.microsoft.com/office/drawing/2014/main" id="{CDC182AD-A3FF-4990-BDFB-CEAE5C97CBD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4" name="テキスト ボックス 273">
          <a:extLst>
            <a:ext uri="{FF2B5EF4-FFF2-40B4-BE49-F238E27FC236}">
              <a16:creationId xmlns:a16="http://schemas.microsoft.com/office/drawing/2014/main" id="{64D73231-751D-4D1D-AD95-8DE120EEA76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5" name="直線コネクタ 274">
          <a:extLst>
            <a:ext uri="{FF2B5EF4-FFF2-40B4-BE49-F238E27FC236}">
              <a16:creationId xmlns:a16="http://schemas.microsoft.com/office/drawing/2014/main" id="{173135AD-800E-4387-BAAF-127F1E293F9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6" name="テキスト ボックス 275">
          <a:extLst>
            <a:ext uri="{FF2B5EF4-FFF2-40B4-BE49-F238E27FC236}">
              <a16:creationId xmlns:a16="http://schemas.microsoft.com/office/drawing/2014/main" id="{F72C70DD-DCFB-43DE-983E-A0F6B6566A9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7" name="直線コネクタ 276">
          <a:extLst>
            <a:ext uri="{FF2B5EF4-FFF2-40B4-BE49-F238E27FC236}">
              <a16:creationId xmlns:a16="http://schemas.microsoft.com/office/drawing/2014/main" id="{4CC596A2-144D-4589-9F15-AF7C7887BD4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8" name="テキスト ボックス 277">
          <a:extLst>
            <a:ext uri="{FF2B5EF4-FFF2-40B4-BE49-F238E27FC236}">
              <a16:creationId xmlns:a16="http://schemas.microsoft.com/office/drawing/2014/main" id="{A90FDAE5-2E07-47AD-84CE-DB5A1A3F66F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9" name="直線コネクタ 278">
          <a:extLst>
            <a:ext uri="{FF2B5EF4-FFF2-40B4-BE49-F238E27FC236}">
              <a16:creationId xmlns:a16="http://schemas.microsoft.com/office/drawing/2014/main" id="{B8AE1152-19AE-4E61-AF07-B5ACE956531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0" name="テキスト ボックス 279">
          <a:extLst>
            <a:ext uri="{FF2B5EF4-FFF2-40B4-BE49-F238E27FC236}">
              <a16:creationId xmlns:a16="http://schemas.microsoft.com/office/drawing/2014/main" id="{58F87757-5B6B-4DA0-BEFF-930F1ECB38D7}"/>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8C1E7F80-E891-442D-B270-CDAAF4F5212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4846F415-5ED5-43BA-B6F1-FFDBDFF0AF38}"/>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922756D0-DAD3-4709-B60D-A29696147D5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36468</xdr:rowOff>
    </xdr:from>
    <xdr:to>
      <xdr:col>24</xdr:col>
      <xdr:colOff>62865</xdr:colOff>
      <xdr:row>86</xdr:row>
      <xdr:rowOff>136071</xdr:rowOff>
    </xdr:to>
    <xdr:cxnSp macro="">
      <xdr:nvCxnSpPr>
        <xdr:cNvPr id="284" name="直線コネクタ 283">
          <a:extLst>
            <a:ext uri="{FF2B5EF4-FFF2-40B4-BE49-F238E27FC236}">
              <a16:creationId xmlns:a16="http://schemas.microsoft.com/office/drawing/2014/main" id="{62A00947-3684-4C6F-B6FE-0A0626E189B9}"/>
            </a:ext>
          </a:extLst>
        </xdr:cNvPr>
        <xdr:cNvCxnSpPr/>
      </xdr:nvCxnSpPr>
      <xdr:spPr>
        <a:xfrm flipV="1">
          <a:off x="4634865" y="13581018"/>
          <a:ext cx="0" cy="129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139898</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64E8E549-2252-427C-919F-6837E989E390}"/>
            </a:ext>
          </a:extLst>
        </xdr:cNvPr>
        <xdr:cNvSpPr txBox="1"/>
      </xdr:nvSpPr>
      <xdr:spPr>
        <a:xfrm>
          <a:off x="4673600" y="14884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136071</xdr:rowOff>
    </xdr:from>
    <xdr:to>
      <xdr:col>24</xdr:col>
      <xdr:colOff>152400</xdr:colOff>
      <xdr:row>86</xdr:row>
      <xdr:rowOff>136071</xdr:rowOff>
    </xdr:to>
    <xdr:cxnSp macro="">
      <xdr:nvCxnSpPr>
        <xdr:cNvPr id="286" name="直線コネクタ 285">
          <a:extLst>
            <a:ext uri="{FF2B5EF4-FFF2-40B4-BE49-F238E27FC236}">
              <a16:creationId xmlns:a16="http://schemas.microsoft.com/office/drawing/2014/main" id="{7CB9AC61-DFDF-440F-8302-AA4A6BD8AD2C}"/>
            </a:ext>
          </a:extLst>
        </xdr:cNvPr>
        <xdr:cNvCxnSpPr/>
      </xdr:nvCxnSpPr>
      <xdr:spPr>
        <a:xfrm>
          <a:off x="4546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154595</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68D0FF37-6C28-407F-B116-8889F08E9EAA}"/>
            </a:ext>
          </a:extLst>
        </xdr:cNvPr>
        <xdr:cNvSpPr txBox="1"/>
      </xdr:nvSpPr>
      <xdr:spPr>
        <a:xfrm>
          <a:off x="4673600" y="13356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36468</xdr:rowOff>
    </xdr:from>
    <xdr:to>
      <xdr:col>24</xdr:col>
      <xdr:colOff>152400</xdr:colOff>
      <xdr:row>79</xdr:row>
      <xdr:rowOff>36468</xdr:rowOff>
    </xdr:to>
    <xdr:cxnSp macro="">
      <xdr:nvCxnSpPr>
        <xdr:cNvPr id="288" name="直線コネクタ 287">
          <a:extLst>
            <a:ext uri="{FF2B5EF4-FFF2-40B4-BE49-F238E27FC236}">
              <a16:creationId xmlns:a16="http://schemas.microsoft.com/office/drawing/2014/main" id="{1B4CF48A-EBC9-4349-8ED5-1A5AD9959413}"/>
            </a:ext>
          </a:extLst>
        </xdr:cNvPr>
        <xdr:cNvCxnSpPr/>
      </xdr:nvCxnSpPr>
      <xdr:spPr>
        <a:xfrm>
          <a:off x="4546600" y="13581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138809</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46FBBE0F-7DCF-4EA0-A27D-D116B8B50303}"/>
            </a:ext>
          </a:extLst>
        </xdr:cNvPr>
        <xdr:cNvSpPr txBox="1"/>
      </xdr:nvSpPr>
      <xdr:spPr>
        <a:xfrm>
          <a:off x="4673600" y="1385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160382</xdr:rowOff>
    </xdr:from>
    <xdr:to>
      <xdr:col>24</xdr:col>
      <xdr:colOff>114300</xdr:colOff>
      <xdr:row>81</xdr:row>
      <xdr:rowOff>90532</xdr:rowOff>
    </xdr:to>
    <xdr:sp macro="" textlink="">
      <xdr:nvSpPr>
        <xdr:cNvPr id="290" name="フローチャート: 判断 289">
          <a:extLst>
            <a:ext uri="{FF2B5EF4-FFF2-40B4-BE49-F238E27FC236}">
              <a16:creationId xmlns:a16="http://schemas.microsoft.com/office/drawing/2014/main" id="{44FF92E0-83F2-4048-879C-339EE1B07227}"/>
            </a:ext>
          </a:extLst>
        </xdr:cNvPr>
        <xdr:cNvSpPr/>
      </xdr:nvSpPr>
      <xdr:spPr>
        <a:xfrm>
          <a:off x="4584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130992</xdr:rowOff>
    </xdr:from>
    <xdr:to>
      <xdr:col>20</xdr:col>
      <xdr:colOff>38100</xdr:colOff>
      <xdr:row>81</xdr:row>
      <xdr:rowOff>61142</xdr:rowOff>
    </xdr:to>
    <xdr:sp macro="" textlink="">
      <xdr:nvSpPr>
        <xdr:cNvPr id="291" name="フローチャート: 判断 290">
          <a:extLst>
            <a:ext uri="{FF2B5EF4-FFF2-40B4-BE49-F238E27FC236}">
              <a16:creationId xmlns:a16="http://schemas.microsoft.com/office/drawing/2014/main" id="{00270E35-97DD-40BF-B122-7DA2619BFD9C}"/>
            </a:ext>
          </a:extLst>
        </xdr:cNvPr>
        <xdr:cNvSpPr/>
      </xdr:nvSpPr>
      <xdr:spPr>
        <a:xfrm>
          <a:off x="37465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95069</xdr:rowOff>
    </xdr:from>
    <xdr:to>
      <xdr:col>15</xdr:col>
      <xdr:colOff>101600</xdr:colOff>
      <xdr:row>81</xdr:row>
      <xdr:rowOff>25219</xdr:rowOff>
    </xdr:to>
    <xdr:sp macro="" textlink="">
      <xdr:nvSpPr>
        <xdr:cNvPr id="292" name="フローチャート: 判断 291">
          <a:extLst>
            <a:ext uri="{FF2B5EF4-FFF2-40B4-BE49-F238E27FC236}">
              <a16:creationId xmlns:a16="http://schemas.microsoft.com/office/drawing/2014/main" id="{339E079F-CE3F-45BA-8BB8-ACF0178BD296}"/>
            </a:ext>
          </a:extLst>
        </xdr:cNvPr>
        <xdr:cNvSpPr/>
      </xdr:nvSpPr>
      <xdr:spPr>
        <a:xfrm>
          <a:off x="2857500" y="1381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55880</xdr:rowOff>
    </xdr:from>
    <xdr:to>
      <xdr:col>10</xdr:col>
      <xdr:colOff>165100</xdr:colOff>
      <xdr:row>80</xdr:row>
      <xdr:rowOff>157480</xdr:rowOff>
    </xdr:to>
    <xdr:sp macro="" textlink="">
      <xdr:nvSpPr>
        <xdr:cNvPr id="293" name="フローチャート: 判断 292">
          <a:extLst>
            <a:ext uri="{FF2B5EF4-FFF2-40B4-BE49-F238E27FC236}">
              <a16:creationId xmlns:a16="http://schemas.microsoft.com/office/drawing/2014/main" id="{A70910C3-767D-43AE-B79E-FC2708465903}"/>
            </a:ext>
          </a:extLst>
        </xdr:cNvPr>
        <xdr:cNvSpPr/>
      </xdr:nvSpPr>
      <xdr:spPr>
        <a:xfrm>
          <a:off x="1968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33020</xdr:rowOff>
    </xdr:from>
    <xdr:to>
      <xdr:col>6</xdr:col>
      <xdr:colOff>38100</xdr:colOff>
      <xdr:row>80</xdr:row>
      <xdr:rowOff>134620</xdr:rowOff>
    </xdr:to>
    <xdr:sp macro="" textlink="">
      <xdr:nvSpPr>
        <xdr:cNvPr id="294" name="フローチャート: 判断 293">
          <a:extLst>
            <a:ext uri="{FF2B5EF4-FFF2-40B4-BE49-F238E27FC236}">
              <a16:creationId xmlns:a16="http://schemas.microsoft.com/office/drawing/2014/main" id="{ED8DB021-1927-4A7A-8155-E640FDF856BC}"/>
            </a:ext>
          </a:extLst>
        </xdr:cNvPr>
        <xdr:cNvSpPr/>
      </xdr:nvSpPr>
      <xdr:spPr>
        <a:xfrm>
          <a:off x="1079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8FF09F66-E678-41C3-B616-2F27821855D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5226296-3C1D-44E9-A8E0-F3958535E0A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582E8F0-BCC9-4AA9-AD8A-24F16B6CCEA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81F1835-0BA1-4976-8039-920467E7FE2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AF727C7-5628-4E46-A643-EEE50D932C0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113030</xdr:rowOff>
    </xdr:from>
    <xdr:to>
      <xdr:col>24</xdr:col>
      <xdr:colOff>114300</xdr:colOff>
      <xdr:row>80</xdr:row>
      <xdr:rowOff>43180</xdr:rowOff>
    </xdr:to>
    <xdr:sp macro="" textlink="">
      <xdr:nvSpPr>
        <xdr:cNvPr id="300" name="楕円 299">
          <a:extLst>
            <a:ext uri="{FF2B5EF4-FFF2-40B4-BE49-F238E27FC236}">
              <a16:creationId xmlns:a16="http://schemas.microsoft.com/office/drawing/2014/main" id="{1F24F2FF-4AA4-4C02-BFBC-4A3D6132EC1B}"/>
            </a:ext>
          </a:extLst>
        </xdr:cNvPr>
        <xdr:cNvSpPr/>
      </xdr:nvSpPr>
      <xdr:spPr>
        <a:xfrm>
          <a:off x="45847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135907</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F65A0B9D-EB57-4F65-882C-E9EB96068656}"/>
            </a:ext>
          </a:extLst>
        </xdr:cNvPr>
        <xdr:cNvSpPr txBox="1"/>
      </xdr:nvSpPr>
      <xdr:spPr>
        <a:xfrm>
          <a:off x="4673600"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47716</xdr:rowOff>
    </xdr:from>
    <xdr:to>
      <xdr:col>20</xdr:col>
      <xdr:colOff>38100</xdr:colOff>
      <xdr:row>79</xdr:row>
      <xdr:rowOff>149316</xdr:rowOff>
    </xdr:to>
    <xdr:sp macro="" textlink="">
      <xdr:nvSpPr>
        <xdr:cNvPr id="302" name="楕円 301">
          <a:extLst>
            <a:ext uri="{FF2B5EF4-FFF2-40B4-BE49-F238E27FC236}">
              <a16:creationId xmlns:a16="http://schemas.microsoft.com/office/drawing/2014/main" id="{DFE5EEEE-2B2D-4314-A3DE-0016C6E7EC5A}"/>
            </a:ext>
          </a:extLst>
        </xdr:cNvPr>
        <xdr:cNvSpPr/>
      </xdr:nvSpPr>
      <xdr:spPr>
        <a:xfrm>
          <a:off x="3746500" y="135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98516</xdr:rowOff>
    </xdr:from>
    <xdr:to>
      <xdr:col>24</xdr:col>
      <xdr:colOff>63500</xdr:colOff>
      <xdr:row>79</xdr:row>
      <xdr:rowOff>163830</xdr:rowOff>
    </xdr:to>
    <xdr:cxnSp macro="">
      <xdr:nvCxnSpPr>
        <xdr:cNvPr id="303" name="直線コネクタ 302">
          <a:extLst>
            <a:ext uri="{FF2B5EF4-FFF2-40B4-BE49-F238E27FC236}">
              <a16:creationId xmlns:a16="http://schemas.microsoft.com/office/drawing/2014/main" id="{3B1256C1-9C87-4EC0-8A3B-86D87D1DB545}"/>
            </a:ext>
          </a:extLst>
        </xdr:cNvPr>
        <xdr:cNvCxnSpPr/>
      </xdr:nvCxnSpPr>
      <xdr:spPr>
        <a:xfrm>
          <a:off x="3797300" y="1364306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150586</xdr:rowOff>
    </xdr:from>
    <xdr:to>
      <xdr:col>15</xdr:col>
      <xdr:colOff>101600</xdr:colOff>
      <xdr:row>79</xdr:row>
      <xdr:rowOff>80736</xdr:rowOff>
    </xdr:to>
    <xdr:sp macro="" textlink="">
      <xdr:nvSpPr>
        <xdr:cNvPr id="304" name="楕円 303">
          <a:extLst>
            <a:ext uri="{FF2B5EF4-FFF2-40B4-BE49-F238E27FC236}">
              <a16:creationId xmlns:a16="http://schemas.microsoft.com/office/drawing/2014/main" id="{B498DDEB-0163-4C8B-89B2-313E81A56511}"/>
            </a:ext>
          </a:extLst>
        </xdr:cNvPr>
        <xdr:cNvSpPr/>
      </xdr:nvSpPr>
      <xdr:spPr>
        <a:xfrm>
          <a:off x="28575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29936</xdr:rowOff>
    </xdr:from>
    <xdr:to>
      <xdr:col>19</xdr:col>
      <xdr:colOff>177800</xdr:colOff>
      <xdr:row>79</xdr:row>
      <xdr:rowOff>98516</xdr:rowOff>
    </xdr:to>
    <xdr:cxnSp macro="">
      <xdr:nvCxnSpPr>
        <xdr:cNvPr id="305" name="直線コネクタ 304">
          <a:extLst>
            <a:ext uri="{FF2B5EF4-FFF2-40B4-BE49-F238E27FC236}">
              <a16:creationId xmlns:a16="http://schemas.microsoft.com/office/drawing/2014/main" id="{B73FEC71-E3B8-407C-93D0-7573E2D9C5BC}"/>
            </a:ext>
          </a:extLst>
        </xdr:cNvPr>
        <xdr:cNvCxnSpPr/>
      </xdr:nvCxnSpPr>
      <xdr:spPr>
        <a:xfrm>
          <a:off x="2908300" y="1357448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82006</xdr:rowOff>
    </xdr:from>
    <xdr:to>
      <xdr:col>10</xdr:col>
      <xdr:colOff>165100</xdr:colOff>
      <xdr:row>79</xdr:row>
      <xdr:rowOff>12156</xdr:rowOff>
    </xdr:to>
    <xdr:sp macro="" textlink="">
      <xdr:nvSpPr>
        <xdr:cNvPr id="306" name="楕円 305">
          <a:extLst>
            <a:ext uri="{FF2B5EF4-FFF2-40B4-BE49-F238E27FC236}">
              <a16:creationId xmlns:a16="http://schemas.microsoft.com/office/drawing/2014/main" id="{5A9F229E-0B7A-43CE-88C8-1F2CDDD322DE}"/>
            </a:ext>
          </a:extLst>
        </xdr:cNvPr>
        <xdr:cNvSpPr/>
      </xdr:nvSpPr>
      <xdr:spPr>
        <a:xfrm>
          <a:off x="1968500" y="134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132806</xdr:rowOff>
    </xdr:from>
    <xdr:to>
      <xdr:col>15</xdr:col>
      <xdr:colOff>50800</xdr:colOff>
      <xdr:row>79</xdr:row>
      <xdr:rowOff>29936</xdr:rowOff>
    </xdr:to>
    <xdr:cxnSp macro="">
      <xdr:nvCxnSpPr>
        <xdr:cNvPr id="307" name="直線コネクタ 306">
          <a:extLst>
            <a:ext uri="{FF2B5EF4-FFF2-40B4-BE49-F238E27FC236}">
              <a16:creationId xmlns:a16="http://schemas.microsoft.com/office/drawing/2014/main" id="{356486C5-4502-4DA2-BC5B-A5DC4B570D46}"/>
            </a:ext>
          </a:extLst>
        </xdr:cNvPr>
        <xdr:cNvCxnSpPr/>
      </xdr:nvCxnSpPr>
      <xdr:spPr>
        <a:xfrm>
          <a:off x="2019300" y="1350590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13426</xdr:rowOff>
    </xdr:from>
    <xdr:to>
      <xdr:col>6</xdr:col>
      <xdr:colOff>38100</xdr:colOff>
      <xdr:row>78</xdr:row>
      <xdr:rowOff>115026</xdr:rowOff>
    </xdr:to>
    <xdr:sp macro="" textlink="">
      <xdr:nvSpPr>
        <xdr:cNvPr id="308" name="楕円 307">
          <a:extLst>
            <a:ext uri="{FF2B5EF4-FFF2-40B4-BE49-F238E27FC236}">
              <a16:creationId xmlns:a16="http://schemas.microsoft.com/office/drawing/2014/main" id="{9F475113-AF95-4513-8BA5-538A3F1D67FD}"/>
            </a:ext>
          </a:extLst>
        </xdr:cNvPr>
        <xdr:cNvSpPr/>
      </xdr:nvSpPr>
      <xdr:spPr>
        <a:xfrm>
          <a:off x="1079500" y="133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64226</xdr:rowOff>
    </xdr:from>
    <xdr:to>
      <xdr:col>10</xdr:col>
      <xdr:colOff>114300</xdr:colOff>
      <xdr:row>78</xdr:row>
      <xdr:rowOff>132806</xdr:rowOff>
    </xdr:to>
    <xdr:cxnSp macro="">
      <xdr:nvCxnSpPr>
        <xdr:cNvPr id="309" name="直線コネクタ 308">
          <a:extLst>
            <a:ext uri="{FF2B5EF4-FFF2-40B4-BE49-F238E27FC236}">
              <a16:creationId xmlns:a16="http://schemas.microsoft.com/office/drawing/2014/main" id="{879A9DD8-2A59-47B9-BA73-FD0F39FEB00F}"/>
            </a:ext>
          </a:extLst>
        </xdr:cNvPr>
        <xdr:cNvCxnSpPr/>
      </xdr:nvCxnSpPr>
      <xdr:spPr>
        <a:xfrm>
          <a:off x="1130300" y="1343732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52269</xdr:rowOff>
    </xdr:from>
    <xdr:ext cx="405111" cy="259045"/>
    <xdr:sp macro="" textlink="">
      <xdr:nvSpPr>
        <xdr:cNvPr id="310" name="n_1aveValue【福祉施設】&#10;有形固定資産減価償却率">
          <a:extLst>
            <a:ext uri="{FF2B5EF4-FFF2-40B4-BE49-F238E27FC236}">
              <a16:creationId xmlns:a16="http://schemas.microsoft.com/office/drawing/2014/main" id="{2AD7D600-04C5-4D49-BF24-4A8011011315}"/>
            </a:ext>
          </a:extLst>
        </xdr:cNvPr>
        <xdr:cNvSpPr txBox="1"/>
      </xdr:nvSpPr>
      <xdr:spPr>
        <a:xfrm>
          <a:off x="3582044" y="1393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16346</xdr:rowOff>
    </xdr:from>
    <xdr:ext cx="405111" cy="259045"/>
    <xdr:sp macro="" textlink="">
      <xdr:nvSpPr>
        <xdr:cNvPr id="311" name="n_2aveValue【福祉施設】&#10;有形固定資産減価償却率">
          <a:extLst>
            <a:ext uri="{FF2B5EF4-FFF2-40B4-BE49-F238E27FC236}">
              <a16:creationId xmlns:a16="http://schemas.microsoft.com/office/drawing/2014/main" id="{54DBE1DA-E116-4B7C-87AE-3CAC3694751F}"/>
            </a:ext>
          </a:extLst>
        </xdr:cNvPr>
        <xdr:cNvSpPr txBox="1"/>
      </xdr:nvSpPr>
      <xdr:spPr>
        <a:xfrm>
          <a:off x="2705744" y="1390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148607</xdr:rowOff>
    </xdr:from>
    <xdr:ext cx="405111" cy="259045"/>
    <xdr:sp macro="" textlink="">
      <xdr:nvSpPr>
        <xdr:cNvPr id="312" name="n_3aveValue【福祉施設】&#10;有形固定資産減価償却率">
          <a:extLst>
            <a:ext uri="{FF2B5EF4-FFF2-40B4-BE49-F238E27FC236}">
              <a16:creationId xmlns:a16="http://schemas.microsoft.com/office/drawing/2014/main" id="{93AAF1DB-052F-4B3B-926E-AF672BAE2A9E}"/>
            </a:ext>
          </a:extLst>
        </xdr:cNvPr>
        <xdr:cNvSpPr txBox="1"/>
      </xdr:nvSpPr>
      <xdr:spPr>
        <a:xfrm>
          <a:off x="18167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125747</xdr:rowOff>
    </xdr:from>
    <xdr:ext cx="405111" cy="259045"/>
    <xdr:sp macro="" textlink="">
      <xdr:nvSpPr>
        <xdr:cNvPr id="313" name="n_4aveValue【福祉施設】&#10;有形固定資産減価償却率">
          <a:extLst>
            <a:ext uri="{FF2B5EF4-FFF2-40B4-BE49-F238E27FC236}">
              <a16:creationId xmlns:a16="http://schemas.microsoft.com/office/drawing/2014/main" id="{EEE02CEA-7CC1-4791-AC6E-41FCC672A576}"/>
            </a:ext>
          </a:extLst>
        </xdr:cNvPr>
        <xdr:cNvSpPr txBox="1"/>
      </xdr:nvSpPr>
      <xdr:spPr>
        <a:xfrm>
          <a:off x="927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165843</xdr:rowOff>
    </xdr:from>
    <xdr:ext cx="405111" cy="259045"/>
    <xdr:sp macro="" textlink="">
      <xdr:nvSpPr>
        <xdr:cNvPr id="314" name="n_1mainValue【福祉施設】&#10;有形固定資産減価償却率">
          <a:extLst>
            <a:ext uri="{FF2B5EF4-FFF2-40B4-BE49-F238E27FC236}">
              <a16:creationId xmlns:a16="http://schemas.microsoft.com/office/drawing/2014/main" id="{BB4552F3-09F2-4771-A065-6EB3F3323E7B}"/>
            </a:ext>
          </a:extLst>
        </xdr:cNvPr>
        <xdr:cNvSpPr txBox="1"/>
      </xdr:nvSpPr>
      <xdr:spPr>
        <a:xfrm>
          <a:off x="3582044" y="1336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97263</xdr:rowOff>
    </xdr:from>
    <xdr:ext cx="405111" cy="259045"/>
    <xdr:sp macro="" textlink="">
      <xdr:nvSpPr>
        <xdr:cNvPr id="315" name="n_2mainValue【福祉施設】&#10;有形固定資産減価償却率">
          <a:extLst>
            <a:ext uri="{FF2B5EF4-FFF2-40B4-BE49-F238E27FC236}">
              <a16:creationId xmlns:a16="http://schemas.microsoft.com/office/drawing/2014/main" id="{F817645E-F7F8-4AFE-8495-2EEE50D74ED7}"/>
            </a:ext>
          </a:extLst>
        </xdr:cNvPr>
        <xdr:cNvSpPr txBox="1"/>
      </xdr:nvSpPr>
      <xdr:spPr>
        <a:xfrm>
          <a:off x="2705744" y="1329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28683</xdr:rowOff>
    </xdr:from>
    <xdr:ext cx="405111" cy="259045"/>
    <xdr:sp macro="" textlink="">
      <xdr:nvSpPr>
        <xdr:cNvPr id="316" name="n_3mainValue【福祉施設】&#10;有形固定資産減価償却率">
          <a:extLst>
            <a:ext uri="{FF2B5EF4-FFF2-40B4-BE49-F238E27FC236}">
              <a16:creationId xmlns:a16="http://schemas.microsoft.com/office/drawing/2014/main" id="{E88F463D-FDA6-48AA-8236-C96B07B6F04E}"/>
            </a:ext>
          </a:extLst>
        </xdr:cNvPr>
        <xdr:cNvSpPr txBox="1"/>
      </xdr:nvSpPr>
      <xdr:spPr>
        <a:xfrm>
          <a:off x="1816744" y="132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131553</xdr:rowOff>
    </xdr:from>
    <xdr:ext cx="405111" cy="259045"/>
    <xdr:sp macro="" textlink="">
      <xdr:nvSpPr>
        <xdr:cNvPr id="317" name="n_4mainValue【福祉施設】&#10;有形固定資産減価償却率">
          <a:extLst>
            <a:ext uri="{FF2B5EF4-FFF2-40B4-BE49-F238E27FC236}">
              <a16:creationId xmlns:a16="http://schemas.microsoft.com/office/drawing/2014/main" id="{D626203F-643E-45DC-B1D8-C7BD31B5C218}"/>
            </a:ext>
          </a:extLst>
        </xdr:cNvPr>
        <xdr:cNvSpPr txBox="1"/>
      </xdr:nvSpPr>
      <xdr:spPr>
        <a:xfrm>
          <a:off x="927744" y="1316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D626315E-1664-4DCE-A2FC-5B7F54B1A7B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B2562669-3D21-4AD7-B1A2-93D842CBFB8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5F12AF4A-4B65-4031-A406-98B0584ACF4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D2163351-EFEF-403F-84E2-8EB38CFE1F1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4C828624-76A3-428B-B0AD-AA3578F6A31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2AD8D905-CE14-40B5-9ADC-5F3F582B7F1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6F1B793C-F34E-4309-9F49-BDCA1E92C53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D24D7331-3F6F-4C26-883E-6A23C08BA30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8C57E5DB-E795-4DFD-9EC6-9E85D9A779A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430B8FA1-34F0-431C-A5FB-5BEE71136ED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7368D63F-6246-48FD-829B-CEAE469CC00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6AA4A5B8-5170-46B8-865F-5047E6A44E3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BE92BCD9-5499-4812-ABE1-804E6E94901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D9E7ED71-A586-4040-8026-6927B0D4A95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B476564D-6F8D-458C-905B-6766705DDA2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BD38B304-FA6C-41DA-891A-417872D4A8D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F444BCA2-ADF8-4E14-A7A2-1A7D784EBA4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E5481027-D18D-40B3-B266-37CF5083F66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E4527B89-5F7C-4F36-A9C4-AA0D58A4473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16EFEF4C-00AF-4D24-8346-376E724E295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FDB07A21-D465-4226-B0A7-BBC95F858A5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11F60120-1375-4626-A820-1D208E8A2AF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1ECE0BCA-9D0D-4713-9D60-AFA89F9BDA1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133350</xdr:rowOff>
    </xdr:from>
    <xdr:to>
      <xdr:col>54</xdr:col>
      <xdr:colOff>189865</xdr:colOff>
      <xdr:row>86</xdr:row>
      <xdr:rowOff>38100</xdr:rowOff>
    </xdr:to>
    <xdr:cxnSp macro="">
      <xdr:nvCxnSpPr>
        <xdr:cNvPr id="341" name="直線コネクタ 340">
          <a:extLst>
            <a:ext uri="{FF2B5EF4-FFF2-40B4-BE49-F238E27FC236}">
              <a16:creationId xmlns:a16="http://schemas.microsoft.com/office/drawing/2014/main" id="{B5C88E17-263B-41AE-9A1A-10055BAB98A0}"/>
            </a:ext>
          </a:extLst>
        </xdr:cNvPr>
        <xdr:cNvCxnSpPr/>
      </xdr:nvCxnSpPr>
      <xdr:spPr>
        <a:xfrm flipV="1">
          <a:off x="10476865" y="133350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2" name="【福祉施設】&#10;一人当たり面積最小値テキスト">
          <a:extLst>
            <a:ext uri="{FF2B5EF4-FFF2-40B4-BE49-F238E27FC236}">
              <a16:creationId xmlns:a16="http://schemas.microsoft.com/office/drawing/2014/main" id="{3DD52BE0-29D5-411A-AF74-1DB76BD608AD}"/>
            </a:ext>
          </a:extLst>
        </xdr:cNvPr>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3" name="直線コネクタ 342">
          <a:extLst>
            <a:ext uri="{FF2B5EF4-FFF2-40B4-BE49-F238E27FC236}">
              <a16:creationId xmlns:a16="http://schemas.microsoft.com/office/drawing/2014/main" id="{C8A6B7BD-CD22-4DAA-BE76-C9648E2C4FCD}"/>
            </a:ext>
          </a:extLst>
        </xdr:cNvPr>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80027</xdr:rowOff>
    </xdr:from>
    <xdr:ext cx="469744" cy="259045"/>
    <xdr:sp macro="" textlink="">
      <xdr:nvSpPr>
        <xdr:cNvPr id="344" name="【福祉施設】&#10;一人当たり面積最大値テキスト">
          <a:extLst>
            <a:ext uri="{FF2B5EF4-FFF2-40B4-BE49-F238E27FC236}">
              <a16:creationId xmlns:a16="http://schemas.microsoft.com/office/drawing/2014/main" id="{4CCB6187-6783-4CC3-B039-01944A736FBE}"/>
            </a:ext>
          </a:extLst>
        </xdr:cNvPr>
        <xdr:cNvSpPr txBox="1"/>
      </xdr:nvSpPr>
      <xdr:spPr>
        <a:xfrm>
          <a:off x="10515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133350</xdr:rowOff>
    </xdr:from>
    <xdr:to>
      <xdr:col>55</xdr:col>
      <xdr:colOff>88900</xdr:colOff>
      <xdr:row>77</xdr:row>
      <xdr:rowOff>133350</xdr:rowOff>
    </xdr:to>
    <xdr:cxnSp macro="">
      <xdr:nvCxnSpPr>
        <xdr:cNvPr id="345" name="直線コネクタ 344">
          <a:extLst>
            <a:ext uri="{FF2B5EF4-FFF2-40B4-BE49-F238E27FC236}">
              <a16:creationId xmlns:a16="http://schemas.microsoft.com/office/drawing/2014/main" id="{D1E87CC1-A8DD-4924-9135-B76302A34A5F}"/>
            </a:ext>
          </a:extLst>
        </xdr:cNvPr>
        <xdr:cNvCxnSpPr/>
      </xdr:nvCxnSpPr>
      <xdr:spPr>
        <a:xfrm>
          <a:off x="10388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95266</xdr:rowOff>
    </xdr:from>
    <xdr:ext cx="469744" cy="259045"/>
    <xdr:sp macro="" textlink="">
      <xdr:nvSpPr>
        <xdr:cNvPr id="346" name="【福祉施設】&#10;一人当たり面積平均値テキスト">
          <a:extLst>
            <a:ext uri="{FF2B5EF4-FFF2-40B4-BE49-F238E27FC236}">
              <a16:creationId xmlns:a16="http://schemas.microsoft.com/office/drawing/2014/main" id="{36635D05-0184-4383-97A3-2755768AA323}"/>
            </a:ext>
          </a:extLst>
        </xdr:cNvPr>
        <xdr:cNvSpPr txBox="1"/>
      </xdr:nvSpPr>
      <xdr:spPr>
        <a:xfrm>
          <a:off x="10515600" y="1415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116839</xdr:rowOff>
    </xdr:from>
    <xdr:to>
      <xdr:col>55</xdr:col>
      <xdr:colOff>50800</xdr:colOff>
      <xdr:row>83</xdr:row>
      <xdr:rowOff>46989</xdr:rowOff>
    </xdr:to>
    <xdr:sp macro="" textlink="">
      <xdr:nvSpPr>
        <xdr:cNvPr id="347" name="フローチャート: 判断 346">
          <a:extLst>
            <a:ext uri="{FF2B5EF4-FFF2-40B4-BE49-F238E27FC236}">
              <a16:creationId xmlns:a16="http://schemas.microsoft.com/office/drawing/2014/main" id="{F3FD7460-96B0-4755-BFF4-E47145BE13AD}"/>
            </a:ext>
          </a:extLst>
        </xdr:cNvPr>
        <xdr:cNvSpPr/>
      </xdr:nvSpPr>
      <xdr:spPr>
        <a:xfrm>
          <a:off x="10426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71120</xdr:rowOff>
    </xdr:from>
    <xdr:to>
      <xdr:col>50</xdr:col>
      <xdr:colOff>165100</xdr:colOff>
      <xdr:row>83</xdr:row>
      <xdr:rowOff>1270</xdr:rowOff>
    </xdr:to>
    <xdr:sp macro="" textlink="">
      <xdr:nvSpPr>
        <xdr:cNvPr id="348" name="フローチャート: 判断 347">
          <a:extLst>
            <a:ext uri="{FF2B5EF4-FFF2-40B4-BE49-F238E27FC236}">
              <a16:creationId xmlns:a16="http://schemas.microsoft.com/office/drawing/2014/main" id="{19426B45-1035-4DC3-BA6F-DC09235E98B8}"/>
            </a:ext>
          </a:extLst>
        </xdr:cNvPr>
        <xdr:cNvSpPr/>
      </xdr:nvSpPr>
      <xdr:spPr>
        <a:xfrm>
          <a:off x="9588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109220</xdr:rowOff>
    </xdr:from>
    <xdr:to>
      <xdr:col>46</xdr:col>
      <xdr:colOff>38100</xdr:colOff>
      <xdr:row>83</xdr:row>
      <xdr:rowOff>39370</xdr:rowOff>
    </xdr:to>
    <xdr:sp macro="" textlink="">
      <xdr:nvSpPr>
        <xdr:cNvPr id="349" name="フローチャート: 判断 348">
          <a:extLst>
            <a:ext uri="{FF2B5EF4-FFF2-40B4-BE49-F238E27FC236}">
              <a16:creationId xmlns:a16="http://schemas.microsoft.com/office/drawing/2014/main" id="{7DE0271A-22F7-4AE9-880F-968D77791432}"/>
            </a:ext>
          </a:extLst>
        </xdr:cNvPr>
        <xdr:cNvSpPr/>
      </xdr:nvSpPr>
      <xdr:spPr>
        <a:xfrm>
          <a:off x="8699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93980</xdr:rowOff>
    </xdr:from>
    <xdr:to>
      <xdr:col>41</xdr:col>
      <xdr:colOff>101600</xdr:colOff>
      <xdr:row>83</xdr:row>
      <xdr:rowOff>24130</xdr:rowOff>
    </xdr:to>
    <xdr:sp macro="" textlink="">
      <xdr:nvSpPr>
        <xdr:cNvPr id="350" name="フローチャート: 判断 349">
          <a:extLst>
            <a:ext uri="{FF2B5EF4-FFF2-40B4-BE49-F238E27FC236}">
              <a16:creationId xmlns:a16="http://schemas.microsoft.com/office/drawing/2014/main" id="{E8BD609E-D525-415A-B11A-D962BFF6A92B}"/>
            </a:ext>
          </a:extLst>
        </xdr:cNvPr>
        <xdr:cNvSpPr/>
      </xdr:nvSpPr>
      <xdr:spPr>
        <a:xfrm>
          <a:off x="7810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86361</xdr:rowOff>
    </xdr:from>
    <xdr:to>
      <xdr:col>36</xdr:col>
      <xdr:colOff>165100</xdr:colOff>
      <xdr:row>83</xdr:row>
      <xdr:rowOff>16511</xdr:rowOff>
    </xdr:to>
    <xdr:sp macro="" textlink="">
      <xdr:nvSpPr>
        <xdr:cNvPr id="351" name="フローチャート: 判断 350">
          <a:extLst>
            <a:ext uri="{FF2B5EF4-FFF2-40B4-BE49-F238E27FC236}">
              <a16:creationId xmlns:a16="http://schemas.microsoft.com/office/drawing/2014/main" id="{E02BEBE2-37D2-4A00-80A1-14E6C6E33FD2}"/>
            </a:ext>
          </a:extLst>
        </xdr:cNvPr>
        <xdr:cNvSpPr/>
      </xdr:nvSpPr>
      <xdr:spPr>
        <a:xfrm>
          <a:off x="6921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C5D5ACC-0A9B-41BC-8F08-9409C0229FC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0338802-92DC-4F5C-92E3-8BD33F9F46E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C961CC0-3EE3-43FD-B507-567A6CDAFEB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F5EBAB8-AC4F-45A3-A668-A44D9D9A6FC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C1EC355-876C-41CC-A2DE-F3EA4441B89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105411</xdr:rowOff>
    </xdr:from>
    <xdr:to>
      <xdr:col>55</xdr:col>
      <xdr:colOff>50800</xdr:colOff>
      <xdr:row>82</xdr:row>
      <xdr:rowOff>35561</xdr:rowOff>
    </xdr:to>
    <xdr:sp macro="" textlink="">
      <xdr:nvSpPr>
        <xdr:cNvPr id="357" name="楕円 356">
          <a:extLst>
            <a:ext uri="{FF2B5EF4-FFF2-40B4-BE49-F238E27FC236}">
              <a16:creationId xmlns:a16="http://schemas.microsoft.com/office/drawing/2014/main" id="{3B8EACA5-5A60-4E3C-BB63-D42248CC7664}"/>
            </a:ext>
          </a:extLst>
        </xdr:cNvPr>
        <xdr:cNvSpPr/>
      </xdr:nvSpPr>
      <xdr:spPr>
        <a:xfrm>
          <a:off x="104267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128288</xdr:rowOff>
    </xdr:from>
    <xdr:ext cx="469744" cy="259045"/>
    <xdr:sp macro="" textlink="">
      <xdr:nvSpPr>
        <xdr:cNvPr id="358" name="【福祉施設】&#10;一人当たり面積該当値テキスト">
          <a:extLst>
            <a:ext uri="{FF2B5EF4-FFF2-40B4-BE49-F238E27FC236}">
              <a16:creationId xmlns:a16="http://schemas.microsoft.com/office/drawing/2014/main" id="{2DBEF9C1-3BC1-47DB-982F-EB2CF3B4DA32}"/>
            </a:ext>
          </a:extLst>
        </xdr:cNvPr>
        <xdr:cNvSpPr txBox="1"/>
      </xdr:nvSpPr>
      <xdr:spPr>
        <a:xfrm>
          <a:off x="10515600"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105411</xdr:rowOff>
    </xdr:from>
    <xdr:to>
      <xdr:col>50</xdr:col>
      <xdr:colOff>165100</xdr:colOff>
      <xdr:row>82</xdr:row>
      <xdr:rowOff>35561</xdr:rowOff>
    </xdr:to>
    <xdr:sp macro="" textlink="">
      <xdr:nvSpPr>
        <xdr:cNvPr id="359" name="楕円 358">
          <a:extLst>
            <a:ext uri="{FF2B5EF4-FFF2-40B4-BE49-F238E27FC236}">
              <a16:creationId xmlns:a16="http://schemas.microsoft.com/office/drawing/2014/main" id="{322F82A3-6A52-4BF8-A2B2-42A45F7D517F}"/>
            </a:ext>
          </a:extLst>
        </xdr:cNvPr>
        <xdr:cNvSpPr/>
      </xdr:nvSpPr>
      <xdr:spPr>
        <a:xfrm>
          <a:off x="9588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156211</xdr:rowOff>
    </xdr:from>
    <xdr:to>
      <xdr:col>55</xdr:col>
      <xdr:colOff>0</xdr:colOff>
      <xdr:row>81</xdr:row>
      <xdr:rowOff>156211</xdr:rowOff>
    </xdr:to>
    <xdr:cxnSp macro="">
      <xdr:nvCxnSpPr>
        <xdr:cNvPr id="360" name="直線コネクタ 359">
          <a:extLst>
            <a:ext uri="{FF2B5EF4-FFF2-40B4-BE49-F238E27FC236}">
              <a16:creationId xmlns:a16="http://schemas.microsoft.com/office/drawing/2014/main" id="{9BFEE848-8D2B-4D1E-A0F5-E72FB6844138}"/>
            </a:ext>
          </a:extLst>
        </xdr:cNvPr>
        <xdr:cNvCxnSpPr/>
      </xdr:nvCxnSpPr>
      <xdr:spPr>
        <a:xfrm>
          <a:off x="9639300" y="140436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105411</xdr:rowOff>
    </xdr:from>
    <xdr:to>
      <xdr:col>46</xdr:col>
      <xdr:colOff>38100</xdr:colOff>
      <xdr:row>82</xdr:row>
      <xdr:rowOff>35561</xdr:rowOff>
    </xdr:to>
    <xdr:sp macro="" textlink="">
      <xdr:nvSpPr>
        <xdr:cNvPr id="361" name="楕円 360">
          <a:extLst>
            <a:ext uri="{FF2B5EF4-FFF2-40B4-BE49-F238E27FC236}">
              <a16:creationId xmlns:a16="http://schemas.microsoft.com/office/drawing/2014/main" id="{2012CACA-F41D-4481-AE74-365DCB3AA933}"/>
            </a:ext>
          </a:extLst>
        </xdr:cNvPr>
        <xdr:cNvSpPr/>
      </xdr:nvSpPr>
      <xdr:spPr>
        <a:xfrm>
          <a:off x="8699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156211</xdr:rowOff>
    </xdr:from>
    <xdr:to>
      <xdr:col>50</xdr:col>
      <xdr:colOff>114300</xdr:colOff>
      <xdr:row>81</xdr:row>
      <xdr:rowOff>156211</xdr:rowOff>
    </xdr:to>
    <xdr:cxnSp macro="">
      <xdr:nvCxnSpPr>
        <xdr:cNvPr id="362" name="直線コネクタ 361">
          <a:extLst>
            <a:ext uri="{FF2B5EF4-FFF2-40B4-BE49-F238E27FC236}">
              <a16:creationId xmlns:a16="http://schemas.microsoft.com/office/drawing/2014/main" id="{5B55041D-C3B6-491A-91AB-C321F2F5FCEA}"/>
            </a:ext>
          </a:extLst>
        </xdr:cNvPr>
        <xdr:cNvCxnSpPr/>
      </xdr:nvCxnSpPr>
      <xdr:spPr>
        <a:xfrm>
          <a:off x="8750300" y="14043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105411</xdr:rowOff>
    </xdr:from>
    <xdr:to>
      <xdr:col>41</xdr:col>
      <xdr:colOff>101600</xdr:colOff>
      <xdr:row>82</xdr:row>
      <xdr:rowOff>35561</xdr:rowOff>
    </xdr:to>
    <xdr:sp macro="" textlink="">
      <xdr:nvSpPr>
        <xdr:cNvPr id="363" name="楕円 362">
          <a:extLst>
            <a:ext uri="{FF2B5EF4-FFF2-40B4-BE49-F238E27FC236}">
              <a16:creationId xmlns:a16="http://schemas.microsoft.com/office/drawing/2014/main" id="{5DB7A359-E253-4D63-A60B-EBAED18C9C1D}"/>
            </a:ext>
          </a:extLst>
        </xdr:cNvPr>
        <xdr:cNvSpPr/>
      </xdr:nvSpPr>
      <xdr:spPr>
        <a:xfrm>
          <a:off x="7810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156211</xdr:rowOff>
    </xdr:from>
    <xdr:to>
      <xdr:col>45</xdr:col>
      <xdr:colOff>177800</xdr:colOff>
      <xdr:row>81</xdr:row>
      <xdr:rowOff>156211</xdr:rowOff>
    </xdr:to>
    <xdr:cxnSp macro="">
      <xdr:nvCxnSpPr>
        <xdr:cNvPr id="364" name="直線コネクタ 363">
          <a:extLst>
            <a:ext uri="{FF2B5EF4-FFF2-40B4-BE49-F238E27FC236}">
              <a16:creationId xmlns:a16="http://schemas.microsoft.com/office/drawing/2014/main" id="{C0BDD583-C34F-4A3A-8046-705B05827E19}"/>
            </a:ext>
          </a:extLst>
        </xdr:cNvPr>
        <xdr:cNvCxnSpPr/>
      </xdr:nvCxnSpPr>
      <xdr:spPr>
        <a:xfrm>
          <a:off x="7861300" y="14043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105411</xdr:rowOff>
    </xdr:from>
    <xdr:to>
      <xdr:col>36</xdr:col>
      <xdr:colOff>165100</xdr:colOff>
      <xdr:row>82</xdr:row>
      <xdr:rowOff>35561</xdr:rowOff>
    </xdr:to>
    <xdr:sp macro="" textlink="">
      <xdr:nvSpPr>
        <xdr:cNvPr id="365" name="楕円 364">
          <a:extLst>
            <a:ext uri="{FF2B5EF4-FFF2-40B4-BE49-F238E27FC236}">
              <a16:creationId xmlns:a16="http://schemas.microsoft.com/office/drawing/2014/main" id="{E6C2B20C-62CF-488F-A662-65FCF1AA1FA2}"/>
            </a:ext>
          </a:extLst>
        </xdr:cNvPr>
        <xdr:cNvSpPr/>
      </xdr:nvSpPr>
      <xdr:spPr>
        <a:xfrm>
          <a:off x="6921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156211</xdr:rowOff>
    </xdr:from>
    <xdr:to>
      <xdr:col>41</xdr:col>
      <xdr:colOff>50800</xdr:colOff>
      <xdr:row>81</xdr:row>
      <xdr:rowOff>156211</xdr:rowOff>
    </xdr:to>
    <xdr:cxnSp macro="">
      <xdr:nvCxnSpPr>
        <xdr:cNvPr id="366" name="直線コネクタ 365">
          <a:extLst>
            <a:ext uri="{FF2B5EF4-FFF2-40B4-BE49-F238E27FC236}">
              <a16:creationId xmlns:a16="http://schemas.microsoft.com/office/drawing/2014/main" id="{F9CAD5F7-4E47-4EDF-8736-05CC073F06C7}"/>
            </a:ext>
          </a:extLst>
        </xdr:cNvPr>
        <xdr:cNvCxnSpPr/>
      </xdr:nvCxnSpPr>
      <xdr:spPr>
        <a:xfrm>
          <a:off x="6972300" y="14043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163847</xdr:rowOff>
    </xdr:from>
    <xdr:ext cx="469744" cy="259045"/>
    <xdr:sp macro="" textlink="">
      <xdr:nvSpPr>
        <xdr:cNvPr id="367" name="n_1aveValue【福祉施設】&#10;一人当たり面積">
          <a:extLst>
            <a:ext uri="{FF2B5EF4-FFF2-40B4-BE49-F238E27FC236}">
              <a16:creationId xmlns:a16="http://schemas.microsoft.com/office/drawing/2014/main" id="{8B999481-1345-41B0-8D59-5DA76FF295B8}"/>
            </a:ext>
          </a:extLst>
        </xdr:cNvPr>
        <xdr:cNvSpPr txBox="1"/>
      </xdr:nvSpPr>
      <xdr:spPr>
        <a:xfrm>
          <a:off x="9391727" y="1422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30497</xdr:rowOff>
    </xdr:from>
    <xdr:ext cx="469744" cy="259045"/>
    <xdr:sp macro="" textlink="">
      <xdr:nvSpPr>
        <xdr:cNvPr id="368" name="n_2aveValue【福祉施設】&#10;一人当たり面積">
          <a:extLst>
            <a:ext uri="{FF2B5EF4-FFF2-40B4-BE49-F238E27FC236}">
              <a16:creationId xmlns:a16="http://schemas.microsoft.com/office/drawing/2014/main" id="{7AFD3598-1E02-4CC5-9E82-40AEF9B49BC8}"/>
            </a:ext>
          </a:extLst>
        </xdr:cNvPr>
        <xdr:cNvSpPr txBox="1"/>
      </xdr:nvSpPr>
      <xdr:spPr>
        <a:xfrm>
          <a:off x="851542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15257</xdr:rowOff>
    </xdr:from>
    <xdr:ext cx="469744" cy="259045"/>
    <xdr:sp macro="" textlink="">
      <xdr:nvSpPr>
        <xdr:cNvPr id="369" name="n_3aveValue【福祉施設】&#10;一人当たり面積">
          <a:extLst>
            <a:ext uri="{FF2B5EF4-FFF2-40B4-BE49-F238E27FC236}">
              <a16:creationId xmlns:a16="http://schemas.microsoft.com/office/drawing/2014/main" id="{B52910E7-3677-4FA5-BA7F-671BB883828B}"/>
            </a:ext>
          </a:extLst>
        </xdr:cNvPr>
        <xdr:cNvSpPr txBox="1"/>
      </xdr:nvSpPr>
      <xdr:spPr>
        <a:xfrm>
          <a:off x="7626427"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7638</xdr:rowOff>
    </xdr:from>
    <xdr:ext cx="469744" cy="259045"/>
    <xdr:sp macro="" textlink="">
      <xdr:nvSpPr>
        <xdr:cNvPr id="370" name="n_4aveValue【福祉施設】&#10;一人当たり面積">
          <a:extLst>
            <a:ext uri="{FF2B5EF4-FFF2-40B4-BE49-F238E27FC236}">
              <a16:creationId xmlns:a16="http://schemas.microsoft.com/office/drawing/2014/main" id="{EDFF83AB-E526-4C8B-8356-0F9E6C5B0288}"/>
            </a:ext>
          </a:extLst>
        </xdr:cNvPr>
        <xdr:cNvSpPr txBox="1"/>
      </xdr:nvSpPr>
      <xdr:spPr>
        <a:xfrm>
          <a:off x="6737427" y="1423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52088</xdr:rowOff>
    </xdr:from>
    <xdr:ext cx="469744" cy="259045"/>
    <xdr:sp macro="" textlink="">
      <xdr:nvSpPr>
        <xdr:cNvPr id="371" name="n_1mainValue【福祉施設】&#10;一人当たり面積">
          <a:extLst>
            <a:ext uri="{FF2B5EF4-FFF2-40B4-BE49-F238E27FC236}">
              <a16:creationId xmlns:a16="http://schemas.microsoft.com/office/drawing/2014/main" id="{21406464-8516-4469-B697-7F133AC8CE50}"/>
            </a:ext>
          </a:extLst>
        </xdr:cNvPr>
        <xdr:cNvSpPr txBox="1"/>
      </xdr:nvSpPr>
      <xdr:spPr>
        <a:xfrm>
          <a:off x="9391727" y="1376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52088</xdr:rowOff>
    </xdr:from>
    <xdr:ext cx="469744" cy="259045"/>
    <xdr:sp macro="" textlink="">
      <xdr:nvSpPr>
        <xdr:cNvPr id="372" name="n_2mainValue【福祉施設】&#10;一人当たり面積">
          <a:extLst>
            <a:ext uri="{FF2B5EF4-FFF2-40B4-BE49-F238E27FC236}">
              <a16:creationId xmlns:a16="http://schemas.microsoft.com/office/drawing/2014/main" id="{C4C45F0F-6A8C-44B7-ADE2-3BAA0C7BF315}"/>
            </a:ext>
          </a:extLst>
        </xdr:cNvPr>
        <xdr:cNvSpPr txBox="1"/>
      </xdr:nvSpPr>
      <xdr:spPr>
        <a:xfrm>
          <a:off x="8515427" y="1376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52088</xdr:rowOff>
    </xdr:from>
    <xdr:ext cx="469744" cy="259045"/>
    <xdr:sp macro="" textlink="">
      <xdr:nvSpPr>
        <xdr:cNvPr id="373" name="n_3mainValue【福祉施設】&#10;一人当たり面積">
          <a:extLst>
            <a:ext uri="{FF2B5EF4-FFF2-40B4-BE49-F238E27FC236}">
              <a16:creationId xmlns:a16="http://schemas.microsoft.com/office/drawing/2014/main" id="{5601176A-6486-4432-B457-9F93C9145E2C}"/>
            </a:ext>
          </a:extLst>
        </xdr:cNvPr>
        <xdr:cNvSpPr txBox="1"/>
      </xdr:nvSpPr>
      <xdr:spPr>
        <a:xfrm>
          <a:off x="7626427" y="1376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52088</xdr:rowOff>
    </xdr:from>
    <xdr:ext cx="469744" cy="259045"/>
    <xdr:sp macro="" textlink="">
      <xdr:nvSpPr>
        <xdr:cNvPr id="374" name="n_4mainValue【福祉施設】&#10;一人当たり面積">
          <a:extLst>
            <a:ext uri="{FF2B5EF4-FFF2-40B4-BE49-F238E27FC236}">
              <a16:creationId xmlns:a16="http://schemas.microsoft.com/office/drawing/2014/main" id="{F2AA8112-88EB-45D7-8B37-465EDF670C35}"/>
            </a:ext>
          </a:extLst>
        </xdr:cNvPr>
        <xdr:cNvSpPr txBox="1"/>
      </xdr:nvSpPr>
      <xdr:spPr>
        <a:xfrm>
          <a:off x="6737427" y="1376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FEEE2FA0-40D0-4C4A-8141-064B11B260B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FA629A85-BF29-48CD-939A-A1A65739477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F0A449BF-ABE3-4383-94C5-F6CE03CECEB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80BBB4A4-7FE4-48E7-AA27-802E9B45A46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62769A96-000C-45E3-9E7D-642A7521C94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B0370246-F61C-4E28-A30C-EFC86AF2444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80A7F787-76B3-40B8-8CAA-D79A2EAA2E6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5F24F42F-BD08-4ECC-8FED-CEA5929FE60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55D777FD-36F3-454A-92AA-F2E91257546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15168231-62AC-4DED-BF07-37E3198E20F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C5C67356-9EF1-4755-9884-5EA23F940E8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3F22D2E8-FF82-43B4-A21A-C67ECFB08C9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177AC992-E019-4930-BA60-F256D09C4BE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46AB9C0-89E0-4E85-9FD1-C0CFC847027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9F826F22-9E8C-47B1-A939-629F309BD98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352AD5CF-48B3-4C01-9D51-57081E6C7CF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F14A1BD1-1BEA-4CFF-9B05-263193D6F43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4B7C92C6-49E5-4583-B7F3-27BF63FB063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7EE6286F-5008-4A38-862C-093FD93F8BB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65955B88-832B-4070-8D61-B28CD44E2AD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94ED0E39-844C-4E72-8FBC-849E66D0BE4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F48D2A6D-B263-475F-AA33-59EFA6B2F7E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1D2E345C-B69A-4144-B195-3F345BF5EC7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13D882B3-FACD-4DB2-A577-762BE48EA2A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9FC83DBA-DC49-4B48-9D11-FBDCCABE043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109</xdr:row>
      <xdr:rowOff>28848</xdr:rowOff>
    </xdr:to>
    <xdr:cxnSp macro="">
      <xdr:nvCxnSpPr>
        <xdr:cNvPr id="400" name="直線コネクタ 399">
          <a:extLst>
            <a:ext uri="{FF2B5EF4-FFF2-40B4-BE49-F238E27FC236}">
              <a16:creationId xmlns:a16="http://schemas.microsoft.com/office/drawing/2014/main" id="{734B41F8-0F70-4880-927D-CBC94764FC96}"/>
            </a:ext>
          </a:extLst>
        </xdr:cNvPr>
        <xdr:cNvCxnSpPr/>
      </xdr:nvCxnSpPr>
      <xdr:spPr>
        <a:xfrm flipV="1">
          <a:off x="4634865" y="17222832"/>
          <a:ext cx="0" cy="149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1C59448C-15A5-404A-9035-5E0CE5BC6A66}"/>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2" name="直線コネクタ 401">
          <a:extLst>
            <a:ext uri="{FF2B5EF4-FFF2-40B4-BE49-F238E27FC236}">
              <a16:creationId xmlns:a16="http://schemas.microsoft.com/office/drawing/2014/main" id="{B00EE8E9-EAA0-4289-A16E-9D5E4195AF8E}"/>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FFB3C333-8FB7-457E-8269-9243D0219A0D}"/>
            </a:ext>
          </a:extLst>
        </xdr:cNvPr>
        <xdr:cNvSpPr txBox="1"/>
      </xdr:nvSpPr>
      <xdr:spPr>
        <a:xfrm>
          <a:off x="4673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404" name="直線コネクタ 403">
          <a:extLst>
            <a:ext uri="{FF2B5EF4-FFF2-40B4-BE49-F238E27FC236}">
              <a16:creationId xmlns:a16="http://schemas.microsoft.com/office/drawing/2014/main" id="{0C1CA8DD-202F-4381-8000-0ED0B1A63D70}"/>
            </a:ext>
          </a:extLst>
        </xdr:cNvPr>
        <xdr:cNvCxnSpPr/>
      </xdr:nvCxnSpPr>
      <xdr:spPr>
        <a:xfrm>
          <a:off x="4546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64606</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2091D92D-BC3C-47DF-B791-31AB3081FA38}"/>
            </a:ext>
          </a:extLst>
        </xdr:cNvPr>
        <xdr:cNvSpPr txBox="1"/>
      </xdr:nvSpPr>
      <xdr:spPr>
        <a:xfrm>
          <a:off x="4673600" y="1772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41729</xdr:rowOff>
    </xdr:from>
    <xdr:to>
      <xdr:col>24</xdr:col>
      <xdr:colOff>114300</xdr:colOff>
      <xdr:row>104</xdr:row>
      <xdr:rowOff>143329</xdr:rowOff>
    </xdr:to>
    <xdr:sp macro="" textlink="">
      <xdr:nvSpPr>
        <xdr:cNvPr id="406" name="フローチャート: 判断 405">
          <a:extLst>
            <a:ext uri="{FF2B5EF4-FFF2-40B4-BE49-F238E27FC236}">
              <a16:creationId xmlns:a16="http://schemas.microsoft.com/office/drawing/2014/main" id="{B364D4BA-E115-4917-A846-C7A44FA6780E}"/>
            </a:ext>
          </a:extLst>
        </xdr:cNvPr>
        <xdr:cNvSpPr/>
      </xdr:nvSpPr>
      <xdr:spPr>
        <a:xfrm>
          <a:off x="4584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xdr:rowOff>
    </xdr:from>
    <xdr:to>
      <xdr:col>20</xdr:col>
      <xdr:colOff>38100</xdr:colOff>
      <xdr:row>104</xdr:row>
      <xdr:rowOff>102507</xdr:rowOff>
    </xdr:to>
    <xdr:sp macro="" textlink="">
      <xdr:nvSpPr>
        <xdr:cNvPr id="407" name="フローチャート: 判断 406">
          <a:extLst>
            <a:ext uri="{FF2B5EF4-FFF2-40B4-BE49-F238E27FC236}">
              <a16:creationId xmlns:a16="http://schemas.microsoft.com/office/drawing/2014/main" id="{05FA0A75-E6D8-47EE-9AD4-22DF8DF8DC9E}"/>
            </a:ext>
          </a:extLst>
        </xdr:cNvPr>
        <xdr:cNvSpPr/>
      </xdr:nvSpPr>
      <xdr:spPr>
        <a:xfrm>
          <a:off x="3746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23768</xdr:rowOff>
    </xdr:from>
    <xdr:to>
      <xdr:col>15</xdr:col>
      <xdr:colOff>101600</xdr:colOff>
      <xdr:row>104</xdr:row>
      <xdr:rowOff>125368</xdr:rowOff>
    </xdr:to>
    <xdr:sp macro="" textlink="">
      <xdr:nvSpPr>
        <xdr:cNvPr id="408" name="フローチャート: 判断 407">
          <a:extLst>
            <a:ext uri="{FF2B5EF4-FFF2-40B4-BE49-F238E27FC236}">
              <a16:creationId xmlns:a16="http://schemas.microsoft.com/office/drawing/2014/main" id="{30068C47-59BA-4F00-B804-BB37535403BE}"/>
            </a:ext>
          </a:extLst>
        </xdr:cNvPr>
        <xdr:cNvSpPr/>
      </xdr:nvSpPr>
      <xdr:spPr>
        <a:xfrm>
          <a:off x="2857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53158</xdr:rowOff>
    </xdr:from>
    <xdr:to>
      <xdr:col>10</xdr:col>
      <xdr:colOff>165100</xdr:colOff>
      <xdr:row>104</xdr:row>
      <xdr:rowOff>154758</xdr:rowOff>
    </xdr:to>
    <xdr:sp macro="" textlink="">
      <xdr:nvSpPr>
        <xdr:cNvPr id="409" name="フローチャート: 判断 408">
          <a:extLst>
            <a:ext uri="{FF2B5EF4-FFF2-40B4-BE49-F238E27FC236}">
              <a16:creationId xmlns:a16="http://schemas.microsoft.com/office/drawing/2014/main" id="{D3495187-AED2-4218-AF5C-B497A3846A8C}"/>
            </a:ext>
          </a:extLst>
        </xdr:cNvPr>
        <xdr:cNvSpPr/>
      </xdr:nvSpPr>
      <xdr:spPr>
        <a:xfrm>
          <a:off x="1968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4173</xdr:rowOff>
    </xdr:from>
    <xdr:to>
      <xdr:col>6</xdr:col>
      <xdr:colOff>38100</xdr:colOff>
      <xdr:row>104</xdr:row>
      <xdr:rowOff>105773</xdr:rowOff>
    </xdr:to>
    <xdr:sp macro="" textlink="">
      <xdr:nvSpPr>
        <xdr:cNvPr id="410" name="フローチャート: 判断 409">
          <a:extLst>
            <a:ext uri="{FF2B5EF4-FFF2-40B4-BE49-F238E27FC236}">
              <a16:creationId xmlns:a16="http://schemas.microsoft.com/office/drawing/2014/main" id="{7942C23F-6E4B-4B14-9680-69617CF52C3A}"/>
            </a:ext>
          </a:extLst>
        </xdr:cNvPr>
        <xdr:cNvSpPr/>
      </xdr:nvSpPr>
      <xdr:spPr>
        <a:xfrm>
          <a:off x="1079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840F5EB2-8A64-4BEF-AE2E-D89F86B554B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A1FA57C-38E1-4C78-9731-9C3D9CF6FFB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1BBC318-C2F8-4911-AC14-557B56F434E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BFC2D0D-1E75-4258-BE4A-7B369E06506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6A076E2-0CBD-4EB2-9EAE-157FA757E1F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41729</xdr:rowOff>
    </xdr:from>
    <xdr:to>
      <xdr:col>24</xdr:col>
      <xdr:colOff>114300</xdr:colOff>
      <xdr:row>105</xdr:row>
      <xdr:rowOff>143329</xdr:rowOff>
    </xdr:to>
    <xdr:sp macro="" textlink="">
      <xdr:nvSpPr>
        <xdr:cNvPr id="416" name="楕円 415">
          <a:extLst>
            <a:ext uri="{FF2B5EF4-FFF2-40B4-BE49-F238E27FC236}">
              <a16:creationId xmlns:a16="http://schemas.microsoft.com/office/drawing/2014/main" id="{ABEB4487-C9DB-4F26-A5CE-608337586CE4}"/>
            </a:ext>
          </a:extLst>
        </xdr:cNvPr>
        <xdr:cNvSpPr/>
      </xdr:nvSpPr>
      <xdr:spPr>
        <a:xfrm>
          <a:off x="45847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20156</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BD789A5C-752F-4A17-A9FC-905FEE22FBD2}"/>
            </a:ext>
          </a:extLst>
        </xdr:cNvPr>
        <xdr:cNvSpPr txBox="1"/>
      </xdr:nvSpPr>
      <xdr:spPr>
        <a:xfrm>
          <a:off x="4673600"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10705</xdr:rowOff>
    </xdr:from>
    <xdr:to>
      <xdr:col>20</xdr:col>
      <xdr:colOff>38100</xdr:colOff>
      <xdr:row>105</xdr:row>
      <xdr:rowOff>112305</xdr:rowOff>
    </xdr:to>
    <xdr:sp macro="" textlink="">
      <xdr:nvSpPr>
        <xdr:cNvPr id="418" name="楕円 417">
          <a:extLst>
            <a:ext uri="{FF2B5EF4-FFF2-40B4-BE49-F238E27FC236}">
              <a16:creationId xmlns:a16="http://schemas.microsoft.com/office/drawing/2014/main" id="{403EB523-C624-4C5D-841B-2FF63A05D27D}"/>
            </a:ext>
          </a:extLst>
        </xdr:cNvPr>
        <xdr:cNvSpPr/>
      </xdr:nvSpPr>
      <xdr:spPr>
        <a:xfrm>
          <a:off x="3746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61505</xdr:rowOff>
    </xdr:from>
    <xdr:to>
      <xdr:col>24</xdr:col>
      <xdr:colOff>63500</xdr:colOff>
      <xdr:row>105</xdr:row>
      <xdr:rowOff>92529</xdr:rowOff>
    </xdr:to>
    <xdr:cxnSp macro="">
      <xdr:nvCxnSpPr>
        <xdr:cNvPr id="419" name="直線コネクタ 418">
          <a:extLst>
            <a:ext uri="{FF2B5EF4-FFF2-40B4-BE49-F238E27FC236}">
              <a16:creationId xmlns:a16="http://schemas.microsoft.com/office/drawing/2014/main" id="{B6D8440A-C386-4C46-A89D-AE6CA8946A52}"/>
            </a:ext>
          </a:extLst>
        </xdr:cNvPr>
        <xdr:cNvCxnSpPr/>
      </xdr:nvCxnSpPr>
      <xdr:spPr>
        <a:xfrm>
          <a:off x="3797300" y="18063755"/>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152763</xdr:rowOff>
    </xdr:from>
    <xdr:to>
      <xdr:col>15</xdr:col>
      <xdr:colOff>101600</xdr:colOff>
      <xdr:row>105</xdr:row>
      <xdr:rowOff>82913</xdr:rowOff>
    </xdr:to>
    <xdr:sp macro="" textlink="">
      <xdr:nvSpPr>
        <xdr:cNvPr id="420" name="楕円 419">
          <a:extLst>
            <a:ext uri="{FF2B5EF4-FFF2-40B4-BE49-F238E27FC236}">
              <a16:creationId xmlns:a16="http://schemas.microsoft.com/office/drawing/2014/main" id="{D9D3004E-AD46-4068-9622-56AE36ACBC91}"/>
            </a:ext>
          </a:extLst>
        </xdr:cNvPr>
        <xdr:cNvSpPr/>
      </xdr:nvSpPr>
      <xdr:spPr>
        <a:xfrm>
          <a:off x="2857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32113</xdr:rowOff>
    </xdr:from>
    <xdr:to>
      <xdr:col>19</xdr:col>
      <xdr:colOff>177800</xdr:colOff>
      <xdr:row>105</xdr:row>
      <xdr:rowOff>61505</xdr:rowOff>
    </xdr:to>
    <xdr:cxnSp macro="">
      <xdr:nvCxnSpPr>
        <xdr:cNvPr id="421" name="直線コネクタ 420">
          <a:extLst>
            <a:ext uri="{FF2B5EF4-FFF2-40B4-BE49-F238E27FC236}">
              <a16:creationId xmlns:a16="http://schemas.microsoft.com/office/drawing/2014/main" id="{9346AD36-FB9E-482D-BF86-DFB895A327DB}"/>
            </a:ext>
          </a:extLst>
        </xdr:cNvPr>
        <xdr:cNvCxnSpPr/>
      </xdr:nvCxnSpPr>
      <xdr:spPr>
        <a:xfrm>
          <a:off x="2908300" y="1803436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120106</xdr:rowOff>
    </xdr:from>
    <xdr:to>
      <xdr:col>10</xdr:col>
      <xdr:colOff>165100</xdr:colOff>
      <xdr:row>105</xdr:row>
      <xdr:rowOff>50256</xdr:rowOff>
    </xdr:to>
    <xdr:sp macro="" textlink="">
      <xdr:nvSpPr>
        <xdr:cNvPr id="422" name="楕円 421">
          <a:extLst>
            <a:ext uri="{FF2B5EF4-FFF2-40B4-BE49-F238E27FC236}">
              <a16:creationId xmlns:a16="http://schemas.microsoft.com/office/drawing/2014/main" id="{E256352B-A536-4DFE-8079-BD7B4A3D3694}"/>
            </a:ext>
          </a:extLst>
        </xdr:cNvPr>
        <xdr:cNvSpPr/>
      </xdr:nvSpPr>
      <xdr:spPr>
        <a:xfrm>
          <a:off x="1968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170906</xdr:rowOff>
    </xdr:from>
    <xdr:to>
      <xdr:col>15</xdr:col>
      <xdr:colOff>50800</xdr:colOff>
      <xdr:row>105</xdr:row>
      <xdr:rowOff>32113</xdr:rowOff>
    </xdr:to>
    <xdr:cxnSp macro="">
      <xdr:nvCxnSpPr>
        <xdr:cNvPr id="423" name="直線コネクタ 422">
          <a:extLst>
            <a:ext uri="{FF2B5EF4-FFF2-40B4-BE49-F238E27FC236}">
              <a16:creationId xmlns:a16="http://schemas.microsoft.com/office/drawing/2014/main" id="{3EA6D4A0-C78B-4E75-A24B-EDA47A91C21D}"/>
            </a:ext>
          </a:extLst>
        </xdr:cNvPr>
        <xdr:cNvCxnSpPr/>
      </xdr:nvCxnSpPr>
      <xdr:spPr>
        <a:xfrm>
          <a:off x="2019300" y="180017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85816</xdr:rowOff>
    </xdr:from>
    <xdr:to>
      <xdr:col>6</xdr:col>
      <xdr:colOff>38100</xdr:colOff>
      <xdr:row>105</xdr:row>
      <xdr:rowOff>15966</xdr:rowOff>
    </xdr:to>
    <xdr:sp macro="" textlink="">
      <xdr:nvSpPr>
        <xdr:cNvPr id="424" name="楕円 423">
          <a:extLst>
            <a:ext uri="{FF2B5EF4-FFF2-40B4-BE49-F238E27FC236}">
              <a16:creationId xmlns:a16="http://schemas.microsoft.com/office/drawing/2014/main" id="{BCA763BF-A6DD-4451-A353-ED74C4F84409}"/>
            </a:ext>
          </a:extLst>
        </xdr:cNvPr>
        <xdr:cNvSpPr/>
      </xdr:nvSpPr>
      <xdr:spPr>
        <a:xfrm>
          <a:off x="1079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136616</xdr:rowOff>
    </xdr:from>
    <xdr:to>
      <xdr:col>10</xdr:col>
      <xdr:colOff>114300</xdr:colOff>
      <xdr:row>104</xdr:row>
      <xdr:rowOff>170906</xdr:rowOff>
    </xdr:to>
    <xdr:cxnSp macro="">
      <xdr:nvCxnSpPr>
        <xdr:cNvPr id="425" name="直線コネクタ 424">
          <a:extLst>
            <a:ext uri="{FF2B5EF4-FFF2-40B4-BE49-F238E27FC236}">
              <a16:creationId xmlns:a16="http://schemas.microsoft.com/office/drawing/2014/main" id="{7A0EA44A-02D4-4814-A8DF-E281DC4D03AC}"/>
            </a:ext>
          </a:extLst>
        </xdr:cNvPr>
        <xdr:cNvCxnSpPr/>
      </xdr:nvCxnSpPr>
      <xdr:spPr>
        <a:xfrm>
          <a:off x="1130300" y="179674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119034</xdr:rowOff>
    </xdr:from>
    <xdr:ext cx="405111" cy="259045"/>
    <xdr:sp macro="" textlink="">
      <xdr:nvSpPr>
        <xdr:cNvPr id="426" name="n_1aveValue【市民会館】&#10;有形固定資産減価償却率">
          <a:extLst>
            <a:ext uri="{FF2B5EF4-FFF2-40B4-BE49-F238E27FC236}">
              <a16:creationId xmlns:a16="http://schemas.microsoft.com/office/drawing/2014/main" id="{CEFE32CD-FB24-4F55-A62D-256D1DC5DFDA}"/>
            </a:ext>
          </a:extLst>
        </xdr:cNvPr>
        <xdr:cNvSpPr txBox="1"/>
      </xdr:nvSpPr>
      <xdr:spPr>
        <a:xfrm>
          <a:off x="35820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141895</xdr:rowOff>
    </xdr:from>
    <xdr:ext cx="405111" cy="259045"/>
    <xdr:sp macro="" textlink="">
      <xdr:nvSpPr>
        <xdr:cNvPr id="427" name="n_2aveValue【市民会館】&#10;有形固定資産減価償却率">
          <a:extLst>
            <a:ext uri="{FF2B5EF4-FFF2-40B4-BE49-F238E27FC236}">
              <a16:creationId xmlns:a16="http://schemas.microsoft.com/office/drawing/2014/main" id="{FF573D86-2FB4-4BF9-BE25-4AEC397DC3BA}"/>
            </a:ext>
          </a:extLst>
        </xdr:cNvPr>
        <xdr:cNvSpPr txBox="1"/>
      </xdr:nvSpPr>
      <xdr:spPr>
        <a:xfrm>
          <a:off x="27057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171285</xdr:rowOff>
    </xdr:from>
    <xdr:ext cx="405111" cy="259045"/>
    <xdr:sp macro="" textlink="">
      <xdr:nvSpPr>
        <xdr:cNvPr id="428" name="n_3aveValue【市民会館】&#10;有形固定資産減価償却率">
          <a:extLst>
            <a:ext uri="{FF2B5EF4-FFF2-40B4-BE49-F238E27FC236}">
              <a16:creationId xmlns:a16="http://schemas.microsoft.com/office/drawing/2014/main" id="{4173AFFF-DA35-45FA-8772-7FEC92AC0A1E}"/>
            </a:ext>
          </a:extLst>
        </xdr:cNvPr>
        <xdr:cNvSpPr txBox="1"/>
      </xdr:nvSpPr>
      <xdr:spPr>
        <a:xfrm>
          <a:off x="1816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122300</xdr:rowOff>
    </xdr:from>
    <xdr:ext cx="405111" cy="259045"/>
    <xdr:sp macro="" textlink="">
      <xdr:nvSpPr>
        <xdr:cNvPr id="429" name="n_4aveValue【市民会館】&#10;有形固定資産減価償却率">
          <a:extLst>
            <a:ext uri="{FF2B5EF4-FFF2-40B4-BE49-F238E27FC236}">
              <a16:creationId xmlns:a16="http://schemas.microsoft.com/office/drawing/2014/main" id="{A2BFFB65-2581-4625-A133-60D0F4994BF5}"/>
            </a:ext>
          </a:extLst>
        </xdr:cNvPr>
        <xdr:cNvSpPr txBox="1"/>
      </xdr:nvSpPr>
      <xdr:spPr>
        <a:xfrm>
          <a:off x="927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103432</xdr:rowOff>
    </xdr:from>
    <xdr:ext cx="405111" cy="259045"/>
    <xdr:sp macro="" textlink="">
      <xdr:nvSpPr>
        <xdr:cNvPr id="430" name="n_1mainValue【市民会館】&#10;有形固定資産減価償却率">
          <a:extLst>
            <a:ext uri="{FF2B5EF4-FFF2-40B4-BE49-F238E27FC236}">
              <a16:creationId xmlns:a16="http://schemas.microsoft.com/office/drawing/2014/main" id="{0A91BFF9-1A9A-432A-A8CD-EC1CEA83B157}"/>
            </a:ext>
          </a:extLst>
        </xdr:cNvPr>
        <xdr:cNvSpPr txBox="1"/>
      </xdr:nvSpPr>
      <xdr:spPr>
        <a:xfrm>
          <a:off x="35820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74040</xdr:rowOff>
    </xdr:from>
    <xdr:ext cx="405111" cy="259045"/>
    <xdr:sp macro="" textlink="">
      <xdr:nvSpPr>
        <xdr:cNvPr id="431" name="n_2mainValue【市民会館】&#10;有形固定資産減価償却率">
          <a:extLst>
            <a:ext uri="{FF2B5EF4-FFF2-40B4-BE49-F238E27FC236}">
              <a16:creationId xmlns:a16="http://schemas.microsoft.com/office/drawing/2014/main" id="{48C54A92-B1E2-48B4-9067-88AAD7C9DCAF}"/>
            </a:ext>
          </a:extLst>
        </xdr:cNvPr>
        <xdr:cNvSpPr txBox="1"/>
      </xdr:nvSpPr>
      <xdr:spPr>
        <a:xfrm>
          <a:off x="2705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41383</xdr:rowOff>
    </xdr:from>
    <xdr:ext cx="405111" cy="259045"/>
    <xdr:sp macro="" textlink="">
      <xdr:nvSpPr>
        <xdr:cNvPr id="432" name="n_3mainValue【市民会館】&#10;有形固定資産減価償却率">
          <a:extLst>
            <a:ext uri="{FF2B5EF4-FFF2-40B4-BE49-F238E27FC236}">
              <a16:creationId xmlns:a16="http://schemas.microsoft.com/office/drawing/2014/main" id="{D3821A1C-D815-4CFD-BDDF-391895FA3540}"/>
            </a:ext>
          </a:extLst>
        </xdr:cNvPr>
        <xdr:cNvSpPr txBox="1"/>
      </xdr:nvSpPr>
      <xdr:spPr>
        <a:xfrm>
          <a:off x="1816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7093</xdr:rowOff>
    </xdr:from>
    <xdr:ext cx="405111" cy="259045"/>
    <xdr:sp macro="" textlink="">
      <xdr:nvSpPr>
        <xdr:cNvPr id="433" name="n_4mainValue【市民会館】&#10;有形固定資産減価償却率">
          <a:extLst>
            <a:ext uri="{FF2B5EF4-FFF2-40B4-BE49-F238E27FC236}">
              <a16:creationId xmlns:a16="http://schemas.microsoft.com/office/drawing/2014/main" id="{23028F6C-1D3D-463D-800A-17B0B958A88A}"/>
            </a:ext>
          </a:extLst>
        </xdr:cNvPr>
        <xdr:cNvSpPr txBox="1"/>
      </xdr:nvSpPr>
      <xdr:spPr>
        <a:xfrm>
          <a:off x="927744" y="1800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8E829499-CEDA-4763-9B0E-44A58C1801D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BBF548A1-9675-46B0-867B-ED8AA094C6A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F136D292-6106-41A7-9754-E4B3BD431ED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63ADCC8C-203A-40FF-BB40-168B64CCD10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B57DCFA1-1418-4516-B18D-10E71431C0F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F28D435D-40AF-4154-A9EE-537BAC0B0FC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5251CF90-DEF0-4815-B834-095EBB1F98B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2991C360-56AE-4506-A447-188B6613A65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3F515BA-B41B-49C4-BB85-5916024DCAA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A8F2D698-9003-43C6-9FDC-F2807DC7016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7C603EA1-2F90-4606-A8D8-835C32B3449A}"/>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5" name="テキスト ボックス 444">
          <a:extLst>
            <a:ext uri="{FF2B5EF4-FFF2-40B4-BE49-F238E27FC236}">
              <a16:creationId xmlns:a16="http://schemas.microsoft.com/office/drawing/2014/main" id="{4D23487C-422D-44A2-BA62-FC3D63135A86}"/>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9E5B0A64-17D7-4468-BFA5-2E21428DF32B}"/>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7" name="テキスト ボックス 446">
          <a:extLst>
            <a:ext uri="{FF2B5EF4-FFF2-40B4-BE49-F238E27FC236}">
              <a16:creationId xmlns:a16="http://schemas.microsoft.com/office/drawing/2014/main" id="{37E608DF-4082-4D4C-8C3A-A2136B2A119D}"/>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77BB40B0-A7B2-4BB0-BFE7-00C54BCD90A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9" name="テキスト ボックス 448">
          <a:extLst>
            <a:ext uri="{FF2B5EF4-FFF2-40B4-BE49-F238E27FC236}">
              <a16:creationId xmlns:a16="http://schemas.microsoft.com/office/drawing/2014/main" id="{EF160F09-6A1F-470E-A21D-D720EB4C95BB}"/>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54CA24D2-CB0F-4E10-9EDF-910B645FD8B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1" name="テキスト ボックス 450">
          <a:extLst>
            <a:ext uri="{FF2B5EF4-FFF2-40B4-BE49-F238E27FC236}">
              <a16:creationId xmlns:a16="http://schemas.microsoft.com/office/drawing/2014/main" id="{37CB738D-FB5A-45E0-BFE7-A40B83AB9F99}"/>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7A865E1D-A8D1-4546-A0ED-E2E37FD195D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90D65765-932B-4647-BACC-6B1EF1402B7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B0B03C7A-54C7-49A5-8F34-CF339B3C00D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149352</xdr:rowOff>
    </xdr:from>
    <xdr:to>
      <xdr:col>54</xdr:col>
      <xdr:colOff>189865</xdr:colOff>
      <xdr:row>107</xdr:row>
      <xdr:rowOff>142494</xdr:rowOff>
    </xdr:to>
    <xdr:cxnSp macro="">
      <xdr:nvCxnSpPr>
        <xdr:cNvPr id="455" name="直線コネクタ 454">
          <a:extLst>
            <a:ext uri="{FF2B5EF4-FFF2-40B4-BE49-F238E27FC236}">
              <a16:creationId xmlns:a16="http://schemas.microsoft.com/office/drawing/2014/main" id="{3660BA3F-B189-43CF-B16B-21C893FFE889}"/>
            </a:ext>
          </a:extLst>
        </xdr:cNvPr>
        <xdr:cNvCxnSpPr/>
      </xdr:nvCxnSpPr>
      <xdr:spPr>
        <a:xfrm flipV="1">
          <a:off x="10476865" y="1729435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456" name="【市民会館】&#10;一人当たり面積最小値テキスト">
          <a:extLst>
            <a:ext uri="{FF2B5EF4-FFF2-40B4-BE49-F238E27FC236}">
              <a16:creationId xmlns:a16="http://schemas.microsoft.com/office/drawing/2014/main" id="{F5853086-7DD9-49BB-ACC1-D3845EB69676}"/>
            </a:ext>
          </a:extLst>
        </xdr:cNvPr>
        <xdr:cNvSpPr txBox="1"/>
      </xdr:nvSpPr>
      <xdr:spPr>
        <a:xfrm>
          <a:off x="10515600" y="18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457" name="直線コネクタ 456">
          <a:extLst>
            <a:ext uri="{FF2B5EF4-FFF2-40B4-BE49-F238E27FC236}">
              <a16:creationId xmlns:a16="http://schemas.microsoft.com/office/drawing/2014/main" id="{1E282863-AF0B-4854-8043-E07E612C81DA}"/>
            </a:ext>
          </a:extLst>
        </xdr:cNvPr>
        <xdr:cNvCxnSpPr/>
      </xdr:nvCxnSpPr>
      <xdr:spPr>
        <a:xfrm>
          <a:off x="10388600" y="184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96029</xdr:rowOff>
    </xdr:from>
    <xdr:ext cx="469744" cy="259045"/>
    <xdr:sp macro="" textlink="">
      <xdr:nvSpPr>
        <xdr:cNvPr id="458" name="【市民会館】&#10;一人当たり面積最大値テキスト">
          <a:extLst>
            <a:ext uri="{FF2B5EF4-FFF2-40B4-BE49-F238E27FC236}">
              <a16:creationId xmlns:a16="http://schemas.microsoft.com/office/drawing/2014/main" id="{A1837BBA-CF01-4161-A42A-6DA8ABA2E0ED}"/>
            </a:ext>
          </a:extLst>
        </xdr:cNvPr>
        <xdr:cNvSpPr txBox="1"/>
      </xdr:nvSpPr>
      <xdr:spPr>
        <a:xfrm>
          <a:off x="10515600" y="1706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149352</xdr:rowOff>
    </xdr:from>
    <xdr:to>
      <xdr:col>55</xdr:col>
      <xdr:colOff>88900</xdr:colOff>
      <xdr:row>100</xdr:row>
      <xdr:rowOff>149352</xdr:rowOff>
    </xdr:to>
    <xdr:cxnSp macro="">
      <xdr:nvCxnSpPr>
        <xdr:cNvPr id="459" name="直線コネクタ 458">
          <a:extLst>
            <a:ext uri="{FF2B5EF4-FFF2-40B4-BE49-F238E27FC236}">
              <a16:creationId xmlns:a16="http://schemas.microsoft.com/office/drawing/2014/main" id="{1F789C6B-D6D1-4491-B928-4C9B62497721}"/>
            </a:ext>
          </a:extLst>
        </xdr:cNvPr>
        <xdr:cNvCxnSpPr/>
      </xdr:nvCxnSpPr>
      <xdr:spPr>
        <a:xfrm>
          <a:off x="10388600" y="172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128288</xdr:rowOff>
    </xdr:from>
    <xdr:ext cx="469744" cy="259045"/>
    <xdr:sp macro="" textlink="">
      <xdr:nvSpPr>
        <xdr:cNvPr id="460" name="【市民会館】&#10;一人当たり面積平均値テキスト">
          <a:extLst>
            <a:ext uri="{FF2B5EF4-FFF2-40B4-BE49-F238E27FC236}">
              <a16:creationId xmlns:a16="http://schemas.microsoft.com/office/drawing/2014/main" id="{9463B40B-8250-4013-A43A-F4560C244604}"/>
            </a:ext>
          </a:extLst>
        </xdr:cNvPr>
        <xdr:cNvSpPr txBox="1"/>
      </xdr:nvSpPr>
      <xdr:spPr>
        <a:xfrm>
          <a:off x="10515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61" name="フローチャート: 判断 460">
          <a:extLst>
            <a:ext uri="{FF2B5EF4-FFF2-40B4-BE49-F238E27FC236}">
              <a16:creationId xmlns:a16="http://schemas.microsoft.com/office/drawing/2014/main" id="{CB56E6FD-6FC7-4110-B6A3-4CE0C85C67A9}"/>
            </a:ext>
          </a:extLst>
        </xdr:cNvPr>
        <xdr:cNvSpPr/>
      </xdr:nvSpPr>
      <xdr:spPr>
        <a:xfrm>
          <a:off x="10426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105411</xdr:rowOff>
    </xdr:from>
    <xdr:to>
      <xdr:col>50</xdr:col>
      <xdr:colOff>165100</xdr:colOff>
      <xdr:row>106</xdr:row>
      <xdr:rowOff>35561</xdr:rowOff>
    </xdr:to>
    <xdr:sp macro="" textlink="">
      <xdr:nvSpPr>
        <xdr:cNvPr id="462" name="フローチャート: 判断 461">
          <a:extLst>
            <a:ext uri="{FF2B5EF4-FFF2-40B4-BE49-F238E27FC236}">
              <a16:creationId xmlns:a16="http://schemas.microsoft.com/office/drawing/2014/main" id="{34F6961C-FCFE-4FAB-80DD-F8B99B3851E8}"/>
            </a:ext>
          </a:extLst>
        </xdr:cNvPr>
        <xdr:cNvSpPr/>
      </xdr:nvSpPr>
      <xdr:spPr>
        <a:xfrm>
          <a:off x="9588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119126</xdr:rowOff>
    </xdr:from>
    <xdr:to>
      <xdr:col>46</xdr:col>
      <xdr:colOff>38100</xdr:colOff>
      <xdr:row>106</xdr:row>
      <xdr:rowOff>49276</xdr:rowOff>
    </xdr:to>
    <xdr:sp macro="" textlink="">
      <xdr:nvSpPr>
        <xdr:cNvPr id="463" name="フローチャート: 判断 462">
          <a:extLst>
            <a:ext uri="{FF2B5EF4-FFF2-40B4-BE49-F238E27FC236}">
              <a16:creationId xmlns:a16="http://schemas.microsoft.com/office/drawing/2014/main" id="{B302F997-E88D-4D24-A783-E887EB48DCE4}"/>
            </a:ext>
          </a:extLst>
        </xdr:cNvPr>
        <xdr:cNvSpPr/>
      </xdr:nvSpPr>
      <xdr:spPr>
        <a:xfrm>
          <a:off x="8699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2539</xdr:rowOff>
    </xdr:from>
    <xdr:to>
      <xdr:col>41</xdr:col>
      <xdr:colOff>101600</xdr:colOff>
      <xdr:row>106</xdr:row>
      <xdr:rowOff>104139</xdr:rowOff>
    </xdr:to>
    <xdr:sp macro="" textlink="">
      <xdr:nvSpPr>
        <xdr:cNvPr id="464" name="フローチャート: 判断 463">
          <a:extLst>
            <a:ext uri="{FF2B5EF4-FFF2-40B4-BE49-F238E27FC236}">
              <a16:creationId xmlns:a16="http://schemas.microsoft.com/office/drawing/2014/main" id="{6E625A30-2626-403E-ABBE-63D3C0CC41C0}"/>
            </a:ext>
          </a:extLst>
        </xdr:cNvPr>
        <xdr:cNvSpPr/>
      </xdr:nvSpPr>
      <xdr:spPr>
        <a:xfrm>
          <a:off x="7810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7113</xdr:rowOff>
    </xdr:from>
    <xdr:to>
      <xdr:col>36</xdr:col>
      <xdr:colOff>165100</xdr:colOff>
      <xdr:row>106</xdr:row>
      <xdr:rowOff>108713</xdr:rowOff>
    </xdr:to>
    <xdr:sp macro="" textlink="">
      <xdr:nvSpPr>
        <xdr:cNvPr id="465" name="フローチャート: 判断 464">
          <a:extLst>
            <a:ext uri="{FF2B5EF4-FFF2-40B4-BE49-F238E27FC236}">
              <a16:creationId xmlns:a16="http://schemas.microsoft.com/office/drawing/2014/main" id="{92DCADB1-EBAE-482A-BCA6-AF48B1F412C0}"/>
            </a:ext>
          </a:extLst>
        </xdr:cNvPr>
        <xdr:cNvSpPr/>
      </xdr:nvSpPr>
      <xdr:spPr>
        <a:xfrm>
          <a:off x="6921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A0BEBAE4-3341-4DCE-A48B-C303AEEF922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9CD9C03-9445-4354-AEB6-726F5F8C9D6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FED80F65-65C0-4E24-95E1-5B48C89D25D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2FF40550-9B7C-47E5-921D-9B2E215A6CA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DF3FCF84-54A7-4598-AB0E-ECC1435C44B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160274</xdr:rowOff>
    </xdr:from>
    <xdr:to>
      <xdr:col>55</xdr:col>
      <xdr:colOff>50800</xdr:colOff>
      <xdr:row>106</xdr:row>
      <xdr:rowOff>90424</xdr:rowOff>
    </xdr:to>
    <xdr:sp macro="" textlink="">
      <xdr:nvSpPr>
        <xdr:cNvPr id="471" name="楕円 470">
          <a:extLst>
            <a:ext uri="{FF2B5EF4-FFF2-40B4-BE49-F238E27FC236}">
              <a16:creationId xmlns:a16="http://schemas.microsoft.com/office/drawing/2014/main" id="{57BBE0BE-3D8C-46F8-9D40-4289A297B2D7}"/>
            </a:ext>
          </a:extLst>
        </xdr:cNvPr>
        <xdr:cNvSpPr/>
      </xdr:nvSpPr>
      <xdr:spPr>
        <a:xfrm>
          <a:off x="104267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138701</xdr:rowOff>
    </xdr:from>
    <xdr:ext cx="469744" cy="259045"/>
    <xdr:sp macro="" textlink="">
      <xdr:nvSpPr>
        <xdr:cNvPr id="472" name="【市民会館】&#10;一人当たり面積該当値テキスト">
          <a:extLst>
            <a:ext uri="{FF2B5EF4-FFF2-40B4-BE49-F238E27FC236}">
              <a16:creationId xmlns:a16="http://schemas.microsoft.com/office/drawing/2014/main" id="{41A400C8-849A-4BF2-9A15-902616D45ACA}"/>
            </a:ext>
          </a:extLst>
        </xdr:cNvPr>
        <xdr:cNvSpPr txBox="1"/>
      </xdr:nvSpPr>
      <xdr:spPr>
        <a:xfrm>
          <a:off x="10515600"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160274</xdr:rowOff>
    </xdr:from>
    <xdr:to>
      <xdr:col>50</xdr:col>
      <xdr:colOff>165100</xdr:colOff>
      <xdr:row>106</xdr:row>
      <xdr:rowOff>90424</xdr:rowOff>
    </xdr:to>
    <xdr:sp macro="" textlink="">
      <xdr:nvSpPr>
        <xdr:cNvPr id="473" name="楕円 472">
          <a:extLst>
            <a:ext uri="{FF2B5EF4-FFF2-40B4-BE49-F238E27FC236}">
              <a16:creationId xmlns:a16="http://schemas.microsoft.com/office/drawing/2014/main" id="{8DD32C30-DC74-4553-9121-A24654A24039}"/>
            </a:ext>
          </a:extLst>
        </xdr:cNvPr>
        <xdr:cNvSpPr/>
      </xdr:nvSpPr>
      <xdr:spPr>
        <a:xfrm>
          <a:off x="9588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39624</xdr:rowOff>
    </xdr:from>
    <xdr:to>
      <xdr:col>55</xdr:col>
      <xdr:colOff>0</xdr:colOff>
      <xdr:row>106</xdr:row>
      <xdr:rowOff>39624</xdr:rowOff>
    </xdr:to>
    <xdr:cxnSp macro="">
      <xdr:nvCxnSpPr>
        <xdr:cNvPr id="474" name="直線コネクタ 473">
          <a:extLst>
            <a:ext uri="{FF2B5EF4-FFF2-40B4-BE49-F238E27FC236}">
              <a16:creationId xmlns:a16="http://schemas.microsoft.com/office/drawing/2014/main" id="{CA61B0C1-4F5F-47D7-A2EC-D7F4FC241D67}"/>
            </a:ext>
          </a:extLst>
        </xdr:cNvPr>
        <xdr:cNvCxnSpPr/>
      </xdr:nvCxnSpPr>
      <xdr:spPr>
        <a:xfrm>
          <a:off x="9639300" y="182133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160274</xdr:rowOff>
    </xdr:from>
    <xdr:to>
      <xdr:col>46</xdr:col>
      <xdr:colOff>38100</xdr:colOff>
      <xdr:row>106</xdr:row>
      <xdr:rowOff>90424</xdr:rowOff>
    </xdr:to>
    <xdr:sp macro="" textlink="">
      <xdr:nvSpPr>
        <xdr:cNvPr id="475" name="楕円 474">
          <a:extLst>
            <a:ext uri="{FF2B5EF4-FFF2-40B4-BE49-F238E27FC236}">
              <a16:creationId xmlns:a16="http://schemas.microsoft.com/office/drawing/2014/main" id="{5E7D5D52-F6EC-4ACD-8911-A6B324D8873B}"/>
            </a:ext>
          </a:extLst>
        </xdr:cNvPr>
        <xdr:cNvSpPr/>
      </xdr:nvSpPr>
      <xdr:spPr>
        <a:xfrm>
          <a:off x="8699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39624</xdr:rowOff>
    </xdr:from>
    <xdr:to>
      <xdr:col>50</xdr:col>
      <xdr:colOff>114300</xdr:colOff>
      <xdr:row>106</xdr:row>
      <xdr:rowOff>39624</xdr:rowOff>
    </xdr:to>
    <xdr:cxnSp macro="">
      <xdr:nvCxnSpPr>
        <xdr:cNvPr id="476" name="直線コネクタ 475">
          <a:extLst>
            <a:ext uri="{FF2B5EF4-FFF2-40B4-BE49-F238E27FC236}">
              <a16:creationId xmlns:a16="http://schemas.microsoft.com/office/drawing/2014/main" id="{FE1D3090-968B-494E-87AB-4FDB097958CB}"/>
            </a:ext>
          </a:extLst>
        </xdr:cNvPr>
        <xdr:cNvCxnSpPr/>
      </xdr:nvCxnSpPr>
      <xdr:spPr>
        <a:xfrm>
          <a:off x="8750300" y="18213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160274</xdr:rowOff>
    </xdr:from>
    <xdr:to>
      <xdr:col>41</xdr:col>
      <xdr:colOff>101600</xdr:colOff>
      <xdr:row>106</xdr:row>
      <xdr:rowOff>90424</xdr:rowOff>
    </xdr:to>
    <xdr:sp macro="" textlink="">
      <xdr:nvSpPr>
        <xdr:cNvPr id="477" name="楕円 476">
          <a:extLst>
            <a:ext uri="{FF2B5EF4-FFF2-40B4-BE49-F238E27FC236}">
              <a16:creationId xmlns:a16="http://schemas.microsoft.com/office/drawing/2014/main" id="{F0611085-338F-4225-89FB-39C410DCD092}"/>
            </a:ext>
          </a:extLst>
        </xdr:cNvPr>
        <xdr:cNvSpPr/>
      </xdr:nvSpPr>
      <xdr:spPr>
        <a:xfrm>
          <a:off x="7810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39624</xdr:rowOff>
    </xdr:from>
    <xdr:to>
      <xdr:col>45</xdr:col>
      <xdr:colOff>177800</xdr:colOff>
      <xdr:row>106</xdr:row>
      <xdr:rowOff>39624</xdr:rowOff>
    </xdr:to>
    <xdr:cxnSp macro="">
      <xdr:nvCxnSpPr>
        <xdr:cNvPr id="478" name="直線コネクタ 477">
          <a:extLst>
            <a:ext uri="{FF2B5EF4-FFF2-40B4-BE49-F238E27FC236}">
              <a16:creationId xmlns:a16="http://schemas.microsoft.com/office/drawing/2014/main" id="{B78BA76B-1C10-4C84-829A-91D2E15C4E2A}"/>
            </a:ext>
          </a:extLst>
        </xdr:cNvPr>
        <xdr:cNvCxnSpPr/>
      </xdr:nvCxnSpPr>
      <xdr:spPr>
        <a:xfrm>
          <a:off x="7861300" y="18213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160274</xdr:rowOff>
    </xdr:from>
    <xdr:to>
      <xdr:col>36</xdr:col>
      <xdr:colOff>165100</xdr:colOff>
      <xdr:row>106</xdr:row>
      <xdr:rowOff>90424</xdr:rowOff>
    </xdr:to>
    <xdr:sp macro="" textlink="">
      <xdr:nvSpPr>
        <xdr:cNvPr id="479" name="楕円 478">
          <a:extLst>
            <a:ext uri="{FF2B5EF4-FFF2-40B4-BE49-F238E27FC236}">
              <a16:creationId xmlns:a16="http://schemas.microsoft.com/office/drawing/2014/main" id="{0AEFB8C6-FC4F-4BE1-B0F0-FCEA501E41CC}"/>
            </a:ext>
          </a:extLst>
        </xdr:cNvPr>
        <xdr:cNvSpPr/>
      </xdr:nvSpPr>
      <xdr:spPr>
        <a:xfrm>
          <a:off x="6921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39624</xdr:rowOff>
    </xdr:from>
    <xdr:to>
      <xdr:col>41</xdr:col>
      <xdr:colOff>50800</xdr:colOff>
      <xdr:row>106</xdr:row>
      <xdr:rowOff>39624</xdr:rowOff>
    </xdr:to>
    <xdr:cxnSp macro="">
      <xdr:nvCxnSpPr>
        <xdr:cNvPr id="480" name="直線コネクタ 479">
          <a:extLst>
            <a:ext uri="{FF2B5EF4-FFF2-40B4-BE49-F238E27FC236}">
              <a16:creationId xmlns:a16="http://schemas.microsoft.com/office/drawing/2014/main" id="{16FDE614-180E-40E6-84C9-B7E0129B6D7B}"/>
            </a:ext>
          </a:extLst>
        </xdr:cNvPr>
        <xdr:cNvCxnSpPr/>
      </xdr:nvCxnSpPr>
      <xdr:spPr>
        <a:xfrm>
          <a:off x="6972300" y="18213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52088</xdr:rowOff>
    </xdr:from>
    <xdr:ext cx="469744" cy="259045"/>
    <xdr:sp macro="" textlink="">
      <xdr:nvSpPr>
        <xdr:cNvPr id="481" name="n_1aveValue【市民会館】&#10;一人当たり面積">
          <a:extLst>
            <a:ext uri="{FF2B5EF4-FFF2-40B4-BE49-F238E27FC236}">
              <a16:creationId xmlns:a16="http://schemas.microsoft.com/office/drawing/2014/main" id="{BC2E6B37-9222-48DE-894D-82B5DC75F8C8}"/>
            </a:ext>
          </a:extLst>
        </xdr:cNvPr>
        <xdr:cNvSpPr txBox="1"/>
      </xdr:nvSpPr>
      <xdr:spPr>
        <a:xfrm>
          <a:off x="9391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65803</xdr:rowOff>
    </xdr:from>
    <xdr:ext cx="469744" cy="259045"/>
    <xdr:sp macro="" textlink="">
      <xdr:nvSpPr>
        <xdr:cNvPr id="482" name="n_2aveValue【市民会館】&#10;一人当たり面積">
          <a:extLst>
            <a:ext uri="{FF2B5EF4-FFF2-40B4-BE49-F238E27FC236}">
              <a16:creationId xmlns:a16="http://schemas.microsoft.com/office/drawing/2014/main" id="{BE580202-8239-4985-AA5F-344AE58428E6}"/>
            </a:ext>
          </a:extLst>
        </xdr:cNvPr>
        <xdr:cNvSpPr txBox="1"/>
      </xdr:nvSpPr>
      <xdr:spPr>
        <a:xfrm>
          <a:off x="8515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95266</xdr:rowOff>
    </xdr:from>
    <xdr:ext cx="469744" cy="259045"/>
    <xdr:sp macro="" textlink="">
      <xdr:nvSpPr>
        <xdr:cNvPr id="483" name="n_3aveValue【市民会館】&#10;一人当たり面積">
          <a:extLst>
            <a:ext uri="{FF2B5EF4-FFF2-40B4-BE49-F238E27FC236}">
              <a16:creationId xmlns:a16="http://schemas.microsoft.com/office/drawing/2014/main" id="{F3366AC5-C44B-44DA-AAF5-883444E3AA2F}"/>
            </a:ext>
          </a:extLst>
        </xdr:cNvPr>
        <xdr:cNvSpPr txBox="1"/>
      </xdr:nvSpPr>
      <xdr:spPr>
        <a:xfrm>
          <a:off x="7626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99840</xdr:rowOff>
    </xdr:from>
    <xdr:ext cx="469744" cy="259045"/>
    <xdr:sp macro="" textlink="">
      <xdr:nvSpPr>
        <xdr:cNvPr id="484" name="n_4aveValue【市民会館】&#10;一人当たり面積">
          <a:extLst>
            <a:ext uri="{FF2B5EF4-FFF2-40B4-BE49-F238E27FC236}">
              <a16:creationId xmlns:a16="http://schemas.microsoft.com/office/drawing/2014/main" id="{85E5E42B-649E-4158-B6A0-4CD7AE3DD983}"/>
            </a:ext>
          </a:extLst>
        </xdr:cNvPr>
        <xdr:cNvSpPr txBox="1"/>
      </xdr:nvSpPr>
      <xdr:spPr>
        <a:xfrm>
          <a:off x="67374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81551</xdr:rowOff>
    </xdr:from>
    <xdr:ext cx="469744" cy="259045"/>
    <xdr:sp macro="" textlink="">
      <xdr:nvSpPr>
        <xdr:cNvPr id="485" name="n_1mainValue【市民会館】&#10;一人当たり面積">
          <a:extLst>
            <a:ext uri="{FF2B5EF4-FFF2-40B4-BE49-F238E27FC236}">
              <a16:creationId xmlns:a16="http://schemas.microsoft.com/office/drawing/2014/main" id="{17A42469-CC91-494F-92F8-51D59D97A728}"/>
            </a:ext>
          </a:extLst>
        </xdr:cNvPr>
        <xdr:cNvSpPr txBox="1"/>
      </xdr:nvSpPr>
      <xdr:spPr>
        <a:xfrm>
          <a:off x="93917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81551</xdr:rowOff>
    </xdr:from>
    <xdr:ext cx="469744" cy="259045"/>
    <xdr:sp macro="" textlink="">
      <xdr:nvSpPr>
        <xdr:cNvPr id="486" name="n_2mainValue【市民会館】&#10;一人当たり面積">
          <a:extLst>
            <a:ext uri="{FF2B5EF4-FFF2-40B4-BE49-F238E27FC236}">
              <a16:creationId xmlns:a16="http://schemas.microsoft.com/office/drawing/2014/main" id="{929AAD1A-6207-4F6F-8D36-E27A5E60F390}"/>
            </a:ext>
          </a:extLst>
        </xdr:cNvPr>
        <xdr:cNvSpPr txBox="1"/>
      </xdr:nvSpPr>
      <xdr:spPr>
        <a:xfrm>
          <a:off x="85154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106951</xdr:rowOff>
    </xdr:from>
    <xdr:ext cx="469744" cy="259045"/>
    <xdr:sp macro="" textlink="">
      <xdr:nvSpPr>
        <xdr:cNvPr id="487" name="n_3mainValue【市民会館】&#10;一人当たり面積">
          <a:extLst>
            <a:ext uri="{FF2B5EF4-FFF2-40B4-BE49-F238E27FC236}">
              <a16:creationId xmlns:a16="http://schemas.microsoft.com/office/drawing/2014/main" id="{8F0CA0DE-EFAE-443B-8960-ED8ECCB15D59}"/>
            </a:ext>
          </a:extLst>
        </xdr:cNvPr>
        <xdr:cNvSpPr txBox="1"/>
      </xdr:nvSpPr>
      <xdr:spPr>
        <a:xfrm>
          <a:off x="7626427" y="179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106951</xdr:rowOff>
    </xdr:from>
    <xdr:ext cx="469744" cy="259045"/>
    <xdr:sp macro="" textlink="">
      <xdr:nvSpPr>
        <xdr:cNvPr id="488" name="n_4mainValue【市民会館】&#10;一人当たり面積">
          <a:extLst>
            <a:ext uri="{FF2B5EF4-FFF2-40B4-BE49-F238E27FC236}">
              <a16:creationId xmlns:a16="http://schemas.microsoft.com/office/drawing/2014/main" id="{7D166AF6-0604-4618-8671-71721EF0D4D3}"/>
            </a:ext>
          </a:extLst>
        </xdr:cNvPr>
        <xdr:cNvSpPr txBox="1"/>
      </xdr:nvSpPr>
      <xdr:spPr>
        <a:xfrm>
          <a:off x="6737427" y="179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3877806A-D7E3-4BAD-B654-535372B9989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C140491F-8AD0-44AC-A2A2-86C52C7C643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12BBE62E-45AD-41DC-B898-E25BE791247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DFC8E57D-DA8E-443D-ABCA-6FCC96599ED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AD3167A9-CDC1-4172-BDE8-A5229185237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EB8A2367-C7CB-490A-9B60-E0C7C1E039E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18678C39-6844-4C54-B26A-FB5E34DE755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41FEC847-3FE0-4608-A6EE-DB357F9A347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ED22F8E2-5FFF-4A9A-8032-B7753AA5304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6882EB62-E142-41BB-944A-E257DD57EDF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45D0D01C-9E18-44E9-8F04-9F2E9E9C755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a:extLst>
            <a:ext uri="{FF2B5EF4-FFF2-40B4-BE49-F238E27FC236}">
              <a16:creationId xmlns:a16="http://schemas.microsoft.com/office/drawing/2014/main" id="{B843D484-F14D-4F1B-BA97-BD3E6DA51E3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a:extLst>
            <a:ext uri="{FF2B5EF4-FFF2-40B4-BE49-F238E27FC236}">
              <a16:creationId xmlns:a16="http://schemas.microsoft.com/office/drawing/2014/main" id="{C1F1B9BB-D512-4729-AD32-840D5291346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a:extLst>
            <a:ext uri="{FF2B5EF4-FFF2-40B4-BE49-F238E27FC236}">
              <a16:creationId xmlns:a16="http://schemas.microsoft.com/office/drawing/2014/main" id="{4399625E-2493-4EFF-ADB0-5296F817DAC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a:extLst>
            <a:ext uri="{FF2B5EF4-FFF2-40B4-BE49-F238E27FC236}">
              <a16:creationId xmlns:a16="http://schemas.microsoft.com/office/drawing/2014/main" id="{470A20FA-F3D6-4E9A-9FC6-D64AA1CDADA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a:extLst>
            <a:ext uri="{FF2B5EF4-FFF2-40B4-BE49-F238E27FC236}">
              <a16:creationId xmlns:a16="http://schemas.microsoft.com/office/drawing/2014/main" id="{C6EE9388-322A-4A5D-8FDE-B5B6B832F01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a:extLst>
            <a:ext uri="{FF2B5EF4-FFF2-40B4-BE49-F238E27FC236}">
              <a16:creationId xmlns:a16="http://schemas.microsoft.com/office/drawing/2014/main" id="{A9DB9129-1EC3-484F-9A68-D3FE04E31BE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a:extLst>
            <a:ext uri="{FF2B5EF4-FFF2-40B4-BE49-F238E27FC236}">
              <a16:creationId xmlns:a16="http://schemas.microsoft.com/office/drawing/2014/main" id="{2C6C18FA-2C43-4C21-968F-781E49C54DF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a:extLst>
            <a:ext uri="{FF2B5EF4-FFF2-40B4-BE49-F238E27FC236}">
              <a16:creationId xmlns:a16="http://schemas.microsoft.com/office/drawing/2014/main" id="{B257C9EA-DA8E-4CA8-A1D1-85D6BB494AC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a:extLst>
            <a:ext uri="{FF2B5EF4-FFF2-40B4-BE49-F238E27FC236}">
              <a16:creationId xmlns:a16="http://schemas.microsoft.com/office/drawing/2014/main" id="{5EFC1A2A-103D-45A6-A19C-AE06748C553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a:extLst>
            <a:ext uri="{FF2B5EF4-FFF2-40B4-BE49-F238E27FC236}">
              <a16:creationId xmlns:a16="http://schemas.microsoft.com/office/drawing/2014/main" id="{8209F14E-E9DA-4B05-BB63-D7ED5440EA0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DB569557-EA6D-422B-B97B-E5E0CDDF1FE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id="{A6380E5B-50CE-4CA8-B39E-13BA1C9963F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73B83020-69C0-4214-8EE0-AE9F3005810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137160</xdr:rowOff>
    </xdr:from>
    <xdr:to>
      <xdr:col>85</xdr:col>
      <xdr:colOff>126364</xdr:colOff>
      <xdr:row>42</xdr:row>
      <xdr:rowOff>0</xdr:rowOff>
    </xdr:to>
    <xdr:cxnSp macro="">
      <xdr:nvCxnSpPr>
        <xdr:cNvPr id="513" name="直線コネクタ 512">
          <a:extLst>
            <a:ext uri="{FF2B5EF4-FFF2-40B4-BE49-F238E27FC236}">
              <a16:creationId xmlns:a16="http://schemas.microsoft.com/office/drawing/2014/main" id="{A5CE1219-41BF-42CA-A495-AB88C80499D5}"/>
            </a:ext>
          </a:extLst>
        </xdr:cNvPr>
        <xdr:cNvCxnSpPr/>
      </xdr:nvCxnSpPr>
      <xdr:spPr>
        <a:xfrm flipV="1">
          <a:off x="16318864" y="59664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3827</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48A32A44-0F44-4885-878D-CCCF7181A88A}"/>
            </a:ext>
          </a:extLst>
        </xdr:cNvPr>
        <xdr:cNvSpPr txBox="1"/>
      </xdr:nvSpPr>
      <xdr:spPr>
        <a:xfrm>
          <a:off x="16357600"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0</xdr:rowOff>
    </xdr:from>
    <xdr:to>
      <xdr:col>86</xdr:col>
      <xdr:colOff>25400</xdr:colOff>
      <xdr:row>42</xdr:row>
      <xdr:rowOff>0</xdr:rowOff>
    </xdr:to>
    <xdr:cxnSp macro="">
      <xdr:nvCxnSpPr>
        <xdr:cNvPr id="515" name="直線コネクタ 514">
          <a:extLst>
            <a:ext uri="{FF2B5EF4-FFF2-40B4-BE49-F238E27FC236}">
              <a16:creationId xmlns:a16="http://schemas.microsoft.com/office/drawing/2014/main" id="{D04993FF-81B6-4D92-A3A0-C11FFF5854B3}"/>
            </a:ext>
          </a:extLst>
        </xdr:cNvPr>
        <xdr:cNvCxnSpPr/>
      </xdr:nvCxnSpPr>
      <xdr:spPr>
        <a:xfrm>
          <a:off x="16230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83837</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1CDFCDE9-CC00-4CE5-99CF-71BE4CE38587}"/>
            </a:ext>
          </a:extLst>
        </xdr:cNvPr>
        <xdr:cNvSpPr txBox="1"/>
      </xdr:nvSpPr>
      <xdr:spPr>
        <a:xfrm>
          <a:off x="16357600"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137160</xdr:rowOff>
    </xdr:from>
    <xdr:to>
      <xdr:col>86</xdr:col>
      <xdr:colOff>25400</xdr:colOff>
      <xdr:row>34</xdr:row>
      <xdr:rowOff>137160</xdr:rowOff>
    </xdr:to>
    <xdr:cxnSp macro="">
      <xdr:nvCxnSpPr>
        <xdr:cNvPr id="517" name="直線コネクタ 516">
          <a:extLst>
            <a:ext uri="{FF2B5EF4-FFF2-40B4-BE49-F238E27FC236}">
              <a16:creationId xmlns:a16="http://schemas.microsoft.com/office/drawing/2014/main" id="{B3B3F9FE-F119-4104-BDA3-BE96817F0D1F}"/>
            </a:ext>
          </a:extLst>
        </xdr:cNvPr>
        <xdr:cNvCxnSpPr/>
      </xdr:nvCxnSpPr>
      <xdr:spPr>
        <a:xfrm>
          <a:off x="16230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121937</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1A6B050E-0350-4CF7-BE6B-A043E725EE20}"/>
            </a:ext>
          </a:extLst>
        </xdr:cNvPr>
        <xdr:cNvSpPr txBox="1"/>
      </xdr:nvSpPr>
      <xdr:spPr>
        <a:xfrm>
          <a:off x="16357600" y="629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519" name="フローチャート: 判断 518">
          <a:extLst>
            <a:ext uri="{FF2B5EF4-FFF2-40B4-BE49-F238E27FC236}">
              <a16:creationId xmlns:a16="http://schemas.microsoft.com/office/drawing/2014/main" id="{E37A52F9-A27C-4821-B31F-C2C73A112C38}"/>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86360</xdr:rowOff>
    </xdr:from>
    <xdr:to>
      <xdr:col>81</xdr:col>
      <xdr:colOff>101600</xdr:colOff>
      <xdr:row>37</xdr:row>
      <xdr:rowOff>16510</xdr:rowOff>
    </xdr:to>
    <xdr:sp macro="" textlink="">
      <xdr:nvSpPr>
        <xdr:cNvPr id="520" name="フローチャート: 判断 519">
          <a:extLst>
            <a:ext uri="{FF2B5EF4-FFF2-40B4-BE49-F238E27FC236}">
              <a16:creationId xmlns:a16="http://schemas.microsoft.com/office/drawing/2014/main" id="{068655E2-8AE0-4FDA-BB47-E891EE15CB3A}"/>
            </a:ext>
          </a:extLst>
        </xdr:cNvPr>
        <xdr:cNvSpPr/>
      </xdr:nvSpPr>
      <xdr:spPr>
        <a:xfrm>
          <a:off x="15430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xdr:rowOff>
    </xdr:from>
    <xdr:to>
      <xdr:col>76</xdr:col>
      <xdr:colOff>165100</xdr:colOff>
      <xdr:row>37</xdr:row>
      <xdr:rowOff>117475</xdr:rowOff>
    </xdr:to>
    <xdr:sp macro="" textlink="">
      <xdr:nvSpPr>
        <xdr:cNvPr id="521" name="フローチャート: 判断 520">
          <a:extLst>
            <a:ext uri="{FF2B5EF4-FFF2-40B4-BE49-F238E27FC236}">
              <a16:creationId xmlns:a16="http://schemas.microsoft.com/office/drawing/2014/main" id="{F5A5C1BE-208C-4D27-9A92-4AFD9DCAE4BF}"/>
            </a:ext>
          </a:extLst>
        </xdr:cNvPr>
        <xdr:cNvSpPr/>
      </xdr:nvSpPr>
      <xdr:spPr>
        <a:xfrm>
          <a:off x="14541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522" name="フローチャート: 判断 521">
          <a:extLst>
            <a:ext uri="{FF2B5EF4-FFF2-40B4-BE49-F238E27FC236}">
              <a16:creationId xmlns:a16="http://schemas.microsoft.com/office/drawing/2014/main" id="{83793C46-172B-4756-88E8-66E3B1472595}"/>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118745</xdr:rowOff>
    </xdr:from>
    <xdr:to>
      <xdr:col>67</xdr:col>
      <xdr:colOff>101600</xdr:colOff>
      <xdr:row>37</xdr:row>
      <xdr:rowOff>48895</xdr:rowOff>
    </xdr:to>
    <xdr:sp macro="" textlink="">
      <xdr:nvSpPr>
        <xdr:cNvPr id="523" name="フローチャート: 判断 522">
          <a:extLst>
            <a:ext uri="{FF2B5EF4-FFF2-40B4-BE49-F238E27FC236}">
              <a16:creationId xmlns:a16="http://schemas.microsoft.com/office/drawing/2014/main" id="{40E968A4-AAC6-4FD9-B971-5F1B516593DA}"/>
            </a:ext>
          </a:extLst>
        </xdr:cNvPr>
        <xdr:cNvSpPr/>
      </xdr:nvSpPr>
      <xdr:spPr>
        <a:xfrm>
          <a:off x="12763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D573C54B-0982-4D59-970A-05BD8D11F13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58A12573-6FB5-485B-BE7B-7B2F10F7825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78E7132B-91CF-499D-B5D3-8B1215D864F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7FD775E2-F77B-4BFB-9163-930D68B754B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CC1FA926-3DF9-47F6-9597-0F092A51C58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92075</xdr:rowOff>
    </xdr:from>
    <xdr:to>
      <xdr:col>85</xdr:col>
      <xdr:colOff>177800</xdr:colOff>
      <xdr:row>37</xdr:row>
      <xdr:rowOff>22225</xdr:rowOff>
    </xdr:to>
    <xdr:sp macro="" textlink="">
      <xdr:nvSpPr>
        <xdr:cNvPr id="529" name="楕円 528">
          <a:extLst>
            <a:ext uri="{FF2B5EF4-FFF2-40B4-BE49-F238E27FC236}">
              <a16:creationId xmlns:a16="http://schemas.microsoft.com/office/drawing/2014/main" id="{04EEDDF5-3B57-45A9-A91E-7160329CB08B}"/>
            </a:ext>
          </a:extLst>
        </xdr:cNvPr>
        <xdr:cNvSpPr/>
      </xdr:nvSpPr>
      <xdr:spPr>
        <a:xfrm>
          <a:off x="162687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114952</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C50C32A5-C3A0-40D4-BB5C-D8A992F03D31}"/>
            </a:ext>
          </a:extLst>
        </xdr:cNvPr>
        <xdr:cNvSpPr txBox="1"/>
      </xdr:nvSpPr>
      <xdr:spPr>
        <a:xfrm>
          <a:off x="16357600"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31115</xdr:rowOff>
    </xdr:from>
    <xdr:to>
      <xdr:col>81</xdr:col>
      <xdr:colOff>101600</xdr:colOff>
      <xdr:row>36</xdr:row>
      <xdr:rowOff>132715</xdr:rowOff>
    </xdr:to>
    <xdr:sp macro="" textlink="">
      <xdr:nvSpPr>
        <xdr:cNvPr id="531" name="楕円 530">
          <a:extLst>
            <a:ext uri="{FF2B5EF4-FFF2-40B4-BE49-F238E27FC236}">
              <a16:creationId xmlns:a16="http://schemas.microsoft.com/office/drawing/2014/main" id="{9EB2C11F-3B73-403B-8700-39F09B0FD66D}"/>
            </a:ext>
          </a:extLst>
        </xdr:cNvPr>
        <xdr:cNvSpPr/>
      </xdr:nvSpPr>
      <xdr:spPr>
        <a:xfrm>
          <a:off x="15430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81915</xdr:rowOff>
    </xdr:from>
    <xdr:to>
      <xdr:col>85</xdr:col>
      <xdr:colOff>127000</xdr:colOff>
      <xdr:row>36</xdr:row>
      <xdr:rowOff>142875</xdr:rowOff>
    </xdr:to>
    <xdr:cxnSp macro="">
      <xdr:nvCxnSpPr>
        <xdr:cNvPr id="532" name="直線コネクタ 531">
          <a:extLst>
            <a:ext uri="{FF2B5EF4-FFF2-40B4-BE49-F238E27FC236}">
              <a16:creationId xmlns:a16="http://schemas.microsoft.com/office/drawing/2014/main" id="{BE9C4818-6E02-4AAA-84CD-D110899066F5}"/>
            </a:ext>
          </a:extLst>
        </xdr:cNvPr>
        <xdr:cNvCxnSpPr/>
      </xdr:nvCxnSpPr>
      <xdr:spPr>
        <a:xfrm>
          <a:off x="15481300" y="625411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141605</xdr:rowOff>
    </xdr:from>
    <xdr:to>
      <xdr:col>76</xdr:col>
      <xdr:colOff>165100</xdr:colOff>
      <xdr:row>36</xdr:row>
      <xdr:rowOff>71755</xdr:rowOff>
    </xdr:to>
    <xdr:sp macro="" textlink="">
      <xdr:nvSpPr>
        <xdr:cNvPr id="533" name="楕円 532">
          <a:extLst>
            <a:ext uri="{FF2B5EF4-FFF2-40B4-BE49-F238E27FC236}">
              <a16:creationId xmlns:a16="http://schemas.microsoft.com/office/drawing/2014/main" id="{2ADE96D9-1B73-4BBF-974B-204893E125D5}"/>
            </a:ext>
          </a:extLst>
        </xdr:cNvPr>
        <xdr:cNvSpPr/>
      </xdr:nvSpPr>
      <xdr:spPr>
        <a:xfrm>
          <a:off x="14541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20955</xdr:rowOff>
    </xdr:from>
    <xdr:to>
      <xdr:col>81</xdr:col>
      <xdr:colOff>50800</xdr:colOff>
      <xdr:row>36</xdr:row>
      <xdr:rowOff>81915</xdr:rowOff>
    </xdr:to>
    <xdr:cxnSp macro="">
      <xdr:nvCxnSpPr>
        <xdr:cNvPr id="534" name="直線コネクタ 533">
          <a:extLst>
            <a:ext uri="{FF2B5EF4-FFF2-40B4-BE49-F238E27FC236}">
              <a16:creationId xmlns:a16="http://schemas.microsoft.com/office/drawing/2014/main" id="{BD78AB9D-B437-4EEE-8F6B-574C4E043E52}"/>
            </a:ext>
          </a:extLst>
        </xdr:cNvPr>
        <xdr:cNvCxnSpPr/>
      </xdr:nvCxnSpPr>
      <xdr:spPr>
        <a:xfrm>
          <a:off x="14592300" y="619315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78740</xdr:rowOff>
    </xdr:from>
    <xdr:to>
      <xdr:col>72</xdr:col>
      <xdr:colOff>38100</xdr:colOff>
      <xdr:row>36</xdr:row>
      <xdr:rowOff>8890</xdr:rowOff>
    </xdr:to>
    <xdr:sp macro="" textlink="">
      <xdr:nvSpPr>
        <xdr:cNvPr id="535" name="楕円 534">
          <a:extLst>
            <a:ext uri="{FF2B5EF4-FFF2-40B4-BE49-F238E27FC236}">
              <a16:creationId xmlns:a16="http://schemas.microsoft.com/office/drawing/2014/main" id="{80B3CE2E-93E4-46B4-8949-8E8B4819CDBA}"/>
            </a:ext>
          </a:extLst>
        </xdr:cNvPr>
        <xdr:cNvSpPr/>
      </xdr:nvSpPr>
      <xdr:spPr>
        <a:xfrm>
          <a:off x="13652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129540</xdr:rowOff>
    </xdr:from>
    <xdr:to>
      <xdr:col>76</xdr:col>
      <xdr:colOff>114300</xdr:colOff>
      <xdr:row>36</xdr:row>
      <xdr:rowOff>20955</xdr:rowOff>
    </xdr:to>
    <xdr:cxnSp macro="">
      <xdr:nvCxnSpPr>
        <xdr:cNvPr id="536" name="直線コネクタ 535">
          <a:extLst>
            <a:ext uri="{FF2B5EF4-FFF2-40B4-BE49-F238E27FC236}">
              <a16:creationId xmlns:a16="http://schemas.microsoft.com/office/drawing/2014/main" id="{A98D74D1-DDD6-453D-A6C0-61D4A545DA1E}"/>
            </a:ext>
          </a:extLst>
        </xdr:cNvPr>
        <xdr:cNvCxnSpPr/>
      </xdr:nvCxnSpPr>
      <xdr:spPr>
        <a:xfrm>
          <a:off x="13703300" y="613029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17780</xdr:rowOff>
    </xdr:from>
    <xdr:to>
      <xdr:col>67</xdr:col>
      <xdr:colOff>101600</xdr:colOff>
      <xdr:row>35</xdr:row>
      <xdr:rowOff>119380</xdr:rowOff>
    </xdr:to>
    <xdr:sp macro="" textlink="">
      <xdr:nvSpPr>
        <xdr:cNvPr id="537" name="楕円 536">
          <a:extLst>
            <a:ext uri="{FF2B5EF4-FFF2-40B4-BE49-F238E27FC236}">
              <a16:creationId xmlns:a16="http://schemas.microsoft.com/office/drawing/2014/main" id="{EB1507B4-30A4-430C-9AA2-74C589C18C7E}"/>
            </a:ext>
          </a:extLst>
        </xdr:cNvPr>
        <xdr:cNvSpPr/>
      </xdr:nvSpPr>
      <xdr:spPr>
        <a:xfrm>
          <a:off x="127635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68580</xdr:rowOff>
    </xdr:from>
    <xdr:to>
      <xdr:col>71</xdr:col>
      <xdr:colOff>177800</xdr:colOff>
      <xdr:row>35</xdr:row>
      <xdr:rowOff>129540</xdr:rowOff>
    </xdr:to>
    <xdr:cxnSp macro="">
      <xdr:nvCxnSpPr>
        <xdr:cNvPr id="538" name="直線コネクタ 537">
          <a:extLst>
            <a:ext uri="{FF2B5EF4-FFF2-40B4-BE49-F238E27FC236}">
              <a16:creationId xmlns:a16="http://schemas.microsoft.com/office/drawing/2014/main" id="{9F9C60FD-ACDF-4027-95CB-0AF7DD8E9083}"/>
            </a:ext>
          </a:extLst>
        </xdr:cNvPr>
        <xdr:cNvCxnSpPr/>
      </xdr:nvCxnSpPr>
      <xdr:spPr>
        <a:xfrm>
          <a:off x="12814300" y="60693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7637</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466A44F6-A71A-4106-B592-02FDF558F3E9}"/>
            </a:ext>
          </a:extLst>
        </xdr:cNvPr>
        <xdr:cNvSpPr txBox="1"/>
      </xdr:nvSpPr>
      <xdr:spPr>
        <a:xfrm>
          <a:off x="15266044"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108602</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A72D3EFD-CEE6-48B2-B7A7-FAE2651C0206}"/>
            </a:ext>
          </a:extLst>
        </xdr:cNvPr>
        <xdr:cNvSpPr txBox="1"/>
      </xdr:nvSpPr>
      <xdr:spPr>
        <a:xfrm>
          <a:off x="14389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4C3DC8D0-5C91-4780-BE50-6650E8225A37}"/>
            </a:ext>
          </a:extLst>
        </xdr:cNvPr>
        <xdr:cNvSpPr txBox="1"/>
      </xdr:nvSpPr>
      <xdr:spPr>
        <a:xfrm>
          <a:off x="13500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40022</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598F60A0-A0CA-442D-B573-D1F7C6A00C91}"/>
            </a:ext>
          </a:extLst>
        </xdr:cNvPr>
        <xdr:cNvSpPr txBox="1"/>
      </xdr:nvSpPr>
      <xdr:spPr>
        <a:xfrm>
          <a:off x="12611744"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149242</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A8E9134A-A7D9-4A98-8CFC-FE39C8DF961E}"/>
            </a:ext>
          </a:extLst>
        </xdr:cNvPr>
        <xdr:cNvSpPr txBox="1"/>
      </xdr:nvSpPr>
      <xdr:spPr>
        <a:xfrm>
          <a:off x="152660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88282</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76DD046B-09CE-4466-9EA5-A70DFC1FA0DD}"/>
            </a:ext>
          </a:extLst>
        </xdr:cNvPr>
        <xdr:cNvSpPr txBox="1"/>
      </xdr:nvSpPr>
      <xdr:spPr>
        <a:xfrm>
          <a:off x="143897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25417</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800D28F6-05D9-4818-8798-2201F809EE1E}"/>
            </a:ext>
          </a:extLst>
        </xdr:cNvPr>
        <xdr:cNvSpPr txBox="1"/>
      </xdr:nvSpPr>
      <xdr:spPr>
        <a:xfrm>
          <a:off x="135007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135907</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03C64276-39EB-4FE0-BA12-7BFC94D40ED9}"/>
            </a:ext>
          </a:extLst>
        </xdr:cNvPr>
        <xdr:cNvSpPr txBox="1"/>
      </xdr:nvSpPr>
      <xdr:spPr>
        <a:xfrm>
          <a:off x="12611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4E36A800-93A6-4C4E-A8EE-AB9AB4D6643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8C2A05CA-4CDC-4009-AF29-1575524BBCE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7D32F47D-D9D0-4115-BF0B-64A0F59B4E3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6E2A1C94-B7B6-4F86-B76E-B67E704B195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5CABBEBA-F9F6-4E5A-9F06-C3ADC0C3325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D2061C87-AB8E-4D33-B950-12C17C5B3C1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0CADD138-DA91-483E-A59A-286BF8B141D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2A02525D-A900-4BE2-AEA2-5E9D2753A92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DAE3EF24-AA3B-40D8-B9CF-860A2B8C10A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7412BB36-7777-4B75-B8E0-9F113B3738F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7" name="直線コネクタ 556">
          <a:extLst>
            <a:ext uri="{FF2B5EF4-FFF2-40B4-BE49-F238E27FC236}">
              <a16:creationId xmlns:a16="http://schemas.microsoft.com/office/drawing/2014/main" id="{007FA690-9C08-448D-8D53-E63C88EB3DB5}"/>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8" name="テキスト ボックス 557">
          <a:extLst>
            <a:ext uri="{FF2B5EF4-FFF2-40B4-BE49-F238E27FC236}">
              <a16:creationId xmlns:a16="http://schemas.microsoft.com/office/drawing/2014/main" id="{57A9FDDE-1005-465D-AF37-A9CFAFC536E8}"/>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657D4298-80F9-4C6F-B725-B0C40BBF613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id="{FAD8EE72-7231-4245-94B1-6C3D6BAB5FC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1" name="直線コネクタ 560">
          <a:extLst>
            <a:ext uri="{FF2B5EF4-FFF2-40B4-BE49-F238E27FC236}">
              <a16:creationId xmlns:a16="http://schemas.microsoft.com/office/drawing/2014/main" id="{BCC266F4-A083-4449-BA26-C3111CE701C6}"/>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2" name="テキスト ボックス 561">
          <a:extLst>
            <a:ext uri="{FF2B5EF4-FFF2-40B4-BE49-F238E27FC236}">
              <a16:creationId xmlns:a16="http://schemas.microsoft.com/office/drawing/2014/main" id="{13864C6E-422F-4C84-8C3D-ADDC1DE5D663}"/>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2EE96FF9-A9EF-4CEC-A9D0-41CC8CD04AD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39C1ACFB-0586-469A-A581-F06BA6E3212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54ECF3F5-7050-44E8-BE83-012CA40D4EB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9380</xdr:rowOff>
    </xdr:from>
    <xdr:to>
      <xdr:col>116</xdr:col>
      <xdr:colOff>62864</xdr:colOff>
      <xdr:row>41</xdr:row>
      <xdr:rowOff>10444</xdr:rowOff>
    </xdr:to>
    <xdr:cxnSp macro="">
      <xdr:nvCxnSpPr>
        <xdr:cNvPr id="566" name="直線コネクタ 565">
          <a:extLst>
            <a:ext uri="{FF2B5EF4-FFF2-40B4-BE49-F238E27FC236}">
              <a16:creationId xmlns:a16="http://schemas.microsoft.com/office/drawing/2014/main" id="{1186DF37-1CD1-4BE9-8E1E-AE2F43C24FD0}"/>
            </a:ext>
          </a:extLst>
        </xdr:cNvPr>
        <xdr:cNvCxnSpPr/>
      </xdr:nvCxnSpPr>
      <xdr:spPr>
        <a:xfrm flipV="1">
          <a:off x="22160864" y="5838680"/>
          <a:ext cx="0" cy="120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14271</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FACAFD1D-CAAE-4337-8953-7C1C79C419B6}"/>
            </a:ext>
          </a:extLst>
        </xdr:cNvPr>
        <xdr:cNvSpPr txBox="1"/>
      </xdr:nvSpPr>
      <xdr:spPr>
        <a:xfrm>
          <a:off x="22199600" y="704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10444</xdr:rowOff>
    </xdr:from>
    <xdr:to>
      <xdr:col>116</xdr:col>
      <xdr:colOff>152400</xdr:colOff>
      <xdr:row>41</xdr:row>
      <xdr:rowOff>10444</xdr:rowOff>
    </xdr:to>
    <xdr:cxnSp macro="">
      <xdr:nvCxnSpPr>
        <xdr:cNvPr id="568" name="直線コネクタ 567">
          <a:extLst>
            <a:ext uri="{FF2B5EF4-FFF2-40B4-BE49-F238E27FC236}">
              <a16:creationId xmlns:a16="http://schemas.microsoft.com/office/drawing/2014/main" id="{31FCABA3-A48B-47D4-9561-271EAD9D8037}"/>
            </a:ext>
          </a:extLst>
        </xdr:cNvPr>
        <xdr:cNvCxnSpPr/>
      </xdr:nvCxnSpPr>
      <xdr:spPr>
        <a:xfrm>
          <a:off x="22072600" y="7039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127507</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9EACA922-0793-4D19-9B7C-5E3DCC8F57B3}"/>
            </a:ext>
          </a:extLst>
        </xdr:cNvPr>
        <xdr:cNvSpPr txBox="1"/>
      </xdr:nvSpPr>
      <xdr:spPr>
        <a:xfrm>
          <a:off x="22199600" y="561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9380</xdr:rowOff>
    </xdr:from>
    <xdr:to>
      <xdr:col>116</xdr:col>
      <xdr:colOff>152400</xdr:colOff>
      <xdr:row>34</xdr:row>
      <xdr:rowOff>9380</xdr:rowOff>
    </xdr:to>
    <xdr:cxnSp macro="">
      <xdr:nvCxnSpPr>
        <xdr:cNvPr id="570" name="直線コネクタ 569">
          <a:extLst>
            <a:ext uri="{FF2B5EF4-FFF2-40B4-BE49-F238E27FC236}">
              <a16:creationId xmlns:a16="http://schemas.microsoft.com/office/drawing/2014/main" id="{2A52C915-3FEA-4D99-9765-FE342367F183}"/>
            </a:ext>
          </a:extLst>
        </xdr:cNvPr>
        <xdr:cNvCxnSpPr/>
      </xdr:nvCxnSpPr>
      <xdr:spPr>
        <a:xfrm>
          <a:off x="22072600" y="583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22914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D27CC8B1-6360-46B1-BDF3-C57505687EB0}"/>
            </a:ext>
          </a:extLst>
        </xdr:cNvPr>
        <xdr:cNvSpPr txBox="1"/>
      </xdr:nvSpPr>
      <xdr:spPr>
        <a:xfrm>
          <a:off x="22199600" y="6366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37</xdr:rowOff>
    </xdr:from>
    <xdr:to>
      <xdr:col>116</xdr:col>
      <xdr:colOff>114300</xdr:colOff>
      <xdr:row>38</xdr:row>
      <xdr:rowOff>101637</xdr:rowOff>
    </xdr:to>
    <xdr:sp macro="" textlink="">
      <xdr:nvSpPr>
        <xdr:cNvPr id="572" name="フローチャート: 判断 571">
          <a:extLst>
            <a:ext uri="{FF2B5EF4-FFF2-40B4-BE49-F238E27FC236}">
              <a16:creationId xmlns:a16="http://schemas.microsoft.com/office/drawing/2014/main" id="{29891ECD-B269-4469-A434-F438E4A40789}"/>
            </a:ext>
          </a:extLst>
        </xdr:cNvPr>
        <xdr:cNvSpPr/>
      </xdr:nvSpPr>
      <xdr:spPr>
        <a:xfrm>
          <a:off x="22110700" y="651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13256</xdr:rowOff>
    </xdr:from>
    <xdr:to>
      <xdr:col>112</xdr:col>
      <xdr:colOff>38100</xdr:colOff>
      <xdr:row>38</xdr:row>
      <xdr:rowOff>114856</xdr:rowOff>
    </xdr:to>
    <xdr:sp macro="" textlink="">
      <xdr:nvSpPr>
        <xdr:cNvPr id="573" name="フローチャート: 判断 572">
          <a:extLst>
            <a:ext uri="{FF2B5EF4-FFF2-40B4-BE49-F238E27FC236}">
              <a16:creationId xmlns:a16="http://schemas.microsoft.com/office/drawing/2014/main" id="{45BE52E1-3BCE-4B96-A988-B691D83726FB}"/>
            </a:ext>
          </a:extLst>
        </xdr:cNvPr>
        <xdr:cNvSpPr/>
      </xdr:nvSpPr>
      <xdr:spPr>
        <a:xfrm>
          <a:off x="21272500" y="652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37670</xdr:rowOff>
    </xdr:from>
    <xdr:to>
      <xdr:col>107</xdr:col>
      <xdr:colOff>101600</xdr:colOff>
      <xdr:row>38</xdr:row>
      <xdr:rowOff>139270</xdr:rowOff>
    </xdr:to>
    <xdr:sp macro="" textlink="">
      <xdr:nvSpPr>
        <xdr:cNvPr id="574" name="フローチャート: 判断 573">
          <a:extLst>
            <a:ext uri="{FF2B5EF4-FFF2-40B4-BE49-F238E27FC236}">
              <a16:creationId xmlns:a16="http://schemas.microsoft.com/office/drawing/2014/main" id="{7E7803E0-710B-4C3C-8D8D-AE55DFB6ED4E}"/>
            </a:ext>
          </a:extLst>
        </xdr:cNvPr>
        <xdr:cNvSpPr/>
      </xdr:nvSpPr>
      <xdr:spPr>
        <a:xfrm>
          <a:off x="20383500" y="65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46386</xdr:rowOff>
    </xdr:from>
    <xdr:to>
      <xdr:col>102</xdr:col>
      <xdr:colOff>165100</xdr:colOff>
      <xdr:row>38</xdr:row>
      <xdr:rowOff>147986</xdr:rowOff>
    </xdr:to>
    <xdr:sp macro="" textlink="">
      <xdr:nvSpPr>
        <xdr:cNvPr id="575" name="フローチャート: 判断 574">
          <a:extLst>
            <a:ext uri="{FF2B5EF4-FFF2-40B4-BE49-F238E27FC236}">
              <a16:creationId xmlns:a16="http://schemas.microsoft.com/office/drawing/2014/main" id="{22C06D58-F6B0-4F60-93A8-DE68D6B6DA08}"/>
            </a:ext>
          </a:extLst>
        </xdr:cNvPr>
        <xdr:cNvSpPr/>
      </xdr:nvSpPr>
      <xdr:spPr>
        <a:xfrm>
          <a:off x="19494500" y="656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54426</xdr:rowOff>
    </xdr:from>
    <xdr:to>
      <xdr:col>98</xdr:col>
      <xdr:colOff>38100</xdr:colOff>
      <xdr:row>38</xdr:row>
      <xdr:rowOff>156026</xdr:rowOff>
    </xdr:to>
    <xdr:sp macro="" textlink="">
      <xdr:nvSpPr>
        <xdr:cNvPr id="576" name="フローチャート: 判断 575">
          <a:extLst>
            <a:ext uri="{FF2B5EF4-FFF2-40B4-BE49-F238E27FC236}">
              <a16:creationId xmlns:a16="http://schemas.microsoft.com/office/drawing/2014/main" id="{2E4C4D00-2CC1-4964-8386-2B0D933C1E7F}"/>
            </a:ext>
          </a:extLst>
        </xdr:cNvPr>
        <xdr:cNvSpPr/>
      </xdr:nvSpPr>
      <xdr:spPr>
        <a:xfrm>
          <a:off x="18605500" y="65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42B9C80D-A66B-4C48-A236-CCA25238C4E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898BED0D-E6C6-4B33-BB1B-ED063D8C592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90624802-03FE-4BAF-9470-C9B47D760B4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301D7E48-6CDE-4446-BC03-37B449F3079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88CDAB86-74C9-42EB-BE91-F1655FDDBF2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170121</xdr:rowOff>
    </xdr:from>
    <xdr:to>
      <xdr:col>116</xdr:col>
      <xdr:colOff>114300</xdr:colOff>
      <xdr:row>40</xdr:row>
      <xdr:rowOff>100271</xdr:rowOff>
    </xdr:to>
    <xdr:sp macro="" textlink="">
      <xdr:nvSpPr>
        <xdr:cNvPr id="582" name="楕円 581">
          <a:extLst>
            <a:ext uri="{FF2B5EF4-FFF2-40B4-BE49-F238E27FC236}">
              <a16:creationId xmlns:a16="http://schemas.microsoft.com/office/drawing/2014/main" id="{BFCE5A72-6347-4973-8A0E-DF0A47BBCA17}"/>
            </a:ext>
          </a:extLst>
        </xdr:cNvPr>
        <xdr:cNvSpPr/>
      </xdr:nvSpPr>
      <xdr:spPr>
        <a:xfrm>
          <a:off x="22110700" y="685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148548</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2BDE0C0F-3D2B-44BD-8C14-6399CE933BB7}"/>
            </a:ext>
          </a:extLst>
        </xdr:cNvPr>
        <xdr:cNvSpPr txBox="1"/>
      </xdr:nvSpPr>
      <xdr:spPr>
        <a:xfrm>
          <a:off x="22199600" y="683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170315</xdr:rowOff>
    </xdr:from>
    <xdr:to>
      <xdr:col>112</xdr:col>
      <xdr:colOff>38100</xdr:colOff>
      <xdr:row>40</xdr:row>
      <xdr:rowOff>100465</xdr:rowOff>
    </xdr:to>
    <xdr:sp macro="" textlink="">
      <xdr:nvSpPr>
        <xdr:cNvPr id="584" name="楕円 583">
          <a:extLst>
            <a:ext uri="{FF2B5EF4-FFF2-40B4-BE49-F238E27FC236}">
              <a16:creationId xmlns:a16="http://schemas.microsoft.com/office/drawing/2014/main" id="{B41318D9-E664-4B02-8959-D4B44471302E}"/>
            </a:ext>
          </a:extLst>
        </xdr:cNvPr>
        <xdr:cNvSpPr/>
      </xdr:nvSpPr>
      <xdr:spPr>
        <a:xfrm>
          <a:off x="21272500" y="685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49471</xdr:rowOff>
    </xdr:from>
    <xdr:to>
      <xdr:col>116</xdr:col>
      <xdr:colOff>63500</xdr:colOff>
      <xdr:row>40</xdr:row>
      <xdr:rowOff>49665</xdr:rowOff>
    </xdr:to>
    <xdr:cxnSp macro="">
      <xdr:nvCxnSpPr>
        <xdr:cNvPr id="585" name="直線コネクタ 584">
          <a:extLst>
            <a:ext uri="{FF2B5EF4-FFF2-40B4-BE49-F238E27FC236}">
              <a16:creationId xmlns:a16="http://schemas.microsoft.com/office/drawing/2014/main" id="{0E785EE8-1B27-44F2-A7FB-8293E8331082}"/>
            </a:ext>
          </a:extLst>
        </xdr:cNvPr>
        <xdr:cNvCxnSpPr/>
      </xdr:nvCxnSpPr>
      <xdr:spPr>
        <a:xfrm flipV="1">
          <a:off x="21323300" y="6907471"/>
          <a:ext cx="8382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170321</xdr:rowOff>
    </xdr:from>
    <xdr:to>
      <xdr:col>107</xdr:col>
      <xdr:colOff>101600</xdr:colOff>
      <xdr:row>40</xdr:row>
      <xdr:rowOff>100471</xdr:rowOff>
    </xdr:to>
    <xdr:sp macro="" textlink="">
      <xdr:nvSpPr>
        <xdr:cNvPr id="586" name="楕円 585">
          <a:extLst>
            <a:ext uri="{FF2B5EF4-FFF2-40B4-BE49-F238E27FC236}">
              <a16:creationId xmlns:a16="http://schemas.microsoft.com/office/drawing/2014/main" id="{E95B5128-F117-4B50-9EAF-9DBB60BADDC5}"/>
            </a:ext>
          </a:extLst>
        </xdr:cNvPr>
        <xdr:cNvSpPr/>
      </xdr:nvSpPr>
      <xdr:spPr>
        <a:xfrm>
          <a:off x="20383500" y="685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49665</xdr:rowOff>
    </xdr:from>
    <xdr:to>
      <xdr:col>111</xdr:col>
      <xdr:colOff>177800</xdr:colOff>
      <xdr:row>40</xdr:row>
      <xdr:rowOff>49671</xdr:rowOff>
    </xdr:to>
    <xdr:cxnSp macro="">
      <xdr:nvCxnSpPr>
        <xdr:cNvPr id="587" name="直線コネクタ 586">
          <a:extLst>
            <a:ext uri="{FF2B5EF4-FFF2-40B4-BE49-F238E27FC236}">
              <a16:creationId xmlns:a16="http://schemas.microsoft.com/office/drawing/2014/main" id="{786367BA-0DDC-4AF5-9B70-1FE12206D04C}"/>
            </a:ext>
          </a:extLst>
        </xdr:cNvPr>
        <xdr:cNvCxnSpPr/>
      </xdr:nvCxnSpPr>
      <xdr:spPr>
        <a:xfrm flipV="1">
          <a:off x="20434300" y="6907665"/>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170332</xdr:rowOff>
    </xdr:from>
    <xdr:to>
      <xdr:col>102</xdr:col>
      <xdr:colOff>165100</xdr:colOff>
      <xdr:row>40</xdr:row>
      <xdr:rowOff>100482</xdr:rowOff>
    </xdr:to>
    <xdr:sp macro="" textlink="">
      <xdr:nvSpPr>
        <xdr:cNvPr id="588" name="楕円 587">
          <a:extLst>
            <a:ext uri="{FF2B5EF4-FFF2-40B4-BE49-F238E27FC236}">
              <a16:creationId xmlns:a16="http://schemas.microsoft.com/office/drawing/2014/main" id="{EDE67552-5279-4553-936D-A30987DBF7AF}"/>
            </a:ext>
          </a:extLst>
        </xdr:cNvPr>
        <xdr:cNvSpPr/>
      </xdr:nvSpPr>
      <xdr:spPr>
        <a:xfrm>
          <a:off x="19494500" y="68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49671</xdr:rowOff>
    </xdr:from>
    <xdr:to>
      <xdr:col>107</xdr:col>
      <xdr:colOff>50800</xdr:colOff>
      <xdr:row>40</xdr:row>
      <xdr:rowOff>49682</xdr:rowOff>
    </xdr:to>
    <xdr:cxnSp macro="">
      <xdr:nvCxnSpPr>
        <xdr:cNvPr id="589" name="直線コネクタ 588">
          <a:extLst>
            <a:ext uri="{FF2B5EF4-FFF2-40B4-BE49-F238E27FC236}">
              <a16:creationId xmlns:a16="http://schemas.microsoft.com/office/drawing/2014/main" id="{09392CBE-CA5E-499E-8A3F-BB9F07288315}"/>
            </a:ext>
          </a:extLst>
        </xdr:cNvPr>
        <xdr:cNvCxnSpPr/>
      </xdr:nvCxnSpPr>
      <xdr:spPr>
        <a:xfrm flipV="1">
          <a:off x="19545300" y="6907671"/>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170069</xdr:rowOff>
    </xdr:from>
    <xdr:to>
      <xdr:col>98</xdr:col>
      <xdr:colOff>38100</xdr:colOff>
      <xdr:row>40</xdr:row>
      <xdr:rowOff>100219</xdr:rowOff>
    </xdr:to>
    <xdr:sp macro="" textlink="">
      <xdr:nvSpPr>
        <xdr:cNvPr id="590" name="楕円 589">
          <a:extLst>
            <a:ext uri="{FF2B5EF4-FFF2-40B4-BE49-F238E27FC236}">
              <a16:creationId xmlns:a16="http://schemas.microsoft.com/office/drawing/2014/main" id="{DD1FE79D-C975-4F92-BA3E-312B11232325}"/>
            </a:ext>
          </a:extLst>
        </xdr:cNvPr>
        <xdr:cNvSpPr/>
      </xdr:nvSpPr>
      <xdr:spPr>
        <a:xfrm>
          <a:off x="18605500" y="685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49419</xdr:rowOff>
    </xdr:from>
    <xdr:to>
      <xdr:col>102</xdr:col>
      <xdr:colOff>114300</xdr:colOff>
      <xdr:row>40</xdr:row>
      <xdr:rowOff>49682</xdr:rowOff>
    </xdr:to>
    <xdr:cxnSp macro="">
      <xdr:nvCxnSpPr>
        <xdr:cNvPr id="591" name="直線コネクタ 590">
          <a:extLst>
            <a:ext uri="{FF2B5EF4-FFF2-40B4-BE49-F238E27FC236}">
              <a16:creationId xmlns:a16="http://schemas.microsoft.com/office/drawing/2014/main" id="{FF68CAE4-DE5A-4F86-8640-3FFE1A2C4E1E}"/>
            </a:ext>
          </a:extLst>
        </xdr:cNvPr>
        <xdr:cNvCxnSpPr/>
      </xdr:nvCxnSpPr>
      <xdr:spPr>
        <a:xfrm>
          <a:off x="18656300" y="6907419"/>
          <a:ext cx="889000" cy="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131383</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78878CA1-03D5-41A3-B66F-469A7B4F41C8}"/>
            </a:ext>
          </a:extLst>
        </xdr:cNvPr>
        <xdr:cNvSpPr txBox="1"/>
      </xdr:nvSpPr>
      <xdr:spPr>
        <a:xfrm>
          <a:off x="21043411" y="630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155797</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39C7EED7-9186-471D-8DA7-413DFC9A4571}"/>
            </a:ext>
          </a:extLst>
        </xdr:cNvPr>
        <xdr:cNvSpPr txBox="1"/>
      </xdr:nvSpPr>
      <xdr:spPr>
        <a:xfrm>
          <a:off x="20167111" y="632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164513</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03FDC186-5B5F-4B21-A86D-2388E4DFC0EB}"/>
            </a:ext>
          </a:extLst>
        </xdr:cNvPr>
        <xdr:cNvSpPr txBox="1"/>
      </xdr:nvSpPr>
      <xdr:spPr>
        <a:xfrm>
          <a:off x="19278111" y="633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1104</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34D124E0-2F30-4D4A-A687-51E0771258CF}"/>
            </a:ext>
          </a:extLst>
        </xdr:cNvPr>
        <xdr:cNvSpPr txBox="1"/>
      </xdr:nvSpPr>
      <xdr:spPr>
        <a:xfrm>
          <a:off x="18389111" y="634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91592</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FCB26ACF-21CC-4F6E-84F1-C2CAF0579A29}"/>
            </a:ext>
          </a:extLst>
        </xdr:cNvPr>
        <xdr:cNvSpPr txBox="1"/>
      </xdr:nvSpPr>
      <xdr:spPr>
        <a:xfrm>
          <a:off x="21043411" y="694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91598</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6ED54F17-BC8D-49A3-BD28-2EBDCFFC717B}"/>
            </a:ext>
          </a:extLst>
        </xdr:cNvPr>
        <xdr:cNvSpPr txBox="1"/>
      </xdr:nvSpPr>
      <xdr:spPr>
        <a:xfrm>
          <a:off x="20167111" y="694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91609</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0658E8FD-7757-43AA-B3AE-18E6F94DAC8B}"/>
            </a:ext>
          </a:extLst>
        </xdr:cNvPr>
        <xdr:cNvSpPr txBox="1"/>
      </xdr:nvSpPr>
      <xdr:spPr>
        <a:xfrm>
          <a:off x="19278111" y="694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91346</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319D9450-B8C5-4231-BFC6-62213748653C}"/>
            </a:ext>
          </a:extLst>
        </xdr:cNvPr>
        <xdr:cNvSpPr txBox="1"/>
      </xdr:nvSpPr>
      <xdr:spPr>
        <a:xfrm>
          <a:off x="18389111" y="694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2F5FACD8-5559-41C6-9B5D-8173A8621A0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D5767C31-1856-41F3-8616-44E029F88E4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5DA3D1D4-1BEF-4F32-9BEA-E883C6898F6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5CB5B27E-312B-45CC-8B33-D60083058EB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74701A72-E1E3-4315-BA6D-C2179FA72F3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6ECFE64B-713E-4DB2-AEF0-200B8F558FE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A716A009-895B-41F7-977E-D4FA4BD56D0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5F1D5494-8FF8-48A4-A30F-8078FE696D0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6E8706BA-2591-4635-A5ED-AF40C4B513A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9DCBD39A-B755-4CF5-979D-462C854995A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0" name="テキスト ボックス 609">
          <a:extLst>
            <a:ext uri="{FF2B5EF4-FFF2-40B4-BE49-F238E27FC236}">
              <a16:creationId xmlns:a16="http://schemas.microsoft.com/office/drawing/2014/main" id="{D787FA81-B492-458F-B3F6-C6DD0C67BEB2}"/>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2477B8C3-7722-4337-97AC-AE1025102CC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a:extLst>
            <a:ext uri="{FF2B5EF4-FFF2-40B4-BE49-F238E27FC236}">
              <a16:creationId xmlns:a16="http://schemas.microsoft.com/office/drawing/2014/main" id="{22A26E4B-81B9-427D-9075-D0F18876FC92}"/>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DA5B0B7A-0B67-47AB-9D13-3053FF872F2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7A894C2C-649D-4E79-BD67-F22C55B4FC2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F21F18EF-AC29-4B2E-8C4A-4CC074C1DAE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4B984B6C-A2F7-410C-8AB0-F9C6ABEC434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EC5FF9CF-41A1-4842-9457-8477163F344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F38D515F-19F9-4536-BFD0-65B7B6A853A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0AC43281-58AC-45BA-9D8E-4A25266AD6C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0" name="テキスト ボックス 619">
          <a:extLst>
            <a:ext uri="{FF2B5EF4-FFF2-40B4-BE49-F238E27FC236}">
              <a16:creationId xmlns:a16="http://schemas.microsoft.com/office/drawing/2014/main" id="{D927C835-A634-4C39-B23B-18655109C70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6698D091-481B-40F9-B1F2-1518F7DDDBE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2" name="テキスト ボックス 621">
          <a:extLst>
            <a:ext uri="{FF2B5EF4-FFF2-40B4-BE49-F238E27FC236}">
              <a16:creationId xmlns:a16="http://schemas.microsoft.com/office/drawing/2014/main" id="{3F3EF61F-6BFB-4F8F-B157-09BFC83FB40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a:extLst>
            <a:ext uri="{FF2B5EF4-FFF2-40B4-BE49-F238E27FC236}">
              <a16:creationId xmlns:a16="http://schemas.microsoft.com/office/drawing/2014/main" id="{D026D2E5-F2C9-4AFD-A245-F362A2B75F2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30480</xdr:rowOff>
    </xdr:from>
    <xdr:to>
      <xdr:col>85</xdr:col>
      <xdr:colOff>126364</xdr:colOff>
      <xdr:row>63</xdr:row>
      <xdr:rowOff>121920</xdr:rowOff>
    </xdr:to>
    <xdr:cxnSp macro="">
      <xdr:nvCxnSpPr>
        <xdr:cNvPr id="624" name="直線コネクタ 623">
          <a:extLst>
            <a:ext uri="{FF2B5EF4-FFF2-40B4-BE49-F238E27FC236}">
              <a16:creationId xmlns:a16="http://schemas.microsoft.com/office/drawing/2014/main" id="{127AE181-33AF-44AB-8E24-BC9F60E3FC67}"/>
            </a:ext>
          </a:extLst>
        </xdr:cNvPr>
        <xdr:cNvCxnSpPr/>
      </xdr:nvCxnSpPr>
      <xdr:spPr>
        <a:xfrm flipV="1">
          <a:off x="16318864" y="963168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625" name="【保健センター・保健所】&#10;有形固定資産減価償却率最小値テキスト">
          <a:extLst>
            <a:ext uri="{FF2B5EF4-FFF2-40B4-BE49-F238E27FC236}">
              <a16:creationId xmlns:a16="http://schemas.microsoft.com/office/drawing/2014/main" id="{68B77AEB-AD19-424F-9852-30A1C7A6AD48}"/>
            </a:ext>
          </a:extLst>
        </xdr:cNvPr>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626" name="直線コネクタ 625">
          <a:extLst>
            <a:ext uri="{FF2B5EF4-FFF2-40B4-BE49-F238E27FC236}">
              <a16:creationId xmlns:a16="http://schemas.microsoft.com/office/drawing/2014/main" id="{2935BFC1-3357-4271-B9AC-424C19A17C6F}"/>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148607</xdr:rowOff>
    </xdr:from>
    <xdr:ext cx="405111" cy="259045"/>
    <xdr:sp macro="" textlink="">
      <xdr:nvSpPr>
        <xdr:cNvPr id="627" name="【保健センター・保健所】&#10;有形固定資産減価償却率最大値テキスト">
          <a:extLst>
            <a:ext uri="{FF2B5EF4-FFF2-40B4-BE49-F238E27FC236}">
              <a16:creationId xmlns:a16="http://schemas.microsoft.com/office/drawing/2014/main" id="{B40A7CE9-2BE9-4501-A25E-9E8B21455992}"/>
            </a:ext>
          </a:extLst>
        </xdr:cNvPr>
        <xdr:cNvSpPr txBox="1"/>
      </xdr:nvSpPr>
      <xdr:spPr>
        <a:xfrm>
          <a:off x="163576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30480</xdr:rowOff>
    </xdr:from>
    <xdr:to>
      <xdr:col>86</xdr:col>
      <xdr:colOff>25400</xdr:colOff>
      <xdr:row>56</xdr:row>
      <xdr:rowOff>30480</xdr:rowOff>
    </xdr:to>
    <xdr:cxnSp macro="">
      <xdr:nvCxnSpPr>
        <xdr:cNvPr id="628" name="直線コネクタ 627">
          <a:extLst>
            <a:ext uri="{FF2B5EF4-FFF2-40B4-BE49-F238E27FC236}">
              <a16:creationId xmlns:a16="http://schemas.microsoft.com/office/drawing/2014/main" id="{2F36FC8A-3542-4515-87D7-18DF9414FEF3}"/>
            </a:ext>
          </a:extLst>
        </xdr:cNvPr>
        <xdr:cNvCxnSpPr/>
      </xdr:nvCxnSpPr>
      <xdr:spPr>
        <a:xfrm>
          <a:off x="16230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29" name="【保健センター・保健所】&#10;有形固定資産減価償却率平均値テキスト">
          <a:extLst>
            <a:ext uri="{FF2B5EF4-FFF2-40B4-BE49-F238E27FC236}">
              <a16:creationId xmlns:a16="http://schemas.microsoft.com/office/drawing/2014/main" id="{496078A9-EF70-4EAC-A8A4-003FC0331581}"/>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0" name="フローチャート: 判断 629">
          <a:extLst>
            <a:ext uri="{FF2B5EF4-FFF2-40B4-BE49-F238E27FC236}">
              <a16:creationId xmlns:a16="http://schemas.microsoft.com/office/drawing/2014/main" id="{3ED3C71C-C2BA-4811-BF23-0DEB722EE42D}"/>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120650</xdr:rowOff>
    </xdr:from>
    <xdr:to>
      <xdr:col>81</xdr:col>
      <xdr:colOff>101600</xdr:colOff>
      <xdr:row>59</xdr:row>
      <xdr:rowOff>50800</xdr:rowOff>
    </xdr:to>
    <xdr:sp macro="" textlink="">
      <xdr:nvSpPr>
        <xdr:cNvPr id="631" name="フローチャート: 判断 630">
          <a:extLst>
            <a:ext uri="{FF2B5EF4-FFF2-40B4-BE49-F238E27FC236}">
              <a16:creationId xmlns:a16="http://schemas.microsoft.com/office/drawing/2014/main" id="{757AC725-A2E1-44A5-A56F-D4F5B4868775}"/>
            </a:ext>
          </a:extLst>
        </xdr:cNvPr>
        <xdr:cNvSpPr/>
      </xdr:nvSpPr>
      <xdr:spPr>
        <a:xfrm>
          <a:off x="15430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139700</xdr:rowOff>
    </xdr:from>
    <xdr:to>
      <xdr:col>76</xdr:col>
      <xdr:colOff>165100</xdr:colOff>
      <xdr:row>59</xdr:row>
      <xdr:rowOff>69850</xdr:rowOff>
    </xdr:to>
    <xdr:sp macro="" textlink="">
      <xdr:nvSpPr>
        <xdr:cNvPr id="632" name="フローチャート: 判断 631">
          <a:extLst>
            <a:ext uri="{FF2B5EF4-FFF2-40B4-BE49-F238E27FC236}">
              <a16:creationId xmlns:a16="http://schemas.microsoft.com/office/drawing/2014/main" id="{8B55249D-CB79-43F6-BFDA-3E4C4FFE8091}"/>
            </a:ext>
          </a:extLst>
        </xdr:cNvPr>
        <xdr:cNvSpPr/>
      </xdr:nvSpPr>
      <xdr:spPr>
        <a:xfrm>
          <a:off x="14541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90170</xdr:rowOff>
    </xdr:from>
    <xdr:to>
      <xdr:col>72</xdr:col>
      <xdr:colOff>38100</xdr:colOff>
      <xdr:row>59</xdr:row>
      <xdr:rowOff>20320</xdr:rowOff>
    </xdr:to>
    <xdr:sp macro="" textlink="">
      <xdr:nvSpPr>
        <xdr:cNvPr id="633" name="フローチャート: 判断 632">
          <a:extLst>
            <a:ext uri="{FF2B5EF4-FFF2-40B4-BE49-F238E27FC236}">
              <a16:creationId xmlns:a16="http://schemas.microsoft.com/office/drawing/2014/main" id="{2726FDE4-23F7-49C7-A61F-7A6B8A2C7AFE}"/>
            </a:ext>
          </a:extLst>
        </xdr:cNvPr>
        <xdr:cNvSpPr/>
      </xdr:nvSpPr>
      <xdr:spPr>
        <a:xfrm>
          <a:off x="13652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132080</xdr:rowOff>
    </xdr:from>
    <xdr:to>
      <xdr:col>67</xdr:col>
      <xdr:colOff>101600</xdr:colOff>
      <xdr:row>59</xdr:row>
      <xdr:rowOff>62230</xdr:rowOff>
    </xdr:to>
    <xdr:sp macro="" textlink="">
      <xdr:nvSpPr>
        <xdr:cNvPr id="634" name="フローチャート: 判断 633">
          <a:extLst>
            <a:ext uri="{FF2B5EF4-FFF2-40B4-BE49-F238E27FC236}">
              <a16:creationId xmlns:a16="http://schemas.microsoft.com/office/drawing/2014/main" id="{02BA078E-FC2C-4187-8697-BCB4E826614E}"/>
            </a:ext>
          </a:extLst>
        </xdr:cNvPr>
        <xdr:cNvSpPr/>
      </xdr:nvSpPr>
      <xdr:spPr>
        <a:xfrm>
          <a:off x="12763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244A5C9A-DEE7-4358-8D3C-0E8C0E0A1CC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E8E2D366-1D42-4E69-B220-76DBB53AA81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60F50759-0883-4E4A-9E6D-B52106D888C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EE52495C-9192-4284-95CE-B5959C252C9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5F2BDC61-0FD6-481D-BD05-FD4BA791D52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0" name="楕円 639">
          <a:extLst>
            <a:ext uri="{FF2B5EF4-FFF2-40B4-BE49-F238E27FC236}">
              <a16:creationId xmlns:a16="http://schemas.microsoft.com/office/drawing/2014/main" id="{02482C69-BCC5-414D-859F-746FCA2A092E}"/>
            </a:ext>
          </a:extLst>
        </xdr:cNvPr>
        <xdr:cNvSpPr/>
      </xdr:nvSpPr>
      <xdr:spPr>
        <a:xfrm>
          <a:off x="16268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167657</xdr:rowOff>
    </xdr:from>
    <xdr:ext cx="405111" cy="259045"/>
    <xdr:sp macro="" textlink="">
      <xdr:nvSpPr>
        <xdr:cNvPr id="641" name="【保健センター・保健所】&#10;有形固定資産減価償却率該当値テキスト">
          <a:extLst>
            <a:ext uri="{FF2B5EF4-FFF2-40B4-BE49-F238E27FC236}">
              <a16:creationId xmlns:a16="http://schemas.microsoft.com/office/drawing/2014/main" id="{D85DA777-4220-4922-93B9-588AB4A9CF05}"/>
            </a:ext>
          </a:extLst>
        </xdr:cNvPr>
        <xdr:cNvSpPr txBox="1"/>
      </xdr:nvSpPr>
      <xdr:spPr>
        <a:xfrm>
          <a:off x="16357600"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105410</xdr:rowOff>
    </xdr:from>
    <xdr:to>
      <xdr:col>81</xdr:col>
      <xdr:colOff>101600</xdr:colOff>
      <xdr:row>60</xdr:row>
      <xdr:rowOff>35560</xdr:rowOff>
    </xdr:to>
    <xdr:sp macro="" textlink="">
      <xdr:nvSpPr>
        <xdr:cNvPr id="642" name="楕円 641">
          <a:extLst>
            <a:ext uri="{FF2B5EF4-FFF2-40B4-BE49-F238E27FC236}">
              <a16:creationId xmlns:a16="http://schemas.microsoft.com/office/drawing/2014/main" id="{FB3AE460-7772-4B00-99F8-9C1C38BA7352}"/>
            </a:ext>
          </a:extLst>
        </xdr:cNvPr>
        <xdr:cNvSpPr/>
      </xdr:nvSpPr>
      <xdr:spPr>
        <a:xfrm>
          <a:off x="15430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156210</xdr:rowOff>
    </xdr:from>
    <xdr:to>
      <xdr:col>85</xdr:col>
      <xdr:colOff>127000</xdr:colOff>
      <xdr:row>60</xdr:row>
      <xdr:rowOff>68580</xdr:rowOff>
    </xdr:to>
    <xdr:cxnSp macro="">
      <xdr:nvCxnSpPr>
        <xdr:cNvPr id="643" name="直線コネクタ 642">
          <a:extLst>
            <a:ext uri="{FF2B5EF4-FFF2-40B4-BE49-F238E27FC236}">
              <a16:creationId xmlns:a16="http://schemas.microsoft.com/office/drawing/2014/main" id="{5CB0A198-4706-43B4-83D4-BEEE6DF9EDB5}"/>
            </a:ext>
          </a:extLst>
        </xdr:cNvPr>
        <xdr:cNvCxnSpPr/>
      </xdr:nvCxnSpPr>
      <xdr:spPr>
        <a:xfrm>
          <a:off x="15481300" y="102717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10160</xdr:rowOff>
    </xdr:from>
    <xdr:to>
      <xdr:col>76</xdr:col>
      <xdr:colOff>165100</xdr:colOff>
      <xdr:row>59</xdr:row>
      <xdr:rowOff>111760</xdr:rowOff>
    </xdr:to>
    <xdr:sp macro="" textlink="">
      <xdr:nvSpPr>
        <xdr:cNvPr id="644" name="楕円 643">
          <a:extLst>
            <a:ext uri="{FF2B5EF4-FFF2-40B4-BE49-F238E27FC236}">
              <a16:creationId xmlns:a16="http://schemas.microsoft.com/office/drawing/2014/main" id="{24816528-2A77-463B-A0E3-6EE496ECCC98}"/>
            </a:ext>
          </a:extLst>
        </xdr:cNvPr>
        <xdr:cNvSpPr/>
      </xdr:nvSpPr>
      <xdr:spPr>
        <a:xfrm>
          <a:off x="14541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60960</xdr:rowOff>
    </xdr:from>
    <xdr:to>
      <xdr:col>81</xdr:col>
      <xdr:colOff>50800</xdr:colOff>
      <xdr:row>59</xdr:row>
      <xdr:rowOff>156210</xdr:rowOff>
    </xdr:to>
    <xdr:cxnSp macro="">
      <xdr:nvCxnSpPr>
        <xdr:cNvPr id="645" name="直線コネクタ 644">
          <a:extLst>
            <a:ext uri="{FF2B5EF4-FFF2-40B4-BE49-F238E27FC236}">
              <a16:creationId xmlns:a16="http://schemas.microsoft.com/office/drawing/2014/main" id="{ED8A23E4-9E6B-4B06-B6D6-9BBACA36F93C}"/>
            </a:ext>
          </a:extLst>
        </xdr:cNvPr>
        <xdr:cNvCxnSpPr/>
      </xdr:nvCxnSpPr>
      <xdr:spPr>
        <a:xfrm>
          <a:off x="14592300" y="1017651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97790</xdr:rowOff>
    </xdr:from>
    <xdr:to>
      <xdr:col>72</xdr:col>
      <xdr:colOff>38100</xdr:colOff>
      <xdr:row>59</xdr:row>
      <xdr:rowOff>27940</xdr:rowOff>
    </xdr:to>
    <xdr:sp macro="" textlink="">
      <xdr:nvSpPr>
        <xdr:cNvPr id="646" name="楕円 645">
          <a:extLst>
            <a:ext uri="{FF2B5EF4-FFF2-40B4-BE49-F238E27FC236}">
              <a16:creationId xmlns:a16="http://schemas.microsoft.com/office/drawing/2014/main" id="{EDA9737E-0C5E-4FB5-9022-C6EF7F4A85E2}"/>
            </a:ext>
          </a:extLst>
        </xdr:cNvPr>
        <xdr:cNvSpPr/>
      </xdr:nvSpPr>
      <xdr:spPr>
        <a:xfrm>
          <a:off x="13652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148590</xdr:rowOff>
    </xdr:from>
    <xdr:to>
      <xdr:col>76</xdr:col>
      <xdr:colOff>114300</xdr:colOff>
      <xdr:row>59</xdr:row>
      <xdr:rowOff>60960</xdr:rowOff>
    </xdr:to>
    <xdr:cxnSp macro="">
      <xdr:nvCxnSpPr>
        <xdr:cNvPr id="647" name="直線コネクタ 646">
          <a:extLst>
            <a:ext uri="{FF2B5EF4-FFF2-40B4-BE49-F238E27FC236}">
              <a16:creationId xmlns:a16="http://schemas.microsoft.com/office/drawing/2014/main" id="{50D3CAA9-6F5A-4116-B37D-EDD62D5B520F}"/>
            </a:ext>
          </a:extLst>
        </xdr:cNvPr>
        <xdr:cNvCxnSpPr/>
      </xdr:nvCxnSpPr>
      <xdr:spPr>
        <a:xfrm>
          <a:off x="13703300" y="1009269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17780</xdr:rowOff>
    </xdr:from>
    <xdr:to>
      <xdr:col>67</xdr:col>
      <xdr:colOff>101600</xdr:colOff>
      <xdr:row>58</xdr:row>
      <xdr:rowOff>119380</xdr:rowOff>
    </xdr:to>
    <xdr:sp macro="" textlink="">
      <xdr:nvSpPr>
        <xdr:cNvPr id="648" name="楕円 647">
          <a:extLst>
            <a:ext uri="{FF2B5EF4-FFF2-40B4-BE49-F238E27FC236}">
              <a16:creationId xmlns:a16="http://schemas.microsoft.com/office/drawing/2014/main" id="{18FAA7BB-7DBC-4BF8-ACE9-EBBDC9CF86E2}"/>
            </a:ext>
          </a:extLst>
        </xdr:cNvPr>
        <xdr:cNvSpPr/>
      </xdr:nvSpPr>
      <xdr:spPr>
        <a:xfrm>
          <a:off x="12763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68580</xdr:rowOff>
    </xdr:from>
    <xdr:to>
      <xdr:col>71</xdr:col>
      <xdr:colOff>177800</xdr:colOff>
      <xdr:row>58</xdr:row>
      <xdr:rowOff>148590</xdr:rowOff>
    </xdr:to>
    <xdr:cxnSp macro="">
      <xdr:nvCxnSpPr>
        <xdr:cNvPr id="649" name="直線コネクタ 648">
          <a:extLst>
            <a:ext uri="{FF2B5EF4-FFF2-40B4-BE49-F238E27FC236}">
              <a16:creationId xmlns:a16="http://schemas.microsoft.com/office/drawing/2014/main" id="{14938966-3182-4041-9F0B-04BF74C638F6}"/>
            </a:ext>
          </a:extLst>
        </xdr:cNvPr>
        <xdr:cNvCxnSpPr/>
      </xdr:nvCxnSpPr>
      <xdr:spPr>
        <a:xfrm>
          <a:off x="12814300" y="1001268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67327</xdr:rowOff>
    </xdr:from>
    <xdr:ext cx="405111" cy="259045"/>
    <xdr:sp macro="" textlink="">
      <xdr:nvSpPr>
        <xdr:cNvPr id="650" name="n_1aveValue【保健センター・保健所】&#10;有形固定資産減価償却率">
          <a:extLst>
            <a:ext uri="{FF2B5EF4-FFF2-40B4-BE49-F238E27FC236}">
              <a16:creationId xmlns:a16="http://schemas.microsoft.com/office/drawing/2014/main" id="{21AF0EFE-34C4-47D1-A6D5-042598D03776}"/>
            </a:ext>
          </a:extLst>
        </xdr:cNvPr>
        <xdr:cNvSpPr txBox="1"/>
      </xdr:nvSpPr>
      <xdr:spPr>
        <a:xfrm>
          <a:off x="15266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86377</xdr:rowOff>
    </xdr:from>
    <xdr:ext cx="405111" cy="259045"/>
    <xdr:sp macro="" textlink="">
      <xdr:nvSpPr>
        <xdr:cNvPr id="651" name="n_2aveValue【保健センター・保健所】&#10;有形固定資産減価償却率">
          <a:extLst>
            <a:ext uri="{FF2B5EF4-FFF2-40B4-BE49-F238E27FC236}">
              <a16:creationId xmlns:a16="http://schemas.microsoft.com/office/drawing/2014/main" id="{9C7DDD04-AA44-4CEF-922D-79EC6C072F19}"/>
            </a:ext>
          </a:extLst>
        </xdr:cNvPr>
        <xdr:cNvSpPr txBox="1"/>
      </xdr:nvSpPr>
      <xdr:spPr>
        <a:xfrm>
          <a:off x="14389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36847</xdr:rowOff>
    </xdr:from>
    <xdr:ext cx="405111" cy="259045"/>
    <xdr:sp macro="" textlink="">
      <xdr:nvSpPr>
        <xdr:cNvPr id="652" name="n_3aveValue【保健センター・保健所】&#10;有形固定資産減価償却率">
          <a:extLst>
            <a:ext uri="{FF2B5EF4-FFF2-40B4-BE49-F238E27FC236}">
              <a16:creationId xmlns:a16="http://schemas.microsoft.com/office/drawing/2014/main" id="{1AD627B0-F817-452F-B851-456B55CCD4B2}"/>
            </a:ext>
          </a:extLst>
        </xdr:cNvPr>
        <xdr:cNvSpPr txBox="1"/>
      </xdr:nvSpPr>
      <xdr:spPr>
        <a:xfrm>
          <a:off x="13500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53357</xdr:rowOff>
    </xdr:from>
    <xdr:ext cx="405111" cy="259045"/>
    <xdr:sp macro="" textlink="">
      <xdr:nvSpPr>
        <xdr:cNvPr id="653" name="n_4aveValue【保健センター・保健所】&#10;有形固定資産減価償却率">
          <a:extLst>
            <a:ext uri="{FF2B5EF4-FFF2-40B4-BE49-F238E27FC236}">
              <a16:creationId xmlns:a16="http://schemas.microsoft.com/office/drawing/2014/main" id="{83A59689-ACF5-4B31-ABE5-8DB0FA90CB25}"/>
            </a:ext>
          </a:extLst>
        </xdr:cNvPr>
        <xdr:cNvSpPr txBox="1"/>
      </xdr:nvSpPr>
      <xdr:spPr>
        <a:xfrm>
          <a:off x="12611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26687</xdr:rowOff>
    </xdr:from>
    <xdr:ext cx="405111" cy="259045"/>
    <xdr:sp macro="" textlink="">
      <xdr:nvSpPr>
        <xdr:cNvPr id="654" name="n_1mainValue【保健センター・保健所】&#10;有形固定資産減価償却率">
          <a:extLst>
            <a:ext uri="{FF2B5EF4-FFF2-40B4-BE49-F238E27FC236}">
              <a16:creationId xmlns:a16="http://schemas.microsoft.com/office/drawing/2014/main" id="{84B662D0-BEE5-4B98-98FF-36052AA49FB1}"/>
            </a:ext>
          </a:extLst>
        </xdr:cNvPr>
        <xdr:cNvSpPr txBox="1"/>
      </xdr:nvSpPr>
      <xdr:spPr>
        <a:xfrm>
          <a:off x="15266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102887</xdr:rowOff>
    </xdr:from>
    <xdr:ext cx="405111" cy="259045"/>
    <xdr:sp macro="" textlink="">
      <xdr:nvSpPr>
        <xdr:cNvPr id="655" name="n_2mainValue【保健センター・保健所】&#10;有形固定資産減価償却率">
          <a:extLst>
            <a:ext uri="{FF2B5EF4-FFF2-40B4-BE49-F238E27FC236}">
              <a16:creationId xmlns:a16="http://schemas.microsoft.com/office/drawing/2014/main" id="{515013D2-93D3-409A-82E9-E13EEECCA6E7}"/>
            </a:ext>
          </a:extLst>
        </xdr:cNvPr>
        <xdr:cNvSpPr txBox="1"/>
      </xdr:nvSpPr>
      <xdr:spPr>
        <a:xfrm>
          <a:off x="14389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19067</xdr:rowOff>
    </xdr:from>
    <xdr:ext cx="405111" cy="259045"/>
    <xdr:sp macro="" textlink="">
      <xdr:nvSpPr>
        <xdr:cNvPr id="656" name="n_3mainValue【保健センター・保健所】&#10;有形固定資産減価償却率">
          <a:extLst>
            <a:ext uri="{FF2B5EF4-FFF2-40B4-BE49-F238E27FC236}">
              <a16:creationId xmlns:a16="http://schemas.microsoft.com/office/drawing/2014/main" id="{28DA5C39-D96B-419A-9BE1-02E34B837248}"/>
            </a:ext>
          </a:extLst>
        </xdr:cNvPr>
        <xdr:cNvSpPr txBox="1"/>
      </xdr:nvSpPr>
      <xdr:spPr>
        <a:xfrm>
          <a:off x="1350074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135907</xdr:rowOff>
    </xdr:from>
    <xdr:ext cx="405111" cy="259045"/>
    <xdr:sp macro="" textlink="">
      <xdr:nvSpPr>
        <xdr:cNvPr id="657" name="n_4mainValue【保健センター・保健所】&#10;有形固定資産減価償却率">
          <a:extLst>
            <a:ext uri="{FF2B5EF4-FFF2-40B4-BE49-F238E27FC236}">
              <a16:creationId xmlns:a16="http://schemas.microsoft.com/office/drawing/2014/main" id="{F4A89CE1-5E99-4F36-B345-2E0D3B73FA07}"/>
            </a:ext>
          </a:extLst>
        </xdr:cNvPr>
        <xdr:cNvSpPr txBox="1"/>
      </xdr:nvSpPr>
      <xdr:spPr>
        <a:xfrm>
          <a:off x="12611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a:extLst>
            <a:ext uri="{FF2B5EF4-FFF2-40B4-BE49-F238E27FC236}">
              <a16:creationId xmlns:a16="http://schemas.microsoft.com/office/drawing/2014/main" id="{A905DE97-73C2-4CEC-91F3-4A99FEC9F42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a:extLst>
            <a:ext uri="{FF2B5EF4-FFF2-40B4-BE49-F238E27FC236}">
              <a16:creationId xmlns:a16="http://schemas.microsoft.com/office/drawing/2014/main" id="{BFC0ABB8-AB19-4A1B-836D-816094DF777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a:extLst>
            <a:ext uri="{FF2B5EF4-FFF2-40B4-BE49-F238E27FC236}">
              <a16:creationId xmlns:a16="http://schemas.microsoft.com/office/drawing/2014/main" id="{0A9D5BDD-94E6-4467-AE0C-A2E14D40FF5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a:extLst>
            <a:ext uri="{FF2B5EF4-FFF2-40B4-BE49-F238E27FC236}">
              <a16:creationId xmlns:a16="http://schemas.microsoft.com/office/drawing/2014/main" id="{EE20D847-AEB3-434C-B862-0BB35E2808F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a:extLst>
            <a:ext uri="{FF2B5EF4-FFF2-40B4-BE49-F238E27FC236}">
              <a16:creationId xmlns:a16="http://schemas.microsoft.com/office/drawing/2014/main" id="{6CF8DCB3-72A8-4FC8-B861-4159FC70D8B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a:extLst>
            <a:ext uri="{FF2B5EF4-FFF2-40B4-BE49-F238E27FC236}">
              <a16:creationId xmlns:a16="http://schemas.microsoft.com/office/drawing/2014/main" id="{FAE0139A-FDF5-44B6-B5C9-27CC0D7C7A4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a:extLst>
            <a:ext uri="{FF2B5EF4-FFF2-40B4-BE49-F238E27FC236}">
              <a16:creationId xmlns:a16="http://schemas.microsoft.com/office/drawing/2014/main" id="{050304A6-6CA9-43BC-B21C-82ED8FBFA72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a:extLst>
            <a:ext uri="{FF2B5EF4-FFF2-40B4-BE49-F238E27FC236}">
              <a16:creationId xmlns:a16="http://schemas.microsoft.com/office/drawing/2014/main" id="{3EA15101-46E9-4399-8130-9DD958BA5F9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a:extLst>
            <a:ext uri="{FF2B5EF4-FFF2-40B4-BE49-F238E27FC236}">
              <a16:creationId xmlns:a16="http://schemas.microsoft.com/office/drawing/2014/main" id="{8595D598-72F8-41A0-BDCA-6409FDC5366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a:extLst>
            <a:ext uri="{FF2B5EF4-FFF2-40B4-BE49-F238E27FC236}">
              <a16:creationId xmlns:a16="http://schemas.microsoft.com/office/drawing/2014/main" id="{4DA484BB-69B7-4C14-A2FE-737AE41DCD5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8" name="直線コネクタ 667">
          <a:extLst>
            <a:ext uri="{FF2B5EF4-FFF2-40B4-BE49-F238E27FC236}">
              <a16:creationId xmlns:a16="http://schemas.microsoft.com/office/drawing/2014/main" id="{733B65FB-AF7A-4100-B1E8-B8F50EEEA4C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9" name="テキスト ボックス 668">
          <a:extLst>
            <a:ext uri="{FF2B5EF4-FFF2-40B4-BE49-F238E27FC236}">
              <a16:creationId xmlns:a16="http://schemas.microsoft.com/office/drawing/2014/main" id="{0712C180-7799-4B62-8452-1F212DB4223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0" name="直線コネクタ 669">
          <a:extLst>
            <a:ext uri="{FF2B5EF4-FFF2-40B4-BE49-F238E27FC236}">
              <a16:creationId xmlns:a16="http://schemas.microsoft.com/office/drawing/2014/main" id="{487247E4-542E-4A2C-B823-92F76B635B4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1" name="テキスト ボックス 670">
          <a:extLst>
            <a:ext uri="{FF2B5EF4-FFF2-40B4-BE49-F238E27FC236}">
              <a16:creationId xmlns:a16="http://schemas.microsoft.com/office/drawing/2014/main" id="{722ECC41-A7E6-4B1D-B92A-C5DDE4438C2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2" name="直線コネクタ 671">
          <a:extLst>
            <a:ext uri="{FF2B5EF4-FFF2-40B4-BE49-F238E27FC236}">
              <a16:creationId xmlns:a16="http://schemas.microsoft.com/office/drawing/2014/main" id="{7FD54F1B-2C28-4D06-85EB-B7C9562A7BE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3" name="テキスト ボックス 672">
          <a:extLst>
            <a:ext uri="{FF2B5EF4-FFF2-40B4-BE49-F238E27FC236}">
              <a16:creationId xmlns:a16="http://schemas.microsoft.com/office/drawing/2014/main" id="{F12602E2-7511-4F49-9DAF-7B735054895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4" name="直線コネクタ 673">
          <a:extLst>
            <a:ext uri="{FF2B5EF4-FFF2-40B4-BE49-F238E27FC236}">
              <a16:creationId xmlns:a16="http://schemas.microsoft.com/office/drawing/2014/main" id="{CF4E20E6-E13E-4723-B856-0D389474928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5" name="テキスト ボックス 674">
          <a:extLst>
            <a:ext uri="{FF2B5EF4-FFF2-40B4-BE49-F238E27FC236}">
              <a16:creationId xmlns:a16="http://schemas.microsoft.com/office/drawing/2014/main" id="{F7E27206-1797-451D-9B5E-10F75156038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6" name="直線コネクタ 675">
          <a:extLst>
            <a:ext uri="{FF2B5EF4-FFF2-40B4-BE49-F238E27FC236}">
              <a16:creationId xmlns:a16="http://schemas.microsoft.com/office/drawing/2014/main" id="{4E79862B-2FED-4DF9-9C55-6BFEDD0DEF0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7" name="テキスト ボックス 676">
          <a:extLst>
            <a:ext uri="{FF2B5EF4-FFF2-40B4-BE49-F238E27FC236}">
              <a16:creationId xmlns:a16="http://schemas.microsoft.com/office/drawing/2014/main" id="{96E4E619-85A4-48BB-825F-D400E18DC8D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8" name="直線コネクタ 677">
          <a:extLst>
            <a:ext uri="{FF2B5EF4-FFF2-40B4-BE49-F238E27FC236}">
              <a16:creationId xmlns:a16="http://schemas.microsoft.com/office/drawing/2014/main" id="{6155CBB6-043A-4A8D-BC3A-63CB510F825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9" name="テキスト ボックス 678">
          <a:extLst>
            <a:ext uri="{FF2B5EF4-FFF2-40B4-BE49-F238E27FC236}">
              <a16:creationId xmlns:a16="http://schemas.microsoft.com/office/drawing/2014/main" id="{1C608B60-F26B-4CEC-9E89-87CA0FD7878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0" name="【保健センター・保健所】&#10;一人当たり面積グラフ枠">
          <a:extLst>
            <a:ext uri="{FF2B5EF4-FFF2-40B4-BE49-F238E27FC236}">
              <a16:creationId xmlns:a16="http://schemas.microsoft.com/office/drawing/2014/main" id="{DD34DDE8-2961-4D6C-9EE7-3392D3D6732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139700</xdr:rowOff>
    </xdr:from>
    <xdr:to>
      <xdr:col>116</xdr:col>
      <xdr:colOff>62864</xdr:colOff>
      <xdr:row>64</xdr:row>
      <xdr:rowOff>50800</xdr:rowOff>
    </xdr:to>
    <xdr:cxnSp macro="">
      <xdr:nvCxnSpPr>
        <xdr:cNvPr id="681" name="直線コネクタ 680">
          <a:extLst>
            <a:ext uri="{FF2B5EF4-FFF2-40B4-BE49-F238E27FC236}">
              <a16:creationId xmlns:a16="http://schemas.microsoft.com/office/drawing/2014/main" id="{5479195A-4BF9-4E8B-B5FE-E05AD77DCCD8}"/>
            </a:ext>
          </a:extLst>
        </xdr:cNvPr>
        <xdr:cNvCxnSpPr/>
      </xdr:nvCxnSpPr>
      <xdr:spPr>
        <a:xfrm flipV="1">
          <a:off x="22160864" y="97409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82" name="【保健センター・保健所】&#10;一人当たり面積最小値テキスト">
          <a:extLst>
            <a:ext uri="{FF2B5EF4-FFF2-40B4-BE49-F238E27FC236}">
              <a16:creationId xmlns:a16="http://schemas.microsoft.com/office/drawing/2014/main" id="{CA31FCEF-91AF-43D2-A3B6-3E1F985F3B1B}"/>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83" name="直線コネクタ 682">
          <a:extLst>
            <a:ext uri="{FF2B5EF4-FFF2-40B4-BE49-F238E27FC236}">
              <a16:creationId xmlns:a16="http://schemas.microsoft.com/office/drawing/2014/main" id="{110DACF9-94F0-41C3-9155-E295525727EA}"/>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86377</xdr:rowOff>
    </xdr:from>
    <xdr:ext cx="469744" cy="259045"/>
    <xdr:sp macro="" textlink="">
      <xdr:nvSpPr>
        <xdr:cNvPr id="684" name="【保健センター・保健所】&#10;一人当たり面積最大値テキスト">
          <a:extLst>
            <a:ext uri="{FF2B5EF4-FFF2-40B4-BE49-F238E27FC236}">
              <a16:creationId xmlns:a16="http://schemas.microsoft.com/office/drawing/2014/main" id="{677BD087-00E6-44A1-888B-03E37147FE0C}"/>
            </a:ext>
          </a:extLst>
        </xdr:cNvPr>
        <xdr:cNvSpPr txBox="1"/>
      </xdr:nvSpPr>
      <xdr:spPr>
        <a:xfrm>
          <a:off x="22199600" y="951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139700</xdr:rowOff>
    </xdr:from>
    <xdr:to>
      <xdr:col>116</xdr:col>
      <xdr:colOff>152400</xdr:colOff>
      <xdr:row>56</xdr:row>
      <xdr:rowOff>139700</xdr:rowOff>
    </xdr:to>
    <xdr:cxnSp macro="">
      <xdr:nvCxnSpPr>
        <xdr:cNvPr id="685" name="直線コネクタ 684">
          <a:extLst>
            <a:ext uri="{FF2B5EF4-FFF2-40B4-BE49-F238E27FC236}">
              <a16:creationId xmlns:a16="http://schemas.microsoft.com/office/drawing/2014/main" id="{8694764A-ACD4-40EB-ACE4-D58326EAD73F}"/>
            </a:ext>
          </a:extLst>
        </xdr:cNvPr>
        <xdr:cNvCxnSpPr/>
      </xdr:nvCxnSpPr>
      <xdr:spPr>
        <a:xfrm>
          <a:off x="22072600" y="974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35577</xdr:rowOff>
    </xdr:from>
    <xdr:ext cx="469744" cy="259045"/>
    <xdr:sp macro="" textlink="">
      <xdr:nvSpPr>
        <xdr:cNvPr id="686" name="【保健センター・保健所】&#10;一人当たり面積平均値テキスト">
          <a:extLst>
            <a:ext uri="{FF2B5EF4-FFF2-40B4-BE49-F238E27FC236}">
              <a16:creationId xmlns:a16="http://schemas.microsoft.com/office/drawing/2014/main" id="{DCC20504-7A1C-4061-82BF-544E43842CFD}"/>
            </a:ext>
          </a:extLst>
        </xdr:cNvPr>
        <xdr:cNvSpPr txBox="1"/>
      </xdr:nvSpPr>
      <xdr:spPr>
        <a:xfrm>
          <a:off x="22199600" y="1049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xdr:rowOff>
    </xdr:from>
    <xdr:to>
      <xdr:col>116</xdr:col>
      <xdr:colOff>114300</xdr:colOff>
      <xdr:row>62</xdr:row>
      <xdr:rowOff>114300</xdr:rowOff>
    </xdr:to>
    <xdr:sp macro="" textlink="">
      <xdr:nvSpPr>
        <xdr:cNvPr id="687" name="フローチャート: 判断 686">
          <a:extLst>
            <a:ext uri="{FF2B5EF4-FFF2-40B4-BE49-F238E27FC236}">
              <a16:creationId xmlns:a16="http://schemas.microsoft.com/office/drawing/2014/main" id="{9FE411DD-46E7-4C62-89D7-65F5F638E40D}"/>
            </a:ext>
          </a:extLst>
        </xdr:cNvPr>
        <xdr:cNvSpPr/>
      </xdr:nvSpPr>
      <xdr:spPr>
        <a:xfrm>
          <a:off x="221107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12700</xdr:rowOff>
    </xdr:from>
    <xdr:to>
      <xdr:col>112</xdr:col>
      <xdr:colOff>38100</xdr:colOff>
      <xdr:row>62</xdr:row>
      <xdr:rowOff>114300</xdr:rowOff>
    </xdr:to>
    <xdr:sp macro="" textlink="">
      <xdr:nvSpPr>
        <xdr:cNvPr id="688" name="フローチャート: 判断 687">
          <a:extLst>
            <a:ext uri="{FF2B5EF4-FFF2-40B4-BE49-F238E27FC236}">
              <a16:creationId xmlns:a16="http://schemas.microsoft.com/office/drawing/2014/main" id="{B6C7407C-C43D-4301-B663-F23224460E60}"/>
            </a:ext>
          </a:extLst>
        </xdr:cNvPr>
        <xdr:cNvSpPr/>
      </xdr:nvSpPr>
      <xdr:spPr>
        <a:xfrm>
          <a:off x="21272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12700</xdr:rowOff>
    </xdr:from>
    <xdr:to>
      <xdr:col>107</xdr:col>
      <xdr:colOff>101600</xdr:colOff>
      <xdr:row>62</xdr:row>
      <xdr:rowOff>114300</xdr:rowOff>
    </xdr:to>
    <xdr:sp macro="" textlink="">
      <xdr:nvSpPr>
        <xdr:cNvPr id="689" name="フローチャート: 判断 688">
          <a:extLst>
            <a:ext uri="{FF2B5EF4-FFF2-40B4-BE49-F238E27FC236}">
              <a16:creationId xmlns:a16="http://schemas.microsoft.com/office/drawing/2014/main" id="{148A5A07-5326-44D6-9F5E-ACCB4881E78A}"/>
            </a:ext>
          </a:extLst>
        </xdr:cNvPr>
        <xdr:cNvSpPr/>
      </xdr:nvSpPr>
      <xdr:spPr>
        <a:xfrm>
          <a:off x="20383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12700</xdr:rowOff>
    </xdr:from>
    <xdr:to>
      <xdr:col>102</xdr:col>
      <xdr:colOff>165100</xdr:colOff>
      <xdr:row>62</xdr:row>
      <xdr:rowOff>114300</xdr:rowOff>
    </xdr:to>
    <xdr:sp macro="" textlink="">
      <xdr:nvSpPr>
        <xdr:cNvPr id="690" name="フローチャート: 判断 689">
          <a:extLst>
            <a:ext uri="{FF2B5EF4-FFF2-40B4-BE49-F238E27FC236}">
              <a16:creationId xmlns:a16="http://schemas.microsoft.com/office/drawing/2014/main" id="{3138A44C-3813-484A-98BA-360967C68886}"/>
            </a:ext>
          </a:extLst>
        </xdr:cNvPr>
        <xdr:cNvSpPr/>
      </xdr:nvSpPr>
      <xdr:spPr>
        <a:xfrm>
          <a:off x="19494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91" name="フローチャート: 判断 690">
          <a:extLst>
            <a:ext uri="{FF2B5EF4-FFF2-40B4-BE49-F238E27FC236}">
              <a16:creationId xmlns:a16="http://schemas.microsoft.com/office/drawing/2014/main" id="{A9AC57B0-6340-40CA-AFC8-1F3D8F35155F}"/>
            </a:ext>
          </a:extLst>
        </xdr:cNvPr>
        <xdr:cNvSpPr/>
      </xdr:nvSpPr>
      <xdr:spPr>
        <a:xfrm>
          <a:off x="18605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CF9103EA-43E5-4E0C-808B-2703BD73768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1E49CB54-BBE7-4A21-B452-2FD2A167986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CE71CC68-99C3-4D95-9E9B-8AD3EB30B51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803DE0F2-6DE1-4B9D-A00D-2132D2A61A9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80E1E905-C257-41BE-97B0-826A9F32C3D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xdr:rowOff>
    </xdr:from>
    <xdr:to>
      <xdr:col>116</xdr:col>
      <xdr:colOff>114300</xdr:colOff>
      <xdr:row>62</xdr:row>
      <xdr:rowOff>114300</xdr:rowOff>
    </xdr:to>
    <xdr:sp macro="" textlink="">
      <xdr:nvSpPr>
        <xdr:cNvPr id="697" name="楕円 696">
          <a:extLst>
            <a:ext uri="{FF2B5EF4-FFF2-40B4-BE49-F238E27FC236}">
              <a16:creationId xmlns:a16="http://schemas.microsoft.com/office/drawing/2014/main" id="{245BB520-D3E7-416B-B0AE-3CC35ADDD1CB}"/>
            </a:ext>
          </a:extLst>
        </xdr:cNvPr>
        <xdr:cNvSpPr/>
      </xdr:nvSpPr>
      <xdr:spPr>
        <a:xfrm>
          <a:off x="22110700" y="106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162577</xdr:rowOff>
    </xdr:from>
    <xdr:ext cx="469744" cy="259045"/>
    <xdr:sp macro="" textlink="">
      <xdr:nvSpPr>
        <xdr:cNvPr id="698" name="【保健センター・保健所】&#10;一人当たり面積該当値テキスト">
          <a:extLst>
            <a:ext uri="{FF2B5EF4-FFF2-40B4-BE49-F238E27FC236}">
              <a16:creationId xmlns:a16="http://schemas.microsoft.com/office/drawing/2014/main" id="{93EA32EA-9D7B-408D-A5D6-BCFD42E7C611}"/>
            </a:ext>
          </a:extLst>
        </xdr:cNvPr>
        <xdr:cNvSpPr txBox="1"/>
      </xdr:nvSpPr>
      <xdr:spPr>
        <a:xfrm>
          <a:off x="22199600" y="1062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12700</xdr:rowOff>
    </xdr:from>
    <xdr:to>
      <xdr:col>112</xdr:col>
      <xdr:colOff>38100</xdr:colOff>
      <xdr:row>62</xdr:row>
      <xdr:rowOff>114300</xdr:rowOff>
    </xdr:to>
    <xdr:sp macro="" textlink="">
      <xdr:nvSpPr>
        <xdr:cNvPr id="699" name="楕円 698">
          <a:extLst>
            <a:ext uri="{FF2B5EF4-FFF2-40B4-BE49-F238E27FC236}">
              <a16:creationId xmlns:a16="http://schemas.microsoft.com/office/drawing/2014/main" id="{E8768302-2A2B-4354-B415-96841BEBE225}"/>
            </a:ext>
          </a:extLst>
        </xdr:cNvPr>
        <xdr:cNvSpPr/>
      </xdr:nvSpPr>
      <xdr:spPr>
        <a:xfrm>
          <a:off x="21272500" y="106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63500</xdr:rowOff>
    </xdr:from>
    <xdr:to>
      <xdr:col>116</xdr:col>
      <xdr:colOff>63500</xdr:colOff>
      <xdr:row>62</xdr:row>
      <xdr:rowOff>63500</xdr:rowOff>
    </xdr:to>
    <xdr:cxnSp macro="">
      <xdr:nvCxnSpPr>
        <xdr:cNvPr id="700" name="直線コネクタ 699">
          <a:extLst>
            <a:ext uri="{FF2B5EF4-FFF2-40B4-BE49-F238E27FC236}">
              <a16:creationId xmlns:a16="http://schemas.microsoft.com/office/drawing/2014/main" id="{653D48A2-451A-4A29-B684-38A1EDA94C2E}"/>
            </a:ext>
          </a:extLst>
        </xdr:cNvPr>
        <xdr:cNvCxnSpPr/>
      </xdr:nvCxnSpPr>
      <xdr:spPr>
        <a:xfrm>
          <a:off x="21323300" y="10693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12700</xdr:rowOff>
    </xdr:from>
    <xdr:to>
      <xdr:col>107</xdr:col>
      <xdr:colOff>101600</xdr:colOff>
      <xdr:row>62</xdr:row>
      <xdr:rowOff>114300</xdr:rowOff>
    </xdr:to>
    <xdr:sp macro="" textlink="">
      <xdr:nvSpPr>
        <xdr:cNvPr id="701" name="楕円 700">
          <a:extLst>
            <a:ext uri="{FF2B5EF4-FFF2-40B4-BE49-F238E27FC236}">
              <a16:creationId xmlns:a16="http://schemas.microsoft.com/office/drawing/2014/main" id="{DEE02048-91C2-4C96-9B2C-29F31676BECF}"/>
            </a:ext>
          </a:extLst>
        </xdr:cNvPr>
        <xdr:cNvSpPr/>
      </xdr:nvSpPr>
      <xdr:spPr>
        <a:xfrm>
          <a:off x="20383500" y="106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63500</xdr:rowOff>
    </xdr:from>
    <xdr:to>
      <xdr:col>111</xdr:col>
      <xdr:colOff>177800</xdr:colOff>
      <xdr:row>62</xdr:row>
      <xdr:rowOff>63500</xdr:rowOff>
    </xdr:to>
    <xdr:cxnSp macro="">
      <xdr:nvCxnSpPr>
        <xdr:cNvPr id="702" name="直線コネクタ 701">
          <a:extLst>
            <a:ext uri="{FF2B5EF4-FFF2-40B4-BE49-F238E27FC236}">
              <a16:creationId xmlns:a16="http://schemas.microsoft.com/office/drawing/2014/main" id="{9339B5DD-417A-4696-9BDE-F0BF3A214C55}"/>
            </a:ext>
          </a:extLst>
        </xdr:cNvPr>
        <xdr:cNvCxnSpPr/>
      </xdr:nvCxnSpPr>
      <xdr:spPr>
        <a:xfrm>
          <a:off x="20434300" y="1069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12700</xdr:rowOff>
    </xdr:from>
    <xdr:to>
      <xdr:col>102</xdr:col>
      <xdr:colOff>165100</xdr:colOff>
      <xdr:row>62</xdr:row>
      <xdr:rowOff>114300</xdr:rowOff>
    </xdr:to>
    <xdr:sp macro="" textlink="">
      <xdr:nvSpPr>
        <xdr:cNvPr id="703" name="楕円 702">
          <a:extLst>
            <a:ext uri="{FF2B5EF4-FFF2-40B4-BE49-F238E27FC236}">
              <a16:creationId xmlns:a16="http://schemas.microsoft.com/office/drawing/2014/main" id="{24291654-9E7F-4CCE-920C-F9EDE9778A13}"/>
            </a:ext>
          </a:extLst>
        </xdr:cNvPr>
        <xdr:cNvSpPr/>
      </xdr:nvSpPr>
      <xdr:spPr>
        <a:xfrm>
          <a:off x="19494500" y="106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63500</xdr:rowOff>
    </xdr:from>
    <xdr:to>
      <xdr:col>107</xdr:col>
      <xdr:colOff>50800</xdr:colOff>
      <xdr:row>62</xdr:row>
      <xdr:rowOff>63500</xdr:rowOff>
    </xdr:to>
    <xdr:cxnSp macro="">
      <xdr:nvCxnSpPr>
        <xdr:cNvPr id="704" name="直線コネクタ 703">
          <a:extLst>
            <a:ext uri="{FF2B5EF4-FFF2-40B4-BE49-F238E27FC236}">
              <a16:creationId xmlns:a16="http://schemas.microsoft.com/office/drawing/2014/main" id="{C98F8D01-DAF8-4D4B-BA5E-8FD52D986675}"/>
            </a:ext>
          </a:extLst>
        </xdr:cNvPr>
        <xdr:cNvCxnSpPr/>
      </xdr:nvCxnSpPr>
      <xdr:spPr>
        <a:xfrm>
          <a:off x="19545300" y="1069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12700</xdr:rowOff>
    </xdr:from>
    <xdr:to>
      <xdr:col>98</xdr:col>
      <xdr:colOff>38100</xdr:colOff>
      <xdr:row>62</xdr:row>
      <xdr:rowOff>114300</xdr:rowOff>
    </xdr:to>
    <xdr:sp macro="" textlink="">
      <xdr:nvSpPr>
        <xdr:cNvPr id="705" name="楕円 704">
          <a:extLst>
            <a:ext uri="{FF2B5EF4-FFF2-40B4-BE49-F238E27FC236}">
              <a16:creationId xmlns:a16="http://schemas.microsoft.com/office/drawing/2014/main" id="{B99DB70D-4761-4B74-A182-74009F0541E1}"/>
            </a:ext>
          </a:extLst>
        </xdr:cNvPr>
        <xdr:cNvSpPr/>
      </xdr:nvSpPr>
      <xdr:spPr>
        <a:xfrm>
          <a:off x="18605500" y="106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63500</xdr:rowOff>
    </xdr:from>
    <xdr:to>
      <xdr:col>102</xdr:col>
      <xdr:colOff>114300</xdr:colOff>
      <xdr:row>62</xdr:row>
      <xdr:rowOff>63500</xdr:rowOff>
    </xdr:to>
    <xdr:cxnSp macro="">
      <xdr:nvCxnSpPr>
        <xdr:cNvPr id="706" name="直線コネクタ 705">
          <a:extLst>
            <a:ext uri="{FF2B5EF4-FFF2-40B4-BE49-F238E27FC236}">
              <a16:creationId xmlns:a16="http://schemas.microsoft.com/office/drawing/2014/main" id="{08DC8871-1CDE-4952-96DA-04949D5EFBB5}"/>
            </a:ext>
          </a:extLst>
        </xdr:cNvPr>
        <xdr:cNvCxnSpPr/>
      </xdr:nvCxnSpPr>
      <xdr:spPr>
        <a:xfrm>
          <a:off x="18656300" y="1069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105427</xdr:rowOff>
    </xdr:from>
    <xdr:ext cx="469744" cy="259045"/>
    <xdr:sp macro="" textlink="">
      <xdr:nvSpPr>
        <xdr:cNvPr id="707" name="n_1aveValue【保健センター・保健所】&#10;一人当たり面積">
          <a:extLst>
            <a:ext uri="{FF2B5EF4-FFF2-40B4-BE49-F238E27FC236}">
              <a16:creationId xmlns:a16="http://schemas.microsoft.com/office/drawing/2014/main" id="{499F6909-9C78-4172-808C-13B02D46705A}"/>
            </a:ext>
          </a:extLst>
        </xdr:cNvPr>
        <xdr:cNvSpPr txBox="1"/>
      </xdr:nvSpPr>
      <xdr:spPr>
        <a:xfrm>
          <a:off x="210757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105427</xdr:rowOff>
    </xdr:from>
    <xdr:ext cx="469744" cy="259045"/>
    <xdr:sp macro="" textlink="">
      <xdr:nvSpPr>
        <xdr:cNvPr id="708" name="n_2aveValue【保健センター・保健所】&#10;一人当たり面積">
          <a:extLst>
            <a:ext uri="{FF2B5EF4-FFF2-40B4-BE49-F238E27FC236}">
              <a16:creationId xmlns:a16="http://schemas.microsoft.com/office/drawing/2014/main" id="{E926027E-BB10-4D3C-9545-14E2A5F148D5}"/>
            </a:ext>
          </a:extLst>
        </xdr:cNvPr>
        <xdr:cNvSpPr txBox="1"/>
      </xdr:nvSpPr>
      <xdr:spPr>
        <a:xfrm>
          <a:off x="201994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105427</xdr:rowOff>
    </xdr:from>
    <xdr:ext cx="469744" cy="259045"/>
    <xdr:sp macro="" textlink="">
      <xdr:nvSpPr>
        <xdr:cNvPr id="709" name="n_3aveValue【保健センター・保健所】&#10;一人当たり面積">
          <a:extLst>
            <a:ext uri="{FF2B5EF4-FFF2-40B4-BE49-F238E27FC236}">
              <a16:creationId xmlns:a16="http://schemas.microsoft.com/office/drawing/2014/main" id="{F76EA4AB-E1CD-4123-979C-67A795B0384B}"/>
            </a:ext>
          </a:extLst>
        </xdr:cNvPr>
        <xdr:cNvSpPr txBox="1"/>
      </xdr:nvSpPr>
      <xdr:spPr>
        <a:xfrm>
          <a:off x="193104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118127</xdr:rowOff>
    </xdr:from>
    <xdr:ext cx="469744" cy="259045"/>
    <xdr:sp macro="" textlink="">
      <xdr:nvSpPr>
        <xdr:cNvPr id="710" name="n_4aveValue【保健センター・保健所】&#10;一人当たり面積">
          <a:extLst>
            <a:ext uri="{FF2B5EF4-FFF2-40B4-BE49-F238E27FC236}">
              <a16:creationId xmlns:a16="http://schemas.microsoft.com/office/drawing/2014/main" id="{29FF6B3F-996D-486F-AE1B-0A026F3A711B}"/>
            </a:ext>
          </a:extLst>
        </xdr:cNvPr>
        <xdr:cNvSpPr txBox="1"/>
      </xdr:nvSpPr>
      <xdr:spPr>
        <a:xfrm>
          <a:off x="18421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130827</xdr:rowOff>
    </xdr:from>
    <xdr:ext cx="469744" cy="259045"/>
    <xdr:sp macro="" textlink="">
      <xdr:nvSpPr>
        <xdr:cNvPr id="711" name="n_1mainValue【保健センター・保健所】&#10;一人当たり面積">
          <a:extLst>
            <a:ext uri="{FF2B5EF4-FFF2-40B4-BE49-F238E27FC236}">
              <a16:creationId xmlns:a16="http://schemas.microsoft.com/office/drawing/2014/main" id="{7A7CB9FC-795F-4BDE-8C7C-6313882E151B}"/>
            </a:ext>
          </a:extLst>
        </xdr:cNvPr>
        <xdr:cNvSpPr txBox="1"/>
      </xdr:nvSpPr>
      <xdr:spPr>
        <a:xfrm>
          <a:off x="210757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130827</xdr:rowOff>
    </xdr:from>
    <xdr:ext cx="469744" cy="259045"/>
    <xdr:sp macro="" textlink="">
      <xdr:nvSpPr>
        <xdr:cNvPr id="712" name="n_2mainValue【保健センター・保健所】&#10;一人当たり面積">
          <a:extLst>
            <a:ext uri="{FF2B5EF4-FFF2-40B4-BE49-F238E27FC236}">
              <a16:creationId xmlns:a16="http://schemas.microsoft.com/office/drawing/2014/main" id="{E754385A-6345-498E-9C80-9EBDF2268991}"/>
            </a:ext>
          </a:extLst>
        </xdr:cNvPr>
        <xdr:cNvSpPr txBox="1"/>
      </xdr:nvSpPr>
      <xdr:spPr>
        <a:xfrm>
          <a:off x="201994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130827</xdr:rowOff>
    </xdr:from>
    <xdr:ext cx="469744" cy="259045"/>
    <xdr:sp macro="" textlink="">
      <xdr:nvSpPr>
        <xdr:cNvPr id="713" name="n_3mainValue【保健センター・保健所】&#10;一人当たり面積">
          <a:extLst>
            <a:ext uri="{FF2B5EF4-FFF2-40B4-BE49-F238E27FC236}">
              <a16:creationId xmlns:a16="http://schemas.microsoft.com/office/drawing/2014/main" id="{E6EE35B3-6DF4-4DB6-9549-6DD2B81AA6FE}"/>
            </a:ext>
          </a:extLst>
        </xdr:cNvPr>
        <xdr:cNvSpPr txBox="1"/>
      </xdr:nvSpPr>
      <xdr:spPr>
        <a:xfrm>
          <a:off x="193104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130827</xdr:rowOff>
    </xdr:from>
    <xdr:ext cx="469744" cy="259045"/>
    <xdr:sp macro="" textlink="">
      <xdr:nvSpPr>
        <xdr:cNvPr id="714" name="n_4mainValue【保健センター・保健所】&#10;一人当たり面積">
          <a:extLst>
            <a:ext uri="{FF2B5EF4-FFF2-40B4-BE49-F238E27FC236}">
              <a16:creationId xmlns:a16="http://schemas.microsoft.com/office/drawing/2014/main" id="{1AD70D62-3AC1-407C-A2D3-D84E00CBC97E}"/>
            </a:ext>
          </a:extLst>
        </xdr:cNvPr>
        <xdr:cNvSpPr txBox="1"/>
      </xdr:nvSpPr>
      <xdr:spPr>
        <a:xfrm>
          <a:off x="184214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5" name="正方形/長方形 714">
          <a:extLst>
            <a:ext uri="{FF2B5EF4-FFF2-40B4-BE49-F238E27FC236}">
              <a16:creationId xmlns:a16="http://schemas.microsoft.com/office/drawing/2014/main" id="{DF5AC3C2-0113-4623-9E25-9B5EB163632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6" name="正方形/長方形 715">
          <a:extLst>
            <a:ext uri="{FF2B5EF4-FFF2-40B4-BE49-F238E27FC236}">
              <a16:creationId xmlns:a16="http://schemas.microsoft.com/office/drawing/2014/main" id="{4491A06D-90B9-4621-B3F7-0E90C7C917A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7" name="正方形/長方形 716">
          <a:extLst>
            <a:ext uri="{FF2B5EF4-FFF2-40B4-BE49-F238E27FC236}">
              <a16:creationId xmlns:a16="http://schemas.microsoft.com/office/drawing/2014/main" id="{0A168989-329A-40CC-92D1-E47FF762082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8" name="正方形/長方形 717">
          <a:extLst>
            <a:ext uri="{FF2B5EF4-FFF2-40B4-BE49-F238E27FC236}">
              <a16:creationId xmlns:a16="http://schemas.microsoft.com/office/drawing/2014/main" id="{2760BD75-5286-4AB7-891A-B2D417EB461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9" name="正方形/長方形 718">
          <a:extLst>
            <a:ext uri="{FF2B5EF4-FFF2-40B4-BE49-F238E27FC236}">
              <a16:creationId xmlns:a16="http://schemas.microsoft.com/office/drawing/2014/main" id="{E41FC33F-DA42-4798-B006-2B649EE8DB2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0" name="正方形/長方形 719">
          <a:extLst>
            <a:ext uri="{FF2B5EF4-FFF2-40B4-BE49-F238E27FC236}">
              <a16:creationId xmlns:a16="http://schemas.microsoft.com/office/drawing/2014/main" id="{52C2555E-BF3A-4D27-A3E4-D886005115C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1" name="正方形/長方形 720">
          <a:extLst>
            <a:ext uri="{FF2B5EF4-FFF2-40B4-BE49-F238E27FC236}">
              <a16:creationId xmlns:a16="http://schemas.microsoft.com/office/drawing/2014/main" id="{7C0BEA96-3CB1-4D75-870A-F1883937C31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2" name="正方形/長方形 721">
          <a:extLst>
            <a:ext uri="{FF2B5EF4-FFF2-40B4-BE49-F238E27FC236}">
              <a16:creationId xmlns:a16="http://schemas.microsoft.com/office/drawing/2014/main" id="{E5BC5FB6-A64A-4734-B3B6-D358226BAC2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3" name="テキスト ボックス 722">
          <a:extLst>
            <a:ext uri="{FF2B5EF4-FFF2-40B4-BE49-F238E27FC236}">
              <a16:creationId xmlns:a16="http://schemas.microsoft.com/office/drawing/2014/main" id="{C603A023-E93A-494F-B7A0-D21F90B1B12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4" name="直線コネクタ 723">
          <a:extLst>
            <a:ext uri="{FF2B5EF4-FFF2-40B4-BE49-F238E27FC236}">
              <a16:creationId xmlns:a16="http://schemas.microsoft.com/office/drawing/2014/main" id="{9BD4B0EC-4970-4C1D-A6D0-DBE296C664F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25" name="テキスト ボックス 724">
          <a:extLst>
            <a:ext uri="{FF2B5EF4-FFF2-40B4-BE49-F238E27FC236}">
              <a16:creationId xmlns:a16="http://schemas.microsoft.com/office/drawing/2014/main" id="{D6C9FE21-4A4B-46A7-83E4-8D2AF6540D21}"/>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6" name="直線コネクタ 725">
          <a:extLst>
            <a:ext uri="{FF2B5EF4-FFF2-40B4-BE49-F238E27FC236}">
              <a16:creationId xmlns:a16="http://schemas.microsoft.com/office/drawing/2014/main" id="{00AF1DF8-CBEA-4D69-87FC-8FE549C9D95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727" name="テキスト ボックス 726">
          <a:extLst>
            <a:ext uri="{FF2B5EF4-FFF2-40B4-BE49-F238E27FC236}">
              <a16:creationId xmlns:a16="http://schemas.microsoft.com/office/drawing/2014/main" id="{C16C5DF1-9C14-4152-84AA-BB91BC354054}"/>
            </a:ext>
          </a:extLst>
        </xdr:cNvPr>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8" name="直線コネクタ 727">
          <a:extLst>
            <a:ext uri="{FF2B5EF4-FFF2-40B4-BE49-F238E27FC236}">
              <a16:creationId xmlns:a16="http://schemas.microsoft.com/office/drawing/2014/main" id="{6A52F0C1-9B7B-4ECA-B72C-D4782576A3E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9" name="テキスト ボックス 728">
          <a:extLst>
            <a:ext uri="{FF2B5EF4-FFF2-40B4-BE49-F238E27FC236}">
              <a16:creationId xmlns:a16="http://schemas.microsoft.com/office/drawing/2014/main" id="{FF9F0552-9DA5-4BA9-A095-91EE84FDE22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0" name="直線コネクタ 729">
          <a:extLst>
            <a:ext uri="{FF2B5EF4-FFF2-40B4-BE49-F238E27FC236}">
              <a16:creationId xmlns:a16="http://schemas.microsoft.com/office/drawing/2014/main" id="{95656FEB-3446-4FB9-828A-41BC3D8BD30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1" name="テキスト ボックス 730">
          <a:extLst>
            <a:ext uri="{FF2B5EF4-FFF2-40B4-BE49-F238E27FC236}">
              <a16:creationId xmlns:a16="http://schemas.microsoft.com/office/drawing/2014/main" id="{E193DFF6-BDCD-4422-9998-8004C929E4B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2" name="直線コネクタ 731">
          <a:extLst>
            <a:ext uri="{FF2B5EF4-FFF2-40B4-BE49-F238E27FC236}">
              <a16:creationId xmlns:a16="http://schemas.microsoft.com/office/drawing/2014/main" id="{5A8C537E-F9CC-42CC-8CEE-C7F2F8437DA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3" name="テキスト ボックス 732">
          <a:extLst>
            <a:ext uri="{FF2B5EF4-FFF2-40B4-BE49-F238E27FC236}">
              <a16:creationId xmlns:a16="http://schemas.microsoft.com/office/drawing/2014/main" id="{D67C2FEC-6AA3-421F-B8E1-E4BE41FA7BE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4" name="直線コネクタ 733">
          <a:extLst>
            <a:ext uri="{FF2B5EF4-FFF2-40B4-BE49-F238E27FC236}">
              <a16:creationId xmlns:a16="http://schemas.microsoft.com/office/drawing/2014/main" id="{530A7B2A-FAEF-4123-B46B-B79DF8A39EF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5" name="テキスト ボックス 734">
          <a:extLst>
            <a:ext uri="{FF2B5EF4-FFF2-40B4-BE49-F238E27FC236}">
              <a16:creationId xmlns:a16="http://schemas.microsoft.com/office/drawing/2014/main" id="{41D263D5-772D-44B6-99E3-3561AF7ACC6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6" name="直線コネクタ 735">
          <a:extLst>
            <a:ext uri="{FF2B5EF4-FFF2-40B4-BE49-F238E27FC236}">
              <a16:creationId xmlns:a16="http://schemas.microsoft.com/office/drawing/2014/main" id="{39DC0A8C-EE69-4F66-A012-5346C5238E9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37" name="テキスト ボックス 736">
          <a:extLst>
            <a:ext uri="{FF2B5EF4-FFF2-40B4-BE49-F238E27FC236}">
              <a16:creationId xmlns:a16="http://schemas.microsoft.com/office/drawing/2014/main" id="{25A6EE2A-A5C8-4B76-8A97-B8AC42FAD41D}"/>
            </a:ext>
          </a:extLst>
        </xdr:cNvPr>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D01D747C-0CAF-47D9-8E9C-BC5BCDBB107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9" name="テキスト ボックス 738">
          <a:extLst>
            <a:ext uri="{FF2B5EF4-FFF2-40B4-BE49-F238E27FC236}">
              <a16:creationId xmlns:a16="http://schemas.microsoft.com/office/drawing/2014/main" id="{374BB101-16D5-4F56-8B96-53E3E7E8AA99}"/>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a:extLst>
            <a:ext uri="{FF2B5EF4-FFF2-40B4-BE49-F238E27FC236}">
              <a16:creationId xmlns:a16="http://schemas.microsoft.com/office/drawing/2014/main" id="{444B1F3D-0001-4E30-A786-275B9E9E7BB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87</xdr:row>
      <xdr:rowOff>13607</xdr:rowOff>
    </xdr:to>
    <xdr:cxnSp macro="">
      <xdr:nvCxnSpPr>
        <xdr:cNvPr id="741" name="直線コネクタ 740">
          <a:extLst>
            <a:ext uri="{FF2B5EF4-FFF2-40B4-BE49-F238E27FC236}">
              <a16:creationId xmlns:a16="http://schemas.microsoft.com/office/drawing/2014/main" id="{2F783904-9B1D-40CB-A96C-1CF89A66B419}"/>
            </a:ext>
          </a:extLst>
        </xdr:cNvPr>
        <xdr:cNvCxnSpPr/>
      </xdr:nvCxnSpPr>
      <xdr:spPr>
        <a:xfrm flipV="1">
          <a:off x="16318864" y="1346018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17434</xdr:rowOff>
    </xdr:from>
    <xdr:ext cx="405111" cy="259045"/>
    <xdr:sp macro="" textlink="">
      <xdr:nvSpPr>
        <xdr:cNvPr id="742" name="【消防施設】&#10;有形固定資産減価償却率最小値テキスト">
          <a:extLst>
            <a:ext uri="{FF2B5EF4-FFF2-40B4-BE49-F238E27FC236}">
              <a16:creationId xmlns:a16="http://schemas.microsoft.com/office/drawing/2014/main" id="{76FEA676-89AE-46BD-923B-C725CD9E38FF}"/>
            </a:ext>
          </a:extLst>
        </xdr:cNvPr>
        <xdr:cNvSpPr txBox="1"/>
      </xdr:nvSpPr>
      <xdr:spPr>
        <a:xfrm>
          <a:off x="16357600" y="1493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13607</xdr:rowOff>
    </xdr:from>
    <xdr:to>
      <xdr:col>86</xdr:col>
      <xdr:colOff>25400</xdr:colOff>
      <xdr:row>87</xdr:row>
      <xdr:rowOff>13607</xdr:rowOff>
    </xdr:to>
    <xdr:cxnSp macro="">
      <xdr:nvCxnSpPr>
        <xdr:cNvPr id="743" name="直線コネクタ 742">
          <a:extLst>
            <a:ext uri="{FF2B5EF4-FFF2-40B4-BE49-F238E27FC236}">
              <a16:creationId xmlns:a16="http://schemas.microsoft.com/office/drawing/2014/main" id="{9359F13A-8EE6-476D-87E8-3FBB0491871C}"/>
            </a:ext>
          </a:extLst>
        </xdr:cNvPr>
        <xdr:cNvCxnSpPr/>
      </xdr:nvCxnSpPr>
      <xdr:spPr>
        <a:xfrm>
          <a:off x="16230600" y="149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744" name="【消防施設】&#10;有形固定資産減価償却率最大値テキスト">
          <a:extLst>
            <a:ext uri="{FF2B5EF4-FFF2-40B4-BE49-F238E27FC236}">
              <a16:creationId xmlns:a16="http://schemas.microsoft.com/office/drawing/2014/main" id="{4674BDE1-5924-4D6E-B0A4-1269027D9C5B}"/>
            </a:ext>
          </a:extLst>
        </xdr:cNvPr>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745" name="直線コネクタ 744">
          <a:extLst>
            <a:ext uri="{FF2B5EF4-FFF2-40B4-BE49-F238E27FC236}">
              <a16:creationId xmlns:a16="http://schemas.microsoft.com/office/drawing/2014/main" id="{38812417-8062-4073-8D53-8041368D80CC}"/>
            </a:ext>
          </a:extLst>
        </xdr:cNvPr>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16708</xdr:rowOff>
    </xdr:from>
    <xdr:ext cx="405111" cy="259045"/>
    <xdr:sp macro="" textlink="">
      <xdr:nvSpPr>
        <xdr:cNvPr id="746" name="【消防施設】&#10;有形固定資産減価償却率平均値テキスト">
          <a:extLst>
            <a:ext uri="{FF2B5EF4-FFF2-40B4-BE49-F238E27FC236}">
              <a16:creationId xmlns:a16="http://schemas.microsoft.com/office/drawing/2014/main" id="{1975FCCF-7C46-460E-848D-7ED78CE71A8C}"/>
            </a:ext>
          </a:extLst>
        </xdr:cNvPr>
        <xdr:cNvSpPr txBox="1"/>
      </xdr:nvSpPr>
      <xdr:spPr>
        <a:xfrm>
          <a:off x="16357600" y="14247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165281</xdr:rowOff>
    </xdr:from>
    <xdr:to>
      <xdr:col>85</xdr:col>
      <xdr:colOff>177800</xdr:colOff>
      <xdr:row>84</xdr:row>
      <xdr:rowOff>95431</xdr:rowOff>
    </xdr:to>
    <xdr:sp macro="" textlink="">
      <xdr:nvSpPr>
        <xdr:cNvPr id="747" name="フローチャート: 判断 746">
          <a:extLst>
            <a:ext uri="{FF2B5EF4-FFF2-40B4-BE49-F238E27FC236}">
              <a16:creationId xmlns:a16="http://schemas.microsoft.com/office/drawing/2014/main" id="{0D34AD53-26BE-4E5D-AC4E-5284BE63201C}"/>
            </a:ext>
          </a:extLst>
        </xdr:cNvPr>
        <xdr:cNvSpPr/>
      </xdr:nvSpPr>
      <xdr:spPr>
        <a:xfrm>
          <a:off x="16268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145687</xdr:rowOff>
    </xdr:from>
    <xdr:to>
      <xdr:col>81</xdr:col>
      <xdr:colOff>101600</xdr:colOff>
      <xdr:row>84</xdr:row>
      <xdr:rowOff>75837</xdr:rowOff>
    </xdr:to>
    <xdr:sp macro="" textlink="">
      <xdr:nvSpPr>
        <xdr:cNvPr id="748" name="フローチャート: 判断 747">
          <a:extLst>
            <a:ext uri="{FF2B5EF4-FFF2-40B4-BE49-F238E27FC236}">
              <a16:creationId xmlns:a16="http://schemas.microsoft.com/office/drawing/2014/main" id="{A5658927-0B57-436E-9992-DC71B01D2473}"/>
            </a:ext>
          </a:extLst>
        </xdr:cNvPr>
        <xdr:cNvSpPr/>
      </xdr:nvSpPr>
      <xdr:spPr>
        <a:xfrm>
          <a:off x="154305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99968</xdr:rowOff>
    </xdr:from>
    <xdr:to>
      <xdr:col>76</xdr:col>
      <xdr:colOff>165100</xdr:colOff>
      <xdr:row>84</xdr:row>
      <xdr:rowOff>30118</xdr:rowOff>
    </xdr:to>
    <xdr:sp macro="" textlink="">
      <xdr:nvSpPr>
        <xdr:cNvPr id="749" name="フローチャート: 判断 748">
          <a:extLst>
            <a:ext uri="{FF2B5EF4-FFF2-40B4-BE49-F238E27FC236}">
              <a16:creationId xmlns:a16="http://schemas.microsoft.com/office/drawing/2014/main" id="{247F426F-1364-4AD5-9CC5-E53D8A6B0276}"/>
            </a:ext>
          </a:extLst>
        </xdr:cNvPr>
        <xdr:cNvSpPr/>
      </xdr:nvSpPr>
      <xdr:spPr>
        <a:xfrm>
          <a:off x="14541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80373</xdr:rowOff>
    </xdr:from>
    <xdr:to>
      <xdr:col>72</xdr:col>
      <xdr:colOff>38100</xdr:colOff>
      <xdr:row>84</xdr:row>
      <xdr:rowOff>10523</xdr:rowOff>
    </xdr:to>
    <xdr:sp macro="" textlink="">
      <xdr:nvSpPr>
        <xdr:cNvPr id="750" name="フローチャート: 判断 749">
          <a:extLst>
            <a:ext uri="{FF2B5EF4-FFF2-40B4-BE49-F238E27FC236}">
              <a16:creationId xmlns:a16="http://schemas.microsoft.com/office/drawing/2014/main" id="{4EB6500F-0638-4CC5-A521-B4764AEA5171}"/>
            </a:ext>
          </a:extLst>
        </xdr:cNvPr>
        <xdr:cNvSpPr/>
      </xdr:nvSpPr>
      <xdr:spPr>
        <a:xfrm>
          <a:off x="13652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80373</xdr:rowOff>
    </xdr:from>
    <xdr:to>
      <xdr:col>67</xdr:col>
      <xdr:colOff>101600</xdr:colOff>
      <xdr:row>84</xdr:row>
      <xdr:rowOff>10523</xdr:rowOff>
    </xdr:to>
    <xdr:sp macro="" textlink="">
      <xdr:nvSpPr>
        <xdr:cNvPr id="751" name="フローチャート: 判断 750">
          <a:extLst>
            <a:ext uri="{FF2B5EF4-FFF2-40B4-BE49-F238E27FC236}">
              <a16:creationId xmlns:a16="http://schemas.microsoft.com/office/drawing/2014/main" id="{44F4A5E5-974A-4C8C-9884-FF021ED771AA}"/>
            </a:ext>
          </a:extLst>
        </xdr:cNvPr>
        <xdr:cNvSpPr/>
      </xdr:nvSpPr>
      <xdr:spPr>
        <a:xfrm>
          <a:off x="12763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C9C69E9E-AFB1-49E7-96D8-6045DFB126A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3B85998B-339B-4672-B029-DB1E6F48B7C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4BD38F69-E8E6-434B-A275-E3891F6B1D2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9E7BF963-2992-40CB-B780-2BE8830F6DC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B54A7A1E-DAF9-4364-B882-83856486605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19957</xdr:rowOff>
    </xdr:from>
    <xdr:to>
      <xdr:col>85</xdr:col>
      <xdr:colOff>177800</xdr:colOff>
      <xdr:row>84</xdr:row>
      <xdr:rowOff>121557</xdr:rowOff>
    </xdr:to>
    <xdr:sp macro="" textlink="">
      <xdr:nvSpPr>
        <xdr:cNvPr id="757" name="楕円 756">
          <a:extLst>
            <a:ext uri="{FF2B5EF4-FFF2-40B4-BE49-F238E27FC236}">
              <a16:creationId xmlns:a16="http://schemas.microsoft.com/office/drawing/2014/main" id="{58EB4A6C-230A-4A3F-849B-689F204940AE}"/>
            </a:ext>
          </a:extLst>
        </xdr:cNvPr>
        <xdr:cNvSpPr/>
      </xdr:nvSpPr>
      <xdr:spPr>
        <a:xfrm>
          <a:off x="162687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169834</xdr:rowOff>
    </xdr:from>
    <xdr:ext cx="405111" cy="259045"/>
    <xdr:sp macro="" textlink="">
      <xdr:nvSpPr>
        <xdr:cNvPr id="758" name="【消防施設】&#10;有形固定資産減価償却率該当値テキスト">
          <a:extLst>
            <a:ext uri="{FF2B5EF4-FFF2-40B4-BE49-F238E27FC236}">
              <a16:creationId xmlns:a16="http://schemas.microsoft.com/office/drawing/2014/main" id="{475E374F-8C97-4019-ACAB-8310ADAB0D94}"/>
            </a:ext>
          </a:extLst>
        </xdr:cNvPr>
        <xdr:cNvSpPr txBox="1"/>
      </xdr:nvSpPr>
      <xdr:spPr>
        <a:xfrm>
          <a:off x="16357600"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129358</xdr:rowOff>
    </xdr:from>
    <xdr:to>
      <xdr:col>81</xdr:col>
      <xdr:colOff>101600</xdr:colOff>
      <xdr:row>84</xdr:row>
      <xdr:rowOff>59508</xdr:rowOff>
    </xdr:to>
    <xdr:sp macro="" textlink="">
      <xdr:nvSpPr>
        <xdr:cNvPr id="759" name="楕円 758">
          <a:extLst>
            <a:ext uri="{FF2B5EF4-FFF2-40B4-BE49-F238E27FC236}">
              <a16:creationId xmlns:a16="http://schemas.microsoft.com/office/drawing/2014/main" id="{47DB97AE-90B0-4A37-ADD9-0763165B6199}"/>
            </a:ext>
          </a:extLst>
        </xdr:cNvPr>
        <xdr:cNvSpPr/>
      </xdr:nvSpPr>
      <xdr:spPr>
        <a:xfrm>
          <a:off x="15430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8708</xdr:rowOff>
    </xdr:from>
    <xdr:to>
      <xdr:col>85</xdr:col>
      <xdr:colOff>127000</xdr:colOff>
      <xdr:row>84</xdr:row>
      <xdr:rowOff>70757</xdr:rowOff>
    </xdr:to>
    <xdr:cxnSp macro="">
      <xdr:nvCxnSpPr>
        <xdr:cNvPr id="760" name="直線コネクタ 759">
          <a:extLst>
            <a:ext uri="{FF2B5EF4-FFF2-40B4-BE49-F238E27FC236}">
              <a16:creationId xmlns:a16="http://schemas.microsoft.com/office/drawing/2014/main" id="{6B2D2595-59F9-461B-966B-8DF4031D855D}"/>
            </a:ext>
          </a:extLst>
        </xdr:cNvPr>
        <xdr:cNvCxnSpPr/>
      </xdr:nvCxnSpPr>
      <xdr:spPr>
        <a:xfrm>
          <a:off x="15481300" y="14410508"/>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64044</xdr:rowOff>
    </xdr:from>
    <xdr:to>
      <xdr:col>76</xdr:col>
      <xdr:colOff>165100</xdr:colOff>
      <xdr:row>83</xdr:row>
      <xdr:rowOff>165644</xdr:rowOff>
    </xdr:to>
    <xdr:sp macro="" textlink="">
      <xdr:nvSpPr>
        <xdr:cNvPr id="761" name="楕円 760">
          <a:extLst>
            <a:ext uri="{FF2B5EF4-FFF2-40B4-BE49-F238E27FC236}">
              <a16:creationId xmlns:a16="http://schemas.microsoft.com/office/drawing/2014/main" id="{87C503C9-41A7-4EFD-9711-B491658C7F4B}"/>
            </a:ext>
          </a:extLst>
        </xdr:cNvPr>
        <xdr:cNvSpPr/>
      </xdr:nvSpPr>
      <xdr:spPr>
        <a:xfrm>
          <a:off x="14541500" y="142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114844</xdr:rowOff>
    </xdr:from>
    <xdr:to>
      <xdr:col>81</xdr:col>
      <xdr:colOff>50800</xdr:colOff>
      <xdr:row>84</xdr:row>
      <xdr:rowOff>8708</xdr:rowOff>
    </xdr:to>
    <xdr:cxnSp macro="">
      <xdr:nvCxnSpPr>
        <xdr:cNvPr id="762" name="直線コネクタ 761">
          <a:extLst>
            <a:ext uri="{FF2B5EF4-FFF2-40B4-BE49-F238E27FC236}">
              <a16:creationId xmlns:a16="http://schemas.microsoft.com/office/drawing/2014/main" id="{B0E4F3D2-C1FA-437E-B244-68C87D7790C2}"/>
            </a:ext>
          </a:extLst>
        </xdr:cNvPr>
        <xdr:cNvCxnSpPr/>
      </xdr:nvCxnSpPr>
      <xdr:spPr>
        <a:xfrm>
          <a:off x="14592300" y="1434519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170180</xdr:rowOff>
    </xdr:from>
    <xdr:to>
      <xdr:col>72</xdr:col>
      <xdr:colOff>38100</xdr:colOff>
      <xdr:row>83</xdr:row>
      <xdr:rowOff>100330</xdr:rowOff>
    </xdr:to>
    <xdr:sp macro="" textlink="">
      <xdr:nvSpPr>
        <xdr:cNvPr id="763" name="楕円 762">
          <a:extLst>
            <a:ext uri="{FF2B5EF4-FFF2-40B4-BE49-F238E27FC236}">
              <a16:creationId xmlns:a16="http://schemas.microsoft.com/office/drawing/2014/main" id="{147456E3-1568-4A68-9CCE-10A6B9DE6335}"/>
            </a:ext>
          </a:extLst>
        </xdr:cNvPr>
        <xdr:cNvSpPr/>
      </xdr:nvSpPr>
      <xdr:spPr>
        <a:xfrm>
          <a:off x="13652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49530</xdr:rowOff>
    </xdr:from>
    <xdr:to>
      <xdr:col>76</xdr:col>
      <xdr:colOff>114300</xdr:colOff>
      <xdr:row>83</xdr:row>
      <xdr:rowOff>114844</xdr:rowOff>
    </xdr:to>
    <xdr:cxnSp macro="">
      <xdr:nvCxnSpPr>
        <xdr:cNvPr id="764" name="直線コネクタ 763">
          <a:extLst>
            <a:ext uri="{FF2B5EF4-FFF2-40B4-BE49-F238E27FC236}">
              <a16:creationId xmlns:a16="http://schemas.microsoft.com/office/drawing/2014/main" id="{CABA6A1B-502B-4AAB-99CF-E7F08617C620}"/>
            </a:ext>
          </a:extLst>
        </xdr:cNvPr>
        <xdr:cNvCxnSpPr/>
      </xdr:nvCxnSpPr>
      <xdr:spPr>
        <a:xfrm>
          <a:off x="13703300" y="1427988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52614</xdr:rowOff>
    </xdr:from>
    <xdr:to>
      <xdr:col>67</xdr:col>
      <xdr:colOff>101600</xdr:colOff>
      <xdr:row>82</xdr:row>
      <xdr:rowOff>154214</xdr:rowOff>
    </xdr:to>
    <xdr:sp macro="" textlink="">
      <xdr:nvSpPr>
        <xdr:cNvPr id="765" name="楕円 764">
          <a:extLst>
            <a:ext uri="{FF2B5EF4-FFF2-40B4-BE49-F238E27FC236}">
              <a16:creationId xmlns:a16="http://schemas.microsoft.com/office/drawing/2014/main" id="{C91FF5E3-0C77-43D1-A7AA-30AECE87A53F}"/>
            </a:ext>
          </a:extLst>
        </xdr:cNvPr>
        <xdr:cNvSpPr/>
      </xdr:nvSpPr>
      <xdr:spPr>
        <a:xfrm>
          <a:off x="12763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103414</xdr:rowOff>
    </xdr:from>
    <xdr:to>
      <xdr:col>71</xdr:col>
      <xdr:colOff>177800</xdr:colOff>
      <xdr:row>83</xdr:row>
      <xdr:rowOff>49530</xdr:rowOff>
    </xdr:to>
    <xdr:cxnSp macro="">
      <xdr:nvCxnSpPr>
        <xdr:cNvPr id="766" name="直線コネクタ 765">
          <a:extLst>
            <a:ext uri="{FF2B5EF4-FFF2-40B4-BE49-F238E27FC236}">
              <a16:creationId xmlns:a16="http://schemas.microsoft.com/office/drawing/2014/main" id="{9558BF18-C93D-4275-8580-5E0F13E37622}"/>
            </a:ext>
          </a:extLst>
        </xdr:cNvPr>
        <xdr:cNvCxnSpPr/>
      </xdr:nvCxnSpPr>
      <xdr:spPr>
        <a:xfrm>
          <a:off x="12814300" y="14162314"/>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66964</xdr:rowOff>
    </xdr:from>
    <xdr:ext cx="405111" cy="259045"/>
    <xdr:sp macro="" textlink="">
      <xdr:nvSpPr>
        <xdr:cNvPr id="767" name="n_1aveValue【消防施設】&#10;有形固定資産減価償却率">
          <a:extLst>
            <a:ext uri="{FF2B5EF4-FFF2-40B4-BE49-F238E27FC236}">
              <a16:creationId xmlns:a16="http://schemas.microsoft.com/office/drawing/2014/main" id="{CE972DA7-54B9-4988-B7A2-215DD1FFCCB1}"/>
            </a:ext>
          </a:extLst>
        </xdr:cNvPr>
        <xdr:cNvSpPr txBox="1"/>
      </xdr:nvSpPr>
      <xdr:spPr>
        <a:xfrm>
          <a:off x="15266044" y="1446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21245</xdr:rowOff>
    </xdr:from>
    <xdr:ext cx="405111" cy="259045"/>
    <xdr:sp macro="" textlink="">
      <xdr:nvSpPr>
        <xdr:cNvPr id="768" name="n_2aveValue【消防施設】&#10;有形固定資産減価償却率">
          <a:extLst>
            <a:ext uri="{FF2B5EF4-FFF2-40B4-BE49-F238E27FC236}">
              <a16:creationId xmlns:a16="http://schemas.microsoft.com/office/drawing/2014/main" id="{DA17ED31-498E-4970-9CB8-2007CDD1E085}"/>
            </a:ext>
          </a:extLst>
        </xdr:cNvPr>
        <xdr:cNvSpPr txBox="1"/>
      </xdr:nvSpPr>
      <xdr:spPr>
        <a:xfrm>
          <a:off x="143897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1650</xdr:rowOff>
    </xdr:from>
    <xdr:ext cx="405111" cy="259045"/>
    <xdr:sp macro="" textlink="">
      <xdr:nvSpPr>
        <xdr:cNvPr id="769" name="n_3aveValue【消防施設】&#10;有形固定資産減価償却率">
          <a:extLst>
            <a:ext uri="{FF2B5EF4-FFF2-40B4-BE49-F238E27FC236}">
              <a16:creationId xmlns:a16="http://schemas.microsoft.com/office/drawing/2014/main" id="{66B3881E-ECF2-4BD9-9EEA-9A11EC7B5E42}"/>
            </a:ext>
          </a:extLst>
        </xdr:cNvPr>
        <xdr:cNvSpPr txBox="1"/>
      </xdr:nvSpPr>
      <xdr:spPr>
        <a:xfrm>
          <a:off x="13500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1650</xdr:rowOff>
    </xdr:from>
    <xdr:ext cx="405111" cy="259045"/>
    <xdr:sp macro="" textlink="">
      <xdr:nvSpPr>
        <xdr:cNvPr id="770" name="n_4aveValue【消防施設】&#10;有形固定資産減価償却率">
          <a:extLst>
            <a:ext uri="{FF2B5EF4-FFF2-40B4-BE49-F238E27FC236}">
              <a16:creationId xmlns:a16="http://schemas.microsoft.com/office/drawing/2014/main" id="{A2AF21D0-141E-4825-91F2-BBA053C4DE19}"/>
            </a:ext>
          </a:extLst>
        </xdr:cNvPr>
        <xdr:cNvSpPr txBox="1"/>
      </xdr:nvSpPr>
      <xdr:spPr>
        <a:xfrm>
          <a:off x="12611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76035</xdr:rowOff>
    </xdr:from>
    <xdr:ext cx="405111" cy="259045"/>
    <xdr:sp macro="" textlink="">
      <xdr:nvSpPr>
        <xdr:cNvPr id="771" name="n_1mainValue【消防施設】&#10;有形固定資産減価償却率">
          <a:extLst>
            <a:ext uri="{FF2B5EF4-FFF2-40B4-BE49-F238E27FC236}">
              <a16:creationId xmlns:a16="http://schemas.microsoft.com/office/drawing/2014/main" id="{6BDE09DA-B1DF-46EF-B551-8B98869B9F48}"/>
            </a:ext>
          </a:extLst>
        </xdr:cNvPr>
        <xdr:cNvSpPr txBox="1"/>
      </xdr:nvSpPr>
      <xdr:spPr>
        <a:xfrm>
          <a:off x="15266044" y="14134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10721</xdr:rowOff>
    </xdr:from>
    <xdr:ext cx="405111" cy="259045"/>
    <xdr:sp macro="" textlink="">
      <xdr:nvSpPr>
        <xdr:cNvPr id="772" name="n_2mainValue【消防施設】&#10;有形固定資産減価償却率">
          <a:extLst>
            <a:ext uri="{FF2B5EF4-FFF2-40B4-BE49-F238E27FC236}">
              <a16:creationId xmlns:a16="http://schemas.microsoft.com/office/drawing/2014/main" id="{6F1A3D62-18DD-4CC5-ABE6-A60A28D7BF4A}"/>
            </a:ext>
          </a:extLst>
        </xdr:cNvPr>
        <xdr:cNvSpPr txBox="1"/>
      </xdr:nvSpPr>
      <xdr:spPr>
        <a:xfrm>
          <a:off x="143897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116857</xdr:rowOff>
    </xdr:from>
    <xdr:ext cx="405111" cy="259045"/>
    <xdr:sp macro="" textlink="">
      <xdr:nvSpPr>
        <xdr:cNvPr id="773" name="n_3mainValue【消防施設】&#10;有形固定資産減価償却率">
          <a:extLst>
            <a:ext uri="{FF2B5EF4-FFF2-40B4-BE49-F238E27FC236}">
              <a16:creationId xmlns:a16="http://schemas.microsoft.com/office/drawing/2014/main" id="{CEC61E81-5EAB-49A1-A206-9A01D12C6966}"/>
            </a:ext>
          </a:extLst>
        </xdr:cNvPr>
        <xdr:cNvSpPr txBox="1"/>
      </xdr:nvSpPr>
      <xdr:spPr>
        <a:xfrm>
          <a:off x="13500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170741</xdr:rowOff>
    </xdr:from>
    <xdr:ext cx="405111" cy="259045"/>
    <xdr:sp macro="" textlink="">
      <xdr:nvSpPr>
        <xdr:cNvPr id="774" name="n_4mainValue【消防施設】&#10;有形固定資産減価償却率">
          <a:extLst>
            <a:ext uri="{FF2B5EF4-FFF2-40B4-BE49-F238E27FC236}">
              <a16:creationId xmlns:a16="http://schemas.microsoft.com/office/drawing/2014/main" id="{9DB0C941-7B94-4AB7-8BDA-D7A2DD7DA437}"/>
            </a:ext>
          </a:extLst>
        </xdr:cNvPr>
        <xdr:cNvSpPr txBox="1"/>
      </xdr:nvSpPr>
      <xdr:spPr>
        <a:xfrm>
          <a:off x="12611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3CA6F5F5-6990-4BAB-9A43-4C867BB4E89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94FE6FC5-5D54-4499-84F7-CC73CABAC7E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B469A821-CB6A-4E30-961E-23E869BD62E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B30633DF-7C8C-4CFA-A909-3116BD7A784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493D96DD-A0B3-40D5-B8EB-264F0FAA51B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9FE3526C-C005-4913-B8CC-FDB20FF1AF2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8AFB9765-37CB-49B7-A790-B23ECD8E7AA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98DF1A24-4BF6-4CF1-A7DC-DFD5994B772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58B7CE8C-D296-4FD2-BE14-5A4E3EDE264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06431C63-C613-4D74-9176-2A083D89F4D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85" name="テキスト ボックス 784">
          <a:extLst>
            <a:ext uri="{FF2B5EF4-FFF2-40B4-BE49-F238E27FC236}">
              <a16:creationId xmlns:a16="http://schemas.microsoft.com/office/drawing/2014/main" id="{FBDB12EE-179C-45FE-8832-748A1298E897}"/>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86" name="直線コネクタ 785">
          <a:extLst>
            <a:ext uri="{FF2B5EF4-FFF2-40B4-BE49-F238E27FC236}">
              <a16:creationId xmlns:a16="http://schemas.microsoft.com/office/drawing/2014/main" id="{F2E3D9E2-A88A-42F3-A09E-D8815D19287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7" name="テキスト ボックス 786">
          <a:extLst>
            <a:ext uri="{FF2B5EF4-FFF2-40B4-BE49-F238E27FC236}">
              <a16:creationId xmlns:a16="http://schemas.microsoft.com/office/drawing/2014/main" id="{6ED794D7-CC07-40BF-A0D2-1775476B8BA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8" name="直線コネクタ 787">
          <a:extLst>
            <a:ext uri="{FF2B5EF4-FFF2-40B4-BE49-F238E27FC236}">
              <a16:creationId xmlns:a16="http://schemas.microsoft.com/office/drawing/2014/main" id="{50AC63D9-CF2B-4EFC-B692-32F77E92C28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9" name="テキスト ボックス 788">
          <a:extLst>
            <a:ext uri="{FF2B5EF4-FFF2-40B4-BE49-F238E27FC236}">
              <a16:creationId xmlns:a16="http://schemas.microsoft.com/office/drawing/2014/main" id="{F0A63213-52EF-4791-B463-C216BDFD0E8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0" name="直線コネクタ 789">
          <a:extLst>
            <a:ext uri="{FF2B5EF4-FFF2-40B4-BE49-F238E27FC236}">
              <a16:creationId xmlns:a16="http://schemas.microsoft.com/office/drawing/2014/main" id="{2322E4EC-AA4A-4F42-85B9-7C2FD295531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1" name="テキスト ボックス 790">
          <a:extLst>
            <a:ext uri="{FF2B5EF4-FFF2-40B4-BE49-F238E27FC236}">
              <a16:creationId xmlns:a16="http://schemas.microsoft.com/office/drawing/2014/main" id="{6F1EC06D-E4FF-4165-8114-C39BDAC2BF6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2" name="直線コネクタ 791">
          <a:extLst>
            <a:ext uri="{FF2B5EF4-FFF2-40B4-BE49-F238E27FC236}">
              <a16:creationId xmlns:a16="http://schemas.microsoft.com/office/drawing/2014/main" id="{12D0446F-D3C5-4190-B57E-6C2B0A70045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3" name="テキスト ボックス 792">
          <a:extLst>
            <a:ext uri="{FF2B5EF4-FFF2-40B4-BE49-F238E27FC236}">
              <a16:creationId xmlns:a16="http://schemas.microsoft.com/office/drawing/2014/main" id="{EC9E3804-20AE-438C-BA2A-833E455E44D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4" name="直線コネクタ 793">
          <a:extLst>
            <a:ext uri="{FF2B5EF4-FFF2-40B4-BE49-F238E27FC236}">
              <a16:creationId xmlns:a16="http://schemas.microsoft.com/office/drawing/2014/main" id="{AC5499A2-2362-45B1-B0AB-27201547878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5" name="テキスト ボックス 794">
          <a:extLst>
            <a:ext uri="{FF2B5EF4-FFF2-40B4-BE49-F238E27FC236}">
              <a16:creationId xmlns:a16="http://schemas.microsoft.com/office/drawing/2014/main" id="{4F317634-BD60-450E-9EE3-D409740824B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6" name="直線コネクタ 795">
          <a:extLst>
            <a:ext uri="{FF2B5EF4-FFF2-40B4-BE49-F238E27FC236}">
              <a16:creationId xmlns:a16="http://schemas.microsoft.com/office/drawing/2014/main" id="{C26FE0D0-D49D-4846-A5DE-53F699F2B2E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7" name="テキスト ボックス 796">
          <a:extLst>
            <a:ext uri="{FF2B5EF4-FFF2-40B4-BE49-F238E27FC236}">
              <a16:creationId xmlns:a16="http://schemas.microsoft.com/office/drawing/2014/main" id="{7BD437AE-8A5C-4871-8CB6-982CDFDA6F8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1058DC9B-2CBF-4A18-A554-343560B72D7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969054AA-C9B4-4AF1-BD75-193E51FBF33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CC97D4E1-FE98-429B-9F1F-7C4139AF016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2721</xdr:rowOff>
    </xdr:from>
    <xdr:to>
      <xdr:col>116</xdr:col>
      <xdr:colOff>62864</xdr:colOff>
      <xdr:row>86</xdr:row>
      <xdr:rowOff>27214</xdr:rowOff>
    </xdr:to>
    <xdr:cxnSp macro="">
      <xdr:nvCxnSpPr>
        <xdr:cNvPr id="801" name="直線コネクタ 800">
          <a:extLst>
            <a:ext uri="{FF2B5EF4-FFF2-40B4-BE49-F238E27FC236}">
              <a16:creationId xmlns:a16="http://schemas.microsoft.com/office/drawing/2014/main" id="{34273D45-3704-4AE7-A53A-3C83E3AF6005}"/>
            </a:ext>
          </a:extLst>
        </xdr:cNvPr>
        <xdr:cNvCxnSpPr/>
      </xdr:nvCxnSpPr>
      <xdr:spPr>
        <a:xfrm flipV="1">
          <a:off x="22160864" y="13204371"/>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31041</xdr:rowOff>
    </xdr:from>
    <xdr:ext cx="469744" cy="259045"/>
    <xdr:sp macro="" textlink="">
      <xdr:nvSpPr>
        <xdr:cNvPr id="802" name="【消防施設】&#10;一人当たり面積最小値テキスト">
          <a:extLst>
            <a:ext uri="{FF2B5EF4-FFF2-40B4-BE49-F238E27FC236}">
              <a16:creationId xmlns:a16="http://schemas.microsoft.com/office/drawing/2014/main" id="{7F27E414-99CE-4614-A0AC-32B55A048786}"/>
            </a:ext>
          </a:extLst>
        </xdr:cNvPr>
        <xdr:cNvSpPr txBox="1"/>
      </xdr:nvSpPr>
      <xdr:spPr>
        <a:xfrm>
          <a:off x="22199600"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27214</xdr:rowOff>
    </xdr:from>
    <xdr:to>
      <xdr:col>116</xdr:col>
      <xdr:colOff>152400</xdr:colOff>
      <xdr:row>86</xdr:row>
      <xdr:rowOff>27214</xdr:rowOff>
    </xdr:to>
    <xdr:cxnSp macro="">
      <xdr:nvCxnSpPr>
        <xdr:cNvPr id="803" name="直線コネクタ 802">
          <a:extLst>
            <a:ext uri="{FF2B5EF4-FFF2-40B4-BE49-F238E27FC236}">
              <a16:creationId xmlns:a16="http://schemas.microsoft.com/office/drawing/2014/main" id="{303DF1B9-85EF-4031-8551-976AA9B2C77A}"/>
            </a:ext>
          </a:extLst>
        </xdr:cNvPr>
        <xdr:cNvCxnSpPr/>
      </xdr:nvCxnSpPr>
      <xdr:spPr>
        <a:xfrm>
          <a:off x="22072600" y="1477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120848</xdr:rowOff>
    </xdr:from>
    <xdr:ext cx="469744" cy="259045"/>
    <xdr:sp macro="" textlink="">
      <xdr:nvSpPr>
        <xdr:cNvPr id="804" name="【消防施設】&#10;一人当たり面積最大値テキスト">
          <a:extLst>
            <a:ext uri="{FF2B5EF4-FFF2-40B4-BE49-F238E27FC236}">
              <a16:creationId xmlns:a16="http://schemas.microsoft.com/office/drawing/2014/main" id="{8AD94ABD-4B37-4491-8B96-6DDF38EC9645}"/>
            </a:ext>
          </a:extLst>
        </xdr:cNvPr>
        <xdr:cNvSpPr txBox="1"/>
      </xdr:nvSpPr>
      <xdr:spPr>
        <a:xfrm>
          <a:off x="22199600" y="1297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2721</xdr:rowOff>
    </xdr:from>
    <xdr:to>
      <xdr:col>116</xdr:col>
      <xdr:colOff>152400</xdr:colOff>
      <xdr:row>77</xdr:row>
      <xdr:rowOff>2721</xdr:rowOff>
    </xdr:to>
    <xdr:cxnSp macro="">
      <xdr:nvCxnSpPr>
        <xdr:cNvPr id="805" name="直線コネクタ 804">
          <a:extLst>
            <a:ext uri="{FF2B5EF4-FFF2-40B4-BE49-F238E27FC236}">
              <a16:creationId xmlns:a16="http://schemas.microsoft.com/office/drawing/2014/main" id="{8C36FFCB-21B9-47C3-9C97-33ED940FABAF}"/>
            </a:ext>
          </a:extLst>
        </xdr:cNvPr>
        <xdr:cNvCxnSpPr/>
      </xdr:nvCxnSpPr>
      <xdr:spPr>
        <a:xfrm>
          <a:off x="22072600" y="1320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110870</xdr:rowOff>
    </xdr:from>
    <xdr:ext cx="469744" cy="259045"/>
    <xdr:sp macro="" textlink="">
      <xdr:nvSpPr>
        <xdr:cNvPr id="806" name="【消防施設】&#10;一人当たり面積平均値テキスト">
          <a:extLst>
            <a:ext uri="{FF2B5EF4-FFF2-40B4-BE49-F238E27FC236}">
              <a16:creationId xmlns:a16="http://schemas.microsoft.com/office/drawing/2014/main" id="{DB749CAF-19E6-45BE-BB3E-B203632F6126}"/>
            </a:ext>
          </a:extLst>
        </xdr:cNvPr>
        <xdr:cNvSpPr txBox="1"/>
      </xdr:nvSpPr>
      <xdr:spPr>
        <a:xfrm>
          <a:off x="22199600" y="141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87993</xdr:rowOff>
    </xdr:from>
    <xdr:to>
      <xdr:col>116</xdr:col>
      <xdr:colOff>114300</xdr:colOff>
      <xdr:row>84</xdr:row>
      <xdr:rowOff>18143</xdr:rowOff>
    </xdr:to>
    <xdr:sp macro="" textlink="">
      <xdr:nvSpPr>
        <xdr:cNvPr id="807" name="フローチャート: 判断 806">
          <a:extLst>
            <a:ext uri="{FF2B5EF4-FFF2-40B4-BE49-F238E27FC236}">
              <a16:creationId xmlns:a16="http://schemas.microsoft.com/office/drawing/2014/main" id="{D92163EE-9D4F-478B-9932-347807532DB0}"/>
            </a:ext>
          </a:extLst>
        </xdr:cNvPr>
        <xdr:cNvSpPr/>
      </xdr:nvSpPr>
      <xdr:spPr>
        <a:xfrm>
          <a:off x="22110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150586</xdr:rowOff>
    </xdr:from>
    <xdr:to>
      <xdr:col>112</xdr:col>
      <xdr:colOff>38100</xdr:colOff>
      <xdr:row>83</xdr:row>
      <xdr:rowOff>80736</xdr:rowOff>
    </xdr:to>
    <xdr:sp macro="" textlink="">
      <xdr:nvSpPr>
        <xdr:cNvPr id="808" name="フローチャート: 判断 807">
          <a:extLst>
            <a:ext uri="{FF2B5EF4-FFF2-40B4-BE49-F238E27FC236}">
              <a16:creationId xmlns:a16="http://schemas.microsoft.com/office/drawing/2014/main" id="{798AC553-A381-48C7-BC07-A2A588876916}"/>
            </a:ext>
          </a:extLst>
        </xdr:cNvPr>
        <xdr:cNvSpPr/>
      </xdr:nvSpPr>
      <xdr:spPr>
        <a:xfrm>
          <a:off x="21272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33564</xdr:rowOff>
    </xdr:from>
    <xdr:to>
      <xdr:col>107</xdr:col>
      <xdr:colOff>101600</xdr:colOff>
      <xdr:row>83</xdr:row>
      <xdr:rowOff>135164</xdr:rowOff>
    </xdr:to>
    <xdr:sp macro="" textlink="">
      <xdr:nvSpPr>
        <xdr:cNvPr id="809" name="フローチャート: 判断 808">
          <a:extLst>
            <a:ext uri="{FF2B5EF4-FFF2-40B4-BE49-F238E27FC236}">
              <a16:creationId xmlns:a16="http://schemas.microsoft.com/office/drawing/2014/main" id="{FB2A95EC-49DE-4D1C-8606-90B38D7EC6BE}"/>
            </a:ext>
          </a:extLst>
        </xdr:cNvPr>
        <xdr:cNvSpPr/>
      </xdr:nvSpPr>
      <xdr:spPr>
        <a:xfrm>
          <a:off x="20383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33564</xdr:rowOff>
    </xdr:from>
    <xdr:to>
      <xdr:col>102</xdr:col>
      <xdr:colOff>165100</xdr:colOff>
      <xdr:row>83</xdr:row>
      <xdr:rowOff>135164</xdr:rowOff>
    </xdr:to>
    <xdr:sp macro="" textlink="">
      <xdr:nvSpPr>
        <xdr:cNvPr id="810" name="フローチャート: 判断 809">
          <a:extLst>
            <a:ext uri="{FF2B5EF4-FFF2-40B4-BE49-F238E27FC236}">
              <a16:creationId xmlns:a16="http://schemas.microsoft.com/office/drawing/2014/main" id="{2A7E4A3E-9A2C-4DD5-B7DF-1F29AD4FAF54}"/>
            </a:ext>
          </a:extLst>
        </xdr:cNvPr>
        <xdr:cNvSpPr/>
      </xdr:nvSpPr>
      <xdr:spPr>
        <a:xfrm>
          <a:off x="19494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11" name="フローチャート: 判断 810">
          <a:extLst>
            <a:ext uri="{FF2B5EF4-FFF2-40B4-BE49-F238E27FC236}">
              <a16:creationId xmlns:a16="http://schemas.microsoft.com/office/drawing/2014/main" id="{BB374D64-4063-44D6-BBF9-B2624F707FBF}"/>
            </a:ext>
          </a:extLst>
        </xdr:cNvPr>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C8C357FA-5CB6-4A3D-A109-7DDC804C5D0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98A4C737-9373-41BF-804F-664D912C60C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67DA123B-5783-4DFC-9761-DAAA6329740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439474A1-ABA3-4E4A-A85D-A691CCB6338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7F783664-78A3-4225-AB09-74FAA44B4C7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147864</xdr:rowOff>
    </xdr:from>
    <xdr:to>
      <xdr:col>116</xdr:col>
      <xdr:colOff>114300</xdr:colOff>
      <xdr:row>86</xdr:row>
      <xdr:rowOff>78014</xdr:rowOff>
    </xdr:to>
    <xdr:sp macro="" textlink="">
      <xdr:nvSpPr>
        <xdr:cNvPr id="817" name="楕円 816">
          <a:extLst>
            <a:ext uri="{FF2B5EF4-FFF2-40B4-BE49-F238E27FC236}">
              <a16:creationId xmlns:a16="http://schemas.microsoft.com/office/drawing/2014/main" id="{4AA73CB0-5AA9-439F-A7DA-764CCAFE4ED3}"/>
            </a:ext>
          </a:extLst>
        </xdr:cNvPr>
        <xdr:cNvSpPr/>
      </xdr:nvSpPr>
      <xdr:spPr>
        <a:xfrm>
          <a:off x="221107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62791</xdr:rowOff>
    </xdr:from>
    <xdr:ext cx="469744" cy="259045"/>
    <xdr:sp macro="" textlink="">
      <xdr:nvSpPr>
        <xdr:cNvPr id="818" name="【消防施設】&#10;一人当たり面積該当値テキスト">
          <a:extLst>
            <a:ext uri="{FF2B5EF4-FFF2-40B4-BE49-F238E27FC236}">
              <a16:creationId xmlns:a16="http://schemas.microsoft.com/office/drawing/2014/main" id="{0CB21618-BE86-406E-BC4D-45A248E7C9E3}"/>
            </a:ext>
          </a:extLst>
        </xdr:cNvPr>
        <xdr:cNvSpPr txBox="1"/>
      </xdr:nvSpPr>
      <xdr:spPr>
        <a:xfrm>
          <a:off x="22199600" y="1463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147864</xdr:rowOff>
    </xdr:from>
    <xdr:to>
      <xdr:col>112</xdr:col>
      <xdr:colOff>38100</xdr:colOff>
      <xdr:row>86</xdr:row>
      <xdr:rowOff>78014</xdr:rowOff>
    </xdr:to>
    <xdr:sp macro="" textlink="">
      <xdr:nvSpPr>
        <xdr:cNvPr id="819" name="楕円 818">
          <a:extLst>
            <a:ext uri="{FF2B5EF4-FFF2-40B4-BE49-F238E27FC236}">
              <a16:creationId xmlns:a16="http://schemas.microsoft.com/office/drawing/2014/main" id="{1169A26E-6E9C-4AB7-8D8D-214B0F550E57}"/>
            </a:ext>
          </a:extLst>
        </xdr:cNvPr>
        <xdr:cNvSpPr/>
      </xdr:nvSpPr>
      <xdr:spPr>
        <a:xfrm>
          <a:off x="21272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27214</xdr:rowOff>
    </xdr:from>
    <xdr:to>
      <xdr:col>116</xdr:col>
      <xdr:colOff>63500</xdr:colOff>
      <xdr:row>86</xdr:row>
      <xdr:rowOff>27214</xdr:rowOff>
    </xdr:to>
    <xdr:cxnSp macro="">
      <xdr:nvCxnSpPr>
        <xdr:cNvPr id="820" name="直線コネクタ 819">
          <a:extLst>
            <a:ext uri="{FF2B5EF4-FFF2-40B4-BE49-F238E27FC236}">
              <a16:creationId xmlns:a16="http://schemas.microsoft.com/office/drawing/2014/main" id="{5B7FD303-28B8-4F16-9C4F-0CCCCB421E00}"/>
            </a:ext>
          </a:extLst>
        </xdr:cNvPr>
        <xdr:cNvCxnSpPr/>
      </xdr:nvCxnSpPr>
      <xdr:spPr>
        <a:xfrm>
          <a:off x="21323300" y="147719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147864</xdr:rowOff>
    </xdr:from>
    <xdr:to>
      <xdr:col>107</xdr:col>
      <xdr:colOff>101600</xdr:colOff>
      <xdr:row>86</xdr:row>
      <xdr:rowOff>78014</xdr:rowOff>
    </xdr:to>
    <xdr:sp macro="" textlink="">
      <xdr:nvSpPr>
        <xdr:cNvPr id="821" name="楕円 820">
          <a:extLst>
            <a:ext uri="{FF2B5EF4-FFF2-40B4-BE49-F238E27FC236}">
              <a16:creationId xmlns:a16="http://schemas.microsoft.com/office/drawing/2014/main" id="{E00021C1-4DDB-4557-BA72-C549EAFBA824}"/>
            </a:ext>
          </a:extLst>
        </xdr:cNvPr>
        <xdr:cNvSpPr/>
      </xdr:nvSpPr>
      <xdr:spPr>
        <a:xfrm>
          <a:off x="20383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27214</xdr:rowOff>
    </xdr:from>
    <xdr:to>
      <xdr:col>111</xdr:col>
      <xdr:colOff>177800</xdr:colOff>
      <xdr:row>86</xdr:row>
      <xdr:rowOff>27214</xdr:rowOff>
    </xdr:to>
    <xdr:cxnSp macro="">
      <xdr:nvCxnSpPr>
        <xdr:cNvPr id="822" name="直線コネクタ 821">
          <a:extLst>
            <a:ext uri="{FF2B5EF4-FFF2-40B4-BE49-F238E27FC236}">
              <a16:creationId xmlns:a16="http://schemas.microsoft.com/office/drawing/2014/main" id="{B99FAD43-521E-4CC8-8EDA-AA77D132C323}"/>
            </a:ext>
          </a:extLst>
        </xdr:cNvPr>
        <xdr:cNvCxnSpPr/>
      </xdr:nvCxnSpPr>
      <xdr:spPr>
        <a:xfrm>
          <a:off x="20434300" y="14771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147864</xdr:rowOff>
    </xdr:from>
    <xdr:to>
      <xdr:col>102</xdr:col>
      <xdr:colOff>165100</xdr:colOff>
      <xdr:row>86</xdr:row>
      <xdr:rowOff>78014</xdr:rowOff>
    </xdr:to>
    <xdr:sp macro="" textlink="">
      <xdr:nvSpPr>
        <xdr:cNvPr id="823" name="楕円 822">
          <a:extLst>
            <a:ext uri="{FF2B5EF4-FFF2-40B4-BE49-F238E27FC236}">
              <a16:creationId xmlns:a16="http://schemas.microsoft.com/office/drawing/2014/main" id="{8696A336-845F-4E33-8FCD-FBA5BDC8801D}"/>
            </a:ext>
          </a:extLst>
        </xdr:cNvPr>
        <xdr:cNvSpPr/>
      </xdr:nvSpPr>
      <xdr:spPr>
        <a:xfrm>
          <a:off x="19494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27214</xdr:rowOff>
    </xdr:from>
    <xdr:to>
      <xdr:col>107</xdr:col>
      <xdr:colOff>50800</xdr:colOff>
      <xdr:row>86</xdr:row>
      <xdr:rowOff>27214</xdr:rowOff>
    </xdr:to>
    <xdr:cxnSp macro="">
      <xdr:nvCxnSpPr>
        <xdr:cNvPr id="824" name="直線コネクタ 823">
          <a:extLst>
            <a:ext uri="{FF2B5EF4-FFF2-40B4-BE49-F238E27FC236}">
              <a16:creationId xmlns:a16="http://schemas.microsoft.com/office/drawing/2014/main" id="{0793A34B-B216-4155-A40D-B3CC59BAB4BE}"/>
            </a:ext>
          </a:extLst>
        </xdr:cNvPr>
        <xdr:cNvCxnSpPr/>
      </xdr:nvCxnSpPr>
      <xdr:spPr>
        <a:xfrm>
          <a:off x="19545300" y="14771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147864</xdr:rowOff>
    </xdr:from>
    <xdr:to>
      <xdr:col>98</xdr:col>
      <xdr:colOff>38100</xdr:colOff>
      <xdr:row>86</xdr:row>
      <xdr:rowOff>78014</xdr:rowOff>
    </xdr:to>
    <xdr:sp macro="" textlink="">
      <xdr:nvSpPr>
        <xdr:cNvPr id="825" name="楕円 824">
          <a:extLst>
            <a:ext uri="{FF2B5EF4-FFF2-40B4-BE49-F238E27FC236}">
              <a16:creationId xmlns:a16="http://schemas.microsoft.com/office/drawing/2014/main" id="{8A28028C-D03C-4851-9ED0-24C8777D6D74}"/>
            </a:ext>
          </a:extLst>
        </xdr:cNvPr>
        <xdr:cNvSpPr/>
      </xdr:nvSpPr>
      <xdr:spPr>
        <a:xfrm>
          <a:off x="18605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27214</xdr:rowOff>
    </xdr:from>
    <xdr:to>
      <xdr:col>102</xdr:col>
      <xdr:colOff>114300</xdr:colOff>
      <xdr:row>86</xdr:row>
      <xdr:rowOff>27214</xdr:rowOff>
    </xdr:to>
    <xdr:cxnSp macro="">
      <xdr:nvCxnSpPr>
        <xdr:cNvPr id="826" name="直線コネクタ 825">
          <a:extLst>
            <a:ext uri="{FF2B5EF4-FFF2-40B4-BE49-F238E27FC236}">
              <a16:creationId xmlns:a16="http://schemas.microsoft.com/office/drawing/2014/main" id="{74EC1B1B-3582-4D86-B50F-F09240DAF659}"/>
            </a:ext>
          </a:extLst>
        </xdr:cNvPr>
        <xdr:cNvCxnSpPr/>
      </xdr:nvCxnSpPr>
      <xdr:spPr>
        <a:xfrm>
          <a:off x="18656300" y="14771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97263</xdr:rowOff>
    </xdr:from>
    <xdr:ext cx="469744" cy="259045"/>
    <xdr:sp macro="" textlink="">
      <xdr:nvSpPr>
        <xdr:cNvPr id="827" name="n_1aveValue【消防施設】&#10;一人当たり面積">
          <a:extLst>
            <a:ext uri="{FF2B5EF4-FFF2-40B4-BE49-F238E27FC236}">
              <a16:creationId xmlns:a16="http://schemas.microsoft.com/office/drawing/2014/main" id="{6D01E371-F208-4925-80B7-9D38FA3F2017}"/>
            </a:ext>
          </a:extLst>
        </xdr:cNvPr>
        <xdr:cNvSpPr txBox="1"/>
      </xdr:nvSpPr>
      <xdr:spPr>
        <a:xfrm>
          <a:off x="210757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151691</xdr:rowOff>
    </xdr:from>
    <xdr:ext cx="469744" cy="259045"/>
    <xdr:sp macro="" textlink="">
      <xdr:nvSpPr>
        <xdr:cNvPr id="828" name="n_2aveValue【消防施設】&#10;一人当たり面積">
          <a:extLst>
            <a:ext uri="{FF2B5EF4-FFF2-40B4-BE49-F238E27FC236}">
              <a16:creationId xmlns:a16="http://schemas.microsoft.com/office/drawing/2014/main" id="{F145311E-4BF8-41A8-A5EC-9C8E145EBE01}"/>
            </a:ext>
          </a:extLst>
        </xdr:cNvPr>
        <xdr:cNvSpPr txBox="1"/>
      </xdr:nvSpPr>
      <xdr:spPr>
        <a:xfrm>
          <a:off x="20199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151691</xdr:rowOff>
    </xdr:from>
    <xdr:ext cx="469744" cy="259045"/>
    <xdr:sp macro="" textlink="">
      <xdr:nvSpPr>
        <xdr:cNvPr id="829" name="n_3aveValue【消防施設】&#10;一人当たり面積">
          <a:extLst>
            <a:ext uri="{FF2B5EF4-FFF2-40B4-BE49-F238E27FC236}">
              <a16:creationId xmlns:a16="http://schemas.microsoft.com/office/drawing/2014/main" id="{8E96D6CD-6548-4CBE-BF12-626F4E16B28D}"/>
            </a:ext>
          </a:extLst>
        </xdr:cNvPr>
        <xdr:cNvSpPr txBox="1"/>
      </xdr:nvSpPr>
      <xdr:spPr>
        <a:xfrm>
          <a:off x="19310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830" name="n_4aveValue【消防施設】&#10;一人当たり面積">
          <a:extLst>
            <a:ext uri="{FF2B5EF4-FFF2-40B4-BE49-F238E27FC236}">
              <a16:creationId xmlns:a16="http://schemas.microsoft.com/office/drawing/2014/main" id="{2BA91FFB-900F-4F3B-8E1E-A6CFD9814555}"/>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69141</xdr:rowOff>
    </xdr:from>
    <xdr:ext cx="469744" cy="259045"/>
    <xdr:sp macro="" textlink="">
      <xdr:nvSpPr>
        <xdr:cNvPr id="831" name="n_1mainValue【消防施設】&#10;一人当たり面積">
          <a:extLst>
            <a:ext uri="{FF2B5EF4-FFF2-40B4-BE49-F238E27FC236}">
              <a16:creationId xmlns:a16="http://schemas.microsoft.com/office/drawing/2014/main" id="{7A6700BC-1744-4B5B-864E-D60778E51209}"/>
            </a:ext>
          </a:extLst>
        </xdr:cNvPr>
        <xdr:cNvSpPr txBox="1"/>
      </xdr:nvSpPr>
      <xdr:spPr>
        <a:xfrm>
          <a:off x="21075727" y="148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69141</xdr:rowOff>
    </xdr:from>
    <xdr:ext cx="469744" cy="259045"/>
    <xdr:sp macro="" textlink="">
      <xdr:nvSpPr>
        <xdr:cNvPr id="832" name="n_2mainValue【消防施設】&#10;一人当たり面積">
          <a:extLst>
            <a:ext uri="{FF2B5EF4-FFF2-40B4-BE49-F238E27FC236}">
              <a16:creationId xmlns:a16="http://schemas.microsoft.com/office/drawing/2014/main" id="{C193C744-AB0D-4712-8F44-EA8E0660906A}"/>
            </a:ext>
          </a:extLst>
        </xdr:cNvPr>
        <xdr:cNvSpPr txBox="1"/>
      </xdr:nvSpPr>
      <xdr:spPr>
        <a:xfrm>
          <a:off x="20199427" y="148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69141</xdr:rowOff>
    </xdr:from>
    <xdr:ext cx="469744" cy="259045"/>
    <xdr:sp macro="" textlink="">
      <xdr:nvSpPr>
        <xdr:cNvPr id="833" name="n_3mainValue【消防施設】&#10;一人当たり面積">
          <a:extLst>
            <a:ext uri="{FF2B5EF4-FFF2-40B4-BE49-F238E27FC236}">
              <a16:creationId xmlns:a16="http://schemas.microsoft.com/office/drawing/2014/main" id="{C770F06B-DB2D-4D54-9DF8-6D56CC659D74}"/>
            </a:ext>
          </a:extLst>
        </xdr:cNvPr>
        <xdr:cNvSpPr txBox="1"/>
      </xdr:nvSpPr>
      <xdr:spPr>
        <a:xfrm>
          <a:off x="19310427" y="148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69141</xdr:rowOff>
    </xdr:from>
    <xdr:ext cx="469744" cy="259045"/>
    <xdr:sp macro="" textlink="">
      <xdr:nvSpPr>
        <xdr:cNvPr id="834" name="n_4mainValue【消防施設】&#10;一人当たり面積">
          <a:extLst>
            <a:ext uri="{FF2B5EF4-FFF2-40B4-BE49-F238E27FC236}">
              <a16:creationId xmlns:a16="http://schemas.microsoft.com/office/drawing/2014/main" id="{27661E30-A47D-46FD-A8A7-1C98A86BBE60}"/>
            </a:ext>
          </a:extLst>
        </xdr:cNvPr>
        <xdr:cNvSpPr txBox="1"/>
      </xdr:nvSpPr>
      <xdr:spPr>
        <a:xfrm>
          <a:off x="18421427" y="148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DAAE678B-BA69-4AF7-98FF-4D1DF7296A3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5A5244B4-0205-4718-B54D-2EBC58D0689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AC00F3B0-A469-4EF7-BBDB-6EB227E2CAE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8D5B4A27-B3CF-49F5-BC2F-44BE94084D4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FC3A98C2-832F-4CFF-AFAF-4C78466C379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315DCC30-03BC-48B7-8FD2-F3F5830A2D4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5DA8C268-DC65-441B-A4AD-314445FF6CF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C4759068-90B7-4BD2-9FA7-E8376E626D9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719A783D-56BF-462A-A469-59C31DDC3D7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4CE50B33-A243-4A64-B63B-8EDE33D4A40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A47939D7-D549-48F3-92F9-CF96E9847F5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6" name="直線コネクタ 845">
          <a:extLst>
            <a:ext uri="{FF2B5EF4-FFF2-40B4-BE49-F238E27FC236}">
              <a16:creationId xmlns:a16="http://schemas.microsoft.com/office/drawing/2014/main" id="{9D59A783-C339-42B0-A27F-E3A3040003A9}"/>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47" name="テキスト ボックス 846">
          <a:extLst>
            <a:ext uri="{FF2B5EF4-FFF2-40B4-BE49-F238E27FC236}">
              <a16:creationId xmlns:a16="http://schemas.microsoft.com/office/drawing/2014/main" id="{E856E4C2-1929-4490-BE25-754D8CF4CD27}"/>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8" name="直線コネクタ 847">
          <a:extLst>
            <a:ext uri="{FF2B5EF4-FFF2-40B4-BE49-F238E27FC236}">
              <a16:creationId xmlns:a16="http://schemas.microsoft.com/office/drawing/2014/main" id="{84DE511A-E1F5-44A0-8296-01E93B5D756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9" name="テキスト ボックス 848">
          <a:extLst>
            <a:ext uri="{FF2B5EF4-FFF2-40B4-BE49-F238E27FC236}">
              <a16:creationId xmlns:a16="http://schemas.microsoft.com/office/drawing/2014/main" id="{B808B08F-4442-4C0B-B7AA-35A3F1D41BAE}"/>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0" name="直線コネクタ 849">
          <a:extLst>
            <a:ext uri="{FF2B5EF4-FFF2-40B4-BE49-F238E27FC236}">
              <a16:creationId xmlns:a16="http://schemas.microsoft.com/office/drawing/2014/main" id="{F529B782-0D87-4BF6-ADFD-6CD4972CF422}"/>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1" name="テキスト ボックス 850">
          <a:extLst>
            <a:ext uri="{FF2B5EF4-FFF2-40B4-BE49-F238E27FC236}">
              <a16:creationId xmlns:a16="http://schemas.microsoft.com/office/drawing/2014/main" id="{B98A5DF2-2649-4D88-B98E-CFC120B8DAC1}"/>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2" name="直線コネクタ 851">
          <a:extLst>
            <a:ext uri="{FF2B5EF4-FFF2-40B4-BE49-F238E27FC236}">
              <a16:creationId xmlns:a16="http://schemas.microsoft.com/office/drawing/2014/main" id="{7C92BF64-DE81-4CF7-818F-FDC3D5D2BFFA}"/>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3" name="テキスト ボックス 852">
          <a:extLst>
            <a:ext uri="{FF2B5EF4-FFF2-40B4-BE49-F238E27FC236}">
              <a16:creationId xmlns:a16="http://schemas.microsoft.com/office/drawing/2014/main" id="{5FA8F757-658B-4188-9DB9-9FA1D7227C7C}"/>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45F9C109-07DD-418D-B523-7CD9B6CA831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5" name="テキスト ボックス 854">
          <a:extLst>
            <a:ext uri="{FF2B5EF4-FFF2-40B4-BE49-F238E27FC236}">
              <a16:creationId xmlns:a16="http://schemas.microsoft.com/office/drawing/2014/main" id="{3323E363-4EC5-4964-B7DA-059BFC042D7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4100C44F-030D-434A-A777-5392A26EBE6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117348</xdr:rowOff>
    </xdr:from>
    <xdr:to>
      <xdr:col>85</xdr:col>
      <xdr:colOff>126364</xdr:colOff>
      <xdr:row>108</xdr:row>
      <xdr:rowOff>9906</xdr:rowOff>
    </xdr:to>
    <xdr:cxnSp macro="">
      <xdr:nvCxnSpPr>
        <xdr:cNvPr id="857" name="直線コネクタ 856">
          <a:extLst>
            <a:ext uri="{FF2B5EF4-FFF2-40B4-BE49-F238E27FC236}">
              <a16:creationId xmlns:a16="http://schemas.microsoft.com/office/drawing/2014/main" id="{35E90433-AE75-4301-BC85-9C04AEB46321}"/>
            </a:ext>
          </a:extLst>
        </xdr:cNvPr>
        <xdr:cNvCxnSpPr/>
      </xdr:nvCxnSpPr>
      <xdr:spPr>
        <a:xfrm flipV="1">
          <a:off x="16318864" y="17262348"/>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13733</xdr:rowOff>
    </xdr:from>
    <xdr:ext cx="405111" cy="259045"/>
    <xdr:sp macro="" textlink="">
      <xdr:nvSpPr>
        <xdr:cNvPr id="858" name="【庁舎】&#10;有形固定資産減価償却率最小値テキスト">
          <a:extLst>
            <a:ext uri="{FF2B5EF4-FFF2-40B4-BE49-F238E27FC236}">
              <a16:creationId xmlns:a16="http://schemas.microsoft.com/office/drawing/2014/main" id="{9BE7757A-D32E-4C46-B85F-4AF6226B5F63}"/>
            </a:ext>
          </a:extLst>
        </xdr:cNvPr>
        <xdr:cNvSpPr txBox="1"/>
      </xdr:nvSpPr>
      <xdr:spPr>
        <a:xfrm>
          <a:off x="16357600" y="185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xdr:rowOff>
    </xdr:from>
    <xdr:to>
      <xdr:col>86</xdr:col>
      <xdr:colOff>25400</xdr:colOff>
      <xdr:row>108</xdr:row>
      <xdr:rowOff>9906</xdr:rowOff>
    </xdr:to>
    <xdr:cxnSp macro="">
      <xdr:nvCxnSpPr>
        <xdr:cNvPr id="859" name="直線コネクタ 858">
          <a:extLst>
            <a:ext uri="{FF2B5EF4-FFF2-40B4-BE49-F238E27FC236}">
              <a16:creationId xmlns:a16="http://schemas.microsoft.com/office/drawing/2014/main" id="{FE94ACA9-AA02-499B-85EA-B9564EA7BB7E}"/>
            </a:ext>
          </a:extLst>
        </xdr:cNvPr>
        <xdr:cNvCxnSpPr/>
      </xdr:nvCxnSpPr>
      <xdr:spPr>
        <a:xfrm>
          <a:off x="16230600" y="1852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64025</xdr:rowOff>
    </xdr:from>
    <xdr:ext cx="405111" cy="259045"/>
    <xdr:sp macro="" textlink="">
      <xdr:nvSpPr>
        <xdr:cNvPr id="860" name="【庁舎】&#10;有形固定資産減価償却率最大値テキスト">
          <a:extLst>
            <a:ext uri="{FF2B5EF4-FFF2-40B4-BE49-F238E27FC236}">
              <a16:creationId xmlns:a16="http://schemas.microsoft.com/office/drawing/2014/main" id="{2787CA44-7B30-4455-996B-227A6956D554}"/>
            </a:ext>
          </a:extLst>
        </xdr:cNvPr>
        <xdr:cNvSpPr txBox="1"/>
      </xdr:nvSpPr>
      <xdr:spPr>
        <a:xfrm>
          <a:off x="16357600" y="1703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117348</xdr:rowOff>
    </xdr:from>
    <xdr:to>
      <xdr:col>86</xdr:col>
      <xdr:colOff>25400</xdr:colOff>
      <xdr:row>100</xdr:row>
      <xdr:rowOff>117348</xdr:rowOff>
    </xdr:to>
    <xdr:cxnSp macro="">
      <xdr:nvCxnSpPr>
        <xdr:cNvPr id="861" name="直線コネクタ 860">
          <a:extLst>
            <a:ext uri="{FF2B5EF4-FFF2-40B4-BE49-F238E27FC236}">
              <a16:creationId xmlns:a16="http://schemas.microsoft.com/office/drawing/2014/main" id="{5DADCFBC-788D-47A6-ABB6-77D8FAEB20EB}"/>
            </a:ext>
          </a:extLst>
        </xdr:cNvPr>
        <xdr:cNvCxnSpPr/>
      </xdr:nvCxnSpPr>
      <xdr:spPr>
        <a:xfrm>
          <a:off x="16230600" y="1726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55135</xdr:rowOff>
    </xdr:from>
    <xdr:ext cx="405111" cy="259045"/>
    <xdr:sp macro="" textlink="">
      <xdr:nvSpPr>
        <xdr:cNvPr id="862" name="【庁舎】&#10;有形固定資産減価償却率平均値テキスト">
          <a:extLst>
            <a:ext uri="{FF2B5EF4-FFF2-40B4-BE49-F238E27FC236}">
              <a16:creationId xmlns:a16="http://schemas.microsoft.com/office/drawing/2014/main" id="{DFFEC2C5-2FBE-4799-9ABE-DB76DC7EBE21}"/>
            </a:ext>
          </a:extLst>
        </xdr:cNvPr>
        <xdr:cNvSpPr txBox="1"/>
      </xdr:nvSpPr>
      <xdr:spPr>
        <a:xfrm>
          <a:off x="16357600" y="175430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32258</xdr:rowOff>
    </xdr:from>
    <xdr:to>
      <xdr:col>85</xdr:col>
      <xdr:colOff>177800</xdr:colOff>
      <xdr:row>103</xdr:row>
      <xdr:rowOff>133858</xdr:rowOff>
    </xdr:to>
    <xdr:sp macro="" textlink="">
      <xdr:nvSpPr>
        <xdr:cNvPr id="863" name="フローチャート: 判断 862">
          <a:extLst>
            <a:ext uri="{FF2B5EF4-FFF2-40B4-BE49-F238E27FC236}">
              <a16:creationId xmlns:a16="http://schemas.microsoft.com/office/drawing/2014/main" id="{9D1FD324-A150-42E7-A824-EADC254115E5}"/>
            </a:ext>
          </a:extLst>
        </xdr:cNvPr>
        <xdr:cNvSpPr/>
      </xdr:nvSpPr>
      <xdr:spPr>
        <a:xfrm>
          <a:off x="162687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160274</xdr:rowOff>
    </xdr:from>
    <xdr:to>
      <xdr:col>81</xdr:col>
      <xdr:colOff>101600</xdr:colOff>
      <xdr:row>103</xdr:row>
      <xdr:rowOff>90424</xdr:rowOff>
    </xdr:to>
    <xdr:sp macro="" textlink="">
      <xdr:nvSpPr>
        <xdr:cNvPr id="864" name="フローチャート: 判断 863">
          <a:extLst>
            <a:ext uri="{FF2B5EF4-FFF2-40B4-BE49-F238E27FC236}">
              <a16:creationId xmlns:a16="http://schemas.microsoft.com/office/drawing/2014/main" id="{990549F9-5C83-4EC7-B194-5D481A287DEF}"/>
            </a:ext>
          </a:extLst>
        </xdr:cNvPr>
        <xdr:cNvSpPr/>
      </xdr:nvSpPr>
      <xdr:spPr>
        <a:xfrm>
          <a:off x="15430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77978</xdr:rowOff>
    </xdr:from>
    <xdr:to>
      <xdr:col>76</xdr:col>
      <xdr:colOff>165100</xdr:colOff>
      <xdr:row>104</xdr:row>
      <xdr:rowOff>8128</xdr:rowOff>
    </xdr:to>
    <xdr:sp macro="" textlink="">
      <xdr:nvSpPr>
        <xdr:cNvPr id="865" name="フローチャート: 判断 864">
          <a:extLst>
            <a:ext uri="{FF2B5EF4-FFF2-40B4-BE49-F238E27FC236}">
              <a16:creationId xmlns:a16="http://schemas.microsoft.com/office/drawing/2014/main" id="{96A565FF-58CA-44B8-BBEF-D7322C54F1D0}"/>
            </a:ext>
          </a:extLst>
        </xdr:cNvPr>
        <xdr:cNvSpPr/>
      </xdr:nvSpPr>
      <xdr:spPr>
        <a:xfrm>
          <a:off x="14541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866" name="フローチャート: 判断 865">
          <a:extLst>
            <a:ext uri="{FF2B5EF4-FFF2-40B4-BE49-F238E27FC236}">
              <a16:creationId xmlns:a16="http://schemas.microsoft.com/office/drawing/2014/main" id="{14BF6E27-5BBC-4F62-AB0C-2E6EE3A2CC40}"/>
            </a:ext>
          </a:extLst>
        </xdr:cNvPr>
        <xdr:cNvSpPr/>
      </xdr:nvSpPr>
      <xdr:spPr>
        <a:xfrm>
          <a:off x="13652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32258</xdr:rowOff>
    </xdr:from>
    <xdr:to>
      <xdr:col>67</xdr:col>
      <xdr:colOff>101600</xdr:colOff>
      <xdr:row>104</xdr:row>
      <xdr:rowOff>133858</xdr:rowOff>
    </xdr:to>
    <xdr:sp macro="" textlink="">
      <xdr:nvSpPr>
        <xdr:cNvPr id="867" name="フローチャート: 判断 866">
          <a:extLst>
            <a:ext uri="{FF2B5EF4-FFF2-40B4-BE49-F238E27FC236}">
              <a16:creationId xmlns:a16="http://schemas.microsoft.com/office/drawing/2014/main" id="{6B70B859-C1B6-45A6-9793-0416CE61F8FD}"/>
            </a:ext>
          </a:extLst>
        </xdr:cNvPr>
        <xdr:cNvSpPr/>
      </xdr:nvSpPr>
      <xdr:spPr>
        <a:xfrm>
          <a:off x="12763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5E3AD0A7-B651-40B6-A73C-8A3EB08AFF0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31DDE1E3-A8C6-48B1-B94F-AE766B4934A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A4BFA135-DE66-4CFC-840C-7CD2825D379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5041B650-4E0E-4E2F-830C-60223DC657D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14DCE59-16FC-41F0-9F19-FC89677C650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91694</xdr:rowOff>
    </xdr:from>
    <xdr:to>
      <xdr:col>85</xdr:col>
      <xdr:colOff>177800</xdr:colOff>
      <xdr:row>107</xdr:row>
      <xdr:rowOff>21844</xdr:rowOff>
    </xdr:to>
    <xdr:sp macro="" textlink="">
      <xdr:nvSpPr>
        <xdr:cNvPr id="873" name="楕円 872">
          <a:extLst>
            <a:ext uri="{FF2B5EF4-FFF2-40B4-BE49-F238E27FC236}">
              <a16:creationId xmlns:a16="http://schemas.microsoft.com/office/drawing/2014/main" id="{91BEFA96-4BAF-4293-96AD-9C913B6C8BDE}"/>
            </a:ext>
          </a:extLst>
        </xdr:cNvPr>
        <xdr:cNvSpPr/>
      </xdr:nvSpPr>
      <xdr:spPr>
        <a:xfrm>
          <a:off x="162687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70121</xdr:rowOff>
    </xdr:from>
    <xdr:ext cx="405111" cy="259045"/>
    <xdr:sp macro="" textlink="">
      <xdr:nvSpPr>
        <xdr:cNvPr id="874" name="【庁舎】&#10;有形固定資産減価償却率該当値テキスト">
          <a:extLst>
            <a:ext uri="{FF2B5EF4-FFF2-40B4-BE49-F238E27FC236}">
              <a16:creationId xmlns:a16="http://schemas.microsoft.com/office/drawing/2014/main" id="{0D899CE5-0C73-4A76-8775-A33F452AD4F3}"/>
            </a:ext>
          </a:extLst>
        </xdr:cNvPr>
        <xdr:cNvSpPr txBox="1"/>
      </xdr:nvSpPr>
      <xdr:spPr>
        <a:xfrm>
          <a:off x="16357600" y="1824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61976</xdr:rowOff>
    </xdr:from>
    <xdr:to>
      <xdr:col>81</xdr:col>
      <xdr:colOff>101600</xdr:colOff>
      <xdr:row>106</xdr:row>
      <xdr:rowOff>163576</xdr:rowOff>
    </xdr:to>
    <xdr:sp macro="" textlink="">
      <xdr:nvSpPr>
        <xdr:cNvPr id="875" name="楕円 874">
          <a:extLst>
            <a:ext uri="{FF2B5EF4-FFF2-40B4-BE49-F238E27FC236}">
              <a16:creationId xmlns:a16="http://schemas.microsoft.com/office/drawing/2014/main" id="{CDD7C542-E67C-45EB-A394-9BB239E822D6}"/>
            </a:ext>
          </a:extLst>
        </xdr:cNvPr>
        <xdr:cNvSpPr/>
      </xdr:nvSpPr>
      <xdr:spPr>
        <a:xfrm>
          <a:off x="15430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112776</xdr:rowOff>
    </xdr:from>
    <xdr:to>
      <xdr:col>85</xdr:col>
      <xdr:colOff>127000</xdr:colOff>
      <xdr:row>106</xdr:row>
      <xdr:rowOff>142494</xdr:rowOff>
    </xdr:to>
    <xdr:cxnSp macro="">
      <xdr:nvCxnSpPr>
        <xdr:cNvPr id="876" name="直線コネクタ 875">
          <a:extLst>
            <a:ext uri="{FF2B5EF4-FFF2-40B4-BE49-F238E27FC236}">
              <a16:creationId xmlns:a16="http://schemas.microsoft.com/office/drawing/2014/main" id="{5FC5F15E-C259-41B9-A4E0-9AE9E431398B}"/>
            </a:ext>
          </a:extLst>
        </xdr:cNvPr>
        <xdr:cNvCxnSpPr/>
      </xdr:nvCxnSpPr>
      <xdr:spPr>
        <a:xfrm>
          <a:off x="15481300" y="1828647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41402</xdr:rowOff>
    </xdr:from>
    <xdr:to>
      <xdr:col>76</xdr:col>
      <xdr:colOff>165100</xdr:colOff>
      <xdr:row>106</xdr:row>
      <xdr:rowOff>143002</xdr:rowOff>
    </xdr:to>
    <xdr:sp macro="" textlink="">
      <xdr:nvSpPr>
        <xdr:cNvPr id="877" name="楕円 876">
          <a:extLst>
            <a:ext uri="{FF2B5EF4-FFF2-40B4-BE49-F238E27FC236}">
              <a16:creationId xmlns:a16="http://schemas.microsoft.com/office/drawing/2014/main" id="{6CE0AF15-4F2A-4920-9933-EC55270F5C05}"/>
            </a:ext>
          </a:extLst>
        </xdr:cNvPr>
        <xdr:cNvSpPr/>
      </xdr:nvSpPr>
      <xdr:spPr>
        <a:xfrm>
          <a:off x="14541500" y="182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92202</xdr:rowOff>
    </xdr:from>
    <xdr:to>
      <xdr:col>81</xdr:col>
      <xdr:colOff>50800</xdr:colOff>
      <xdr:row>106</xdr:row>
      <xdr:rowOff>112776</xdr:rowOff>
    </xdr:to>
    <xdr:cxnSp macro="">
      <xdr:nvCxnSpPr>
        <xdr:cNvPr id="878" name="直線コネクタ 877">
          <a:extLst>
            <a:ext uri="{FF2B5EF4-FFF2-40B4-BE49-F238E27FC236}">
              <a16:creationId xmlns:a16="http://schemas.microsoft.com/office/drawing/2014/main" id="{91EE6C17-5AC7-49B1-AB85-B641D176B884}"/>
            </a:ext>
          </a:extLst>
        </xdr:cNvPr>
        <xdr:cNvCxnSpPr/>
      </xdr:nvCxnSpPr>
      <xdr:spPr>
        <a:xfrm>
          <a:off x="14592300" y="1826590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xdr:rowOff>
    </xdr:from>
    <xdr:to>
      <xdr:col>72</xdr:col>
      <xdr:colOff>38100</xdr:colOff>
      <xdr:row>106</xdr:row>
      <xdr:rowOff>115570</xdr:rowOff>
    </xdr:to>
    <xdr:sp macro="" textlink="">
      <xdr:nvSpPr>
        <xdr:cNvPr id="879" name="楕円 878">
          <a:extLst>
            <a:ext uri="{FF2B5EF4-FFF2-40B4-BE49-F238E27FC236}">
              <a16:creationId xmlns:a16="http://schemas.microsoft.com/office/drawing/2014/main" id="{E9517A88-34C7-415B-B92E-DAD469F76533}"/>
            </a:ext>
          </a:extLst>
        </xdr:cNvPr>
        <xdr:cNvSpPr/>
      </xdr:nvSpPr>
      <xdr:spPr>
        <a:xfrm>
          <a:off x="13652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64770</xdr:rowOff>
    </xdr:from>
    <xdr:to>
      <xdr:col>76</xdr:col>
      <xdr:colOff>114300</xdr:colOff>
      <xdr:row>106</xdr:row>
      <xdr:rowOff>92202</xdr:rowOff>
    </xdr:to>
    <xdr:cxnSp macro="">
      <xdr:nvCxnSpPr>
        <xdr:cNvPr id="880" name="直線コネクタ 879">
          <a:extLst>
            <a:ext uri="{FF2B5EF4-FFF2-40B4-BE49-F238E27FC236}">
              <a16:creationId xmlns:a16="http://schemas.microsoft.com/office/drawing/2014/main" id="{0E3EBAC6-C407-4A89-AC57-F11FA3C25F2E}"/>
            </a:ext>
          </a:extLst>
        </xdr:cNvPr>
        <xdr:cNvCxnSpPr/>
      </xdr:nvCxnSpPr>
      <xdr:spPr>
        <a:xfrm>
          <a:off x="13703300" y="1823847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128270</xdr:rowOff>
    </xdr:from>
    <xdr:to>
      <xdr:col>67</xdr:col>
      <xdr:colOff>101600</xdr:colOff>
      <xdr:row>107</xdr:row>
      <xdr:rowOff>58420</xdr:rowOff>
    </xdr:to>
    <xdr:sp macro="" textlink="">
      <xdr:nvSpPr>
        <xdr:cNvPr id="881" name="楕円 880">
          <a:extLst>
            <a:ext uri="{FF2B5EF4-FFF2-40B4-BE49-F238E27FC236}">
              <a16:creationId xmlns:a16="http://schemas.microsoft.com/office/drawing/2014/main" id="{EB7B5AA3-FBE5-4774-AA07-F19B75959EE2}"/>
            </a:ext>
          </a:extLst>
        </xdr:cNvPr>
        <xdr:cNvSpPr/>
      </xdr:nvSpPr>
      <xdr:spPr>
        <a:xfrm>
          <a:off x="12763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64770</xdr:rowOff>
    </xdr:from>
    <xdr:to>
      <xdr:col>71</xdr:col>
      <xdr:colOff>177800</xdr:colOff>
      <xdr:row>107</xdr:row>
      <xdr:rowOff>7620</xdr:rowOff>
    </xdr:to>
    <xdr:cxnSp macro="">
      <xdr:nvCxnSpPr>
        <xdr:cNvPr id="882" name="直線コネクタ 881">
          <a:extLst>
            <a:ext uri="{FF2B5EF4-FFF2-40B4-BE49-F238E27FC236}">
              <a16:creationId xmlns:a16="http://schemas.microsoft.com/office/drawing/2014/main" id="{71D24A05-FC53-41D7-8B11-CD90A9C00F5E}"/>
            </a:ext>
          </a:extLst>
        </xdr:cNvPr>
        <xdr:cNvCxnSpPr/>
      </xdr:nvCxnSpPr>
      <xdr:spPr>
        <a:xfrm flipV="1">
          <a:off x="12814300" y="1823847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106951</xdr:rowOff>
    </xdr:from>
    <xdr:ext cx="405111" cy="259045"/>
    <xdr:sp macro="" textlink="">
      <xdr:nvSpPr>
        <xdr:cNvPr id="883" name="n_1aveValue【庁舎】&#10;有形固定資産減価償却率">
          <a:extLst>
            <a:ext uri="{FF2B5EF4-FFF2-40B4-BE49-F238E27FC236}">
              <a16:creationId xmlns:a16="http://schemas.microsoft.com/office/drawing/2014/main" id="{2759B927-E419-49E9-8A24-6FB0F86744AF}"/>
            </a:ext>
          </a:extLst>
        </xdr:cNvPr>
        <xdr:cNvSpPr txBox="1"/>
      </xdr:nvSpPr>
      <xdr:spPr>
        <a:xfrm>
          <a:off x="15266044" y="1742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24655</xdr:rowOff>
    </xdr:from>
    <xdr:ext cx="405111" cy="259045"/>
    <xdr:sp macro="" textlink="">
      <xdr:nvSpPr>
        <xdr:cNvPr id="884" name="n_2aveValue【庁舎】&#10;有形固定資産減価償却率">
          <a:extLst>
            <a:ext uri="{FF2B5EF4-FFF2-40B4-BE49-F238E27FC236}">
              <a16:creationId xmlns:a16="http://schemas.microsoft.com/office/drawing/2014/main" id="{1BC98266-F226-471E-9C56-4EA276036FBC}"/>
            </a:ext>
          </a:extLst>
        </xdr:cNvPr>
        <xdr:cNvSpPr txBox="1"/>
      </xdr:nvSpPr>
      <xdr:spPr>
        <a:xfrm>
          <a:off x="14389744" y="1751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132097</xdr:rowOff>
    </xdr:from>
    <xdr:ext cx="405111" cy="259045"/>
    <xdr:sp macro="" textlink="">
      <xdr:nvSpPr>
        <xdr:cNvPr id="885" name="n_3aveValue【庁舎】&#10;有形固定資産減価償却率">
          <a:extLst>
            <a:ext uri="{FF2B5EF4-FFF2-40B4-BE49-F238E27FC236}">
              <a16:creationId xmlns:a16="http://schemas.microsoft.com/office/drawing/2014/main" id="{B48D0CF6-EB3B-4824-B5E7-A4D4AFCD8291}"/>
            </a:ext>
          </a:extLst>
        </xdr:cNvPr>
        <xdr:cNvSpPr txBox="1"/>
      </xdr:nvSpPr>
      <xdr:spPr>
        <a:xfrm>
          <a:off x="13500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150385</xdr:rowOff>
    </xdr:from>
    <xdr:ext cx="405111" cy="259045"/>
    <xdr:sp macro="" textlink="">
      <xdr:nvSpPr>
        <xdr:cNvPr id="886" name="n_4aveValue【庁舎】&#10;有形固定資産減価償却率">
          <a:extLst>
            <a:ext uri="{FF2B5EF4-FFF2-40B4-BE49-F238E27FC236}">
              <a16:creationId xmlns:a16="http://schemas.microsoft.com/office/drawing/2014/main" id="{D2C331FD-447E-4EF8-8B10-1A0BB48F65FB}"/>
            </a:ext>
          </a:extLst>
        </xdr:cNvPr>
        <xdr:cNvSpPr txBox="1"/>
      </xdr:nvSpPr>
      <xdr:spPr>
        <a:xfrm>
          <a:off x="12611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154703</xdr:rowOff>
    </xdr:from>
    <xdr:ext cx="405111" cy="259045"/>
    <xdr:sp macro="" textlink="">
      <xdr:nvSpPr>
        <xdr:cNvPr id="887" name="n_1mainValue【庁舎】&#10;有形固定資産減価償却率">
          <a:extLst>
            <a:ext uri="{FF2B5EF4-FFF2-40B4-BE49-F238E27FC236}">
              <a16:creationId xmlns:a16="http://schemas.microsoft.com/office/drawing/2014/main" id="{C4B83404-97E5-4F06-B1DE-D427634F8BC8}"/>
            </a:ext>
          </a:extLst>
        </xdr:cNvPr>
        <xdr:cNvSpPr txBox="1"/>
      </xdr:nvSpPr>
      <xdr:spPr>
        <a:xfrm>
          <a:off x="15266044" y="1832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134129</xdr:rowOff>
    </xdr:from>
    <xdr:ext cx="405111" cy="259045"/>
    <xdr:sp macro="" textlink="">
      <xdr:nvSpPr>
        <xdr:cNvPr id="888" name="n_2mainValue【庁舎】&#10;有形固定資産減価償却率">
          <a:extLst>
            <a:ext uri="{FF2B5EF4-FFF2-40B4-BE49-F238E27FC236}">
              <a16:creationId xmlns:a16="http://schemas.microsoft.com/office/drawing/2014/main" id="{8041C39E-F905-42D3-B995-D4FCAD38228C}"/>
            </a:ext>
          </a:extLst>
        </xdr:cNvPr>
        <xdr:cNvSpPr txBox="1"/>
      </xdr:nvSpPr>
      <xdr:spPr>
        <a:xfrm>
          <a:off x="14389744" y="1830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106697</xdr:rowOff>
    </xdr:from>
    <xdr:ext cx="405111" cy="259045"/>
    <xdr:sp macro="" textlink="">
      <xdr:nvSpPr>
        <xdr:cNvPr id="889" name="n_3mainValue【庁舎】&#10;有形固定資産減価償却率">
          <a:extLst>
            <a:ext uri="{FF2B5EF4-FFF2-40B4-BE49-F238E27FC236}">
              <a16:creationId xmlns:a16="http://schemas.microsoft.com/office/drawing/2014/main" id="{AEA6C30E-8932-444D-A77D-C3ED43CE3604}"/>
            </a:ext>
          </a:extLst>
        </xdr:cNvPr>
        <xdr:cNvSpPr txBox="1"/>
      </xdr:nvSpPr>
      <xdr:spPr>
        <a:xfrm>
          <a:off x="13500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49547</xdr:rowOff>
    </xdr:from>
    <xdr:ext cx="405111" cy="259045"/>
    <xdr:sp macro="" textlink="">
      <xdr:nvSpPr>
        <xdr:cNvPr id="890" name="n_4mainValue【庁舎】&#10;有形固定資産減価償却率">
          <a:extLst>
            <a:ext uri="{FF2B5EF4-FFF2-40B4-BE49-F238E27FC236}">
              <a16:creationId xmlns:a16="http://schemas.microsoft.com/office/drawing/2014/main" id="{22A19710-2DB4-4BCB-B863-680EFAC4E841}"/>
            </a:ext>
          </a:extLst>
        </xdr:cNvPr>
        <xdr:cNvSpPr txBox="1"/>
      </xdr:nvSpPr>
      <xdr:spPr>
        <a:xfrm>
          <a:off x="12611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86B96121-B712-48A1-96FD-FDE2E3A4A00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5ECC14B1-CA49-4D22-A011-E7C1FDF14B8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6F622D32-6C6F-47A8-ACC6-F86C9360168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E9A9D965-9ABE-4C6B-9EB0-2B22C2ABFFC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2E35DC6B-AD9F-47A9-8343-7BB68D10375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23C63703-DCCF-43D3-9BE6-4AEBDC50044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75D93E92-56D5-4746-976E-22E36366EA1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50AC6AA9-0DFA-41C3-AA19-C9AF511FF4C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309A4634-D6F5-46A3-AD5D-887175CA598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20C192B6-A876-4481-BF22-28F5F9B45B8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1" name="テキスト ボックス 900">
          <a:extLst>
            <a:ext uri="{FF2B5EF4-FFF2-40B4-BE49-F238E27FC236}">
              <a16:creationId xmlns:a16="http://schemas.microsoft.com/office/drawing/2014/main" id="{BA1D907B-DF1F-4B95-B2A8-DF829E81669C}"/>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C688A22C-7940-496E-A0F8-5BAE25FDF25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a:extLst>
            <a:ext uri="{FF2B5EF4-FFF2-40B4-BE49-F238E27FC236}">
              <a16:creationId xmlns:a16="http://schemas.microsoft.com/office/drawing/2014/main" id="{DFF60603-7433-402C-8028-4A183A5A9C0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D496FD13-40B5-41F8-B592-697344044F5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a:extLst>
            <a:ext uri="{FF2B5EF4-FFF2-40B4-BE49-F238E27FC236}">
              <a16:creationId xmlns:a16="http://schemas.microsoft.com/office/drawing/2014/main" id="{AA05AC1B-06FC-4ADF-9FE7-E7FA19D4074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7ABA0A0B-9CA8-4643-A7F0-3C68807D72B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a:extLst>
            <a:ext uri="{FF2B5EF4-FFF2-40B4-BE49-F238E27FC236}">
              <a16:creationId xmlns:a16="http://schemas.microsoft.com/office/drawing/2014/main" id="{D0B6A70C-E470-4BA7-B729-6AF4785BD3E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EFB5187A-DC81-42FB-A7F3-6508BCC30DD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a:extLst>
            <a:ext uri="{FF2B5EF4-FFF2-40B4-BE49-F238E27FC236}">
              <a16:creationId xmlns:a16="http://schemas.microsoft.com/office/drawing/2014/main" id="{D469A5C9-1EDB-47D1-83E7-7F20DEFF94E2}"/>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AFF69F47-FC8B-4C58-B9D9-9542A72FA97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15BB5EA5-94AB-4EB5-8F61-57F0153F670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a:extLst>
            <a:ext uri="{FF2B5EF4-FFF2-40B4-BE49-F238E27FC236}">
              <a16:creationId xmlns:a16="http://schemas.microsoft.com/office/drawing/2014/main" id="{4FEA704A-4AAF-4BFC-9855-FC2DD961867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137922</xdr:rowOff>
    </xdr:from>
    <xdr:to>
      <xdr:col>116</xdr:col>
      <xdr:colOff>62864</xdr:colOff>
      <xdr:row>108</xdr:row>
      <xdr:rowOff>71628</xdr:rowOff>
    </xdr:to>
    <xdr:cxnSp macro="">
      <xdr:nvCxnSpPr>
        <xdr:cNvPr id="913" name="直線コネクタ 912">
          <a:extLst>
            <a:ext uri="{FF2B5EF4-FFF2-40B4-BE49-F238E27FC236}">
              <a16:creationId xmlns:a16="http://schemas.microsoft.com/office/drawing/2014/main" id="{8B4B797A-18A1-4351-837C-A267500B1A03}"/>
            </a:ext>
          </a:extLst>
        </xdr:cNvPr>
        <xdr:cNvCxnSpPr/>
      </xdr:nvCxnSpPr>
      <xdr:spPr>
        <a:xfrm flipV="1">
          <a:off x="22160864" y="1745437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14" name="【庁舎】&#10;一人当たり面積最小値テキスト">
          <a:extLst>
            <a:ext uri="{FF2B5EF4-FFF2-40B4-BE49-F238E27FC236}">
              <a16:creationId xmlns:a16="http://schemas.microsoft.com/office/drawing/2014/main" id="{C8718561-062A-4F0F-BAE6-D0D252C8D80D}"/>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15" name="直線コネクタ 914">
          <a:extLst>
            <a:ext uri="{FF2B5EF4-FFF2-40B4-BE49-F238E27FC236}">
              <a16:creationId xmlns:a16="http://schemas.microsoft.com/office/drawing/2014/main" id="{38B904E7-8C51-4C42-8A40-D086576C46AB}"/>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84599</xdr:rowOff>
    </xdr:from>
    <xdr:ext cx="469744" cy="259045"/>
    <xdr:sp macro="" textlink="">
      <xdr:nvSpPr>
        <xdr:cNvPr id="916" name="【庁舎】&#10;一人当たり面積最大値テキスト">
          <a:extLst>
            <a:ext uri="{FF2B5EF4-FFF2-40B4-BE49-F238E27FC236}">
              <a16:creationId xmlns:a16="http://schemas.microsoft.com/office/drawing/2014/main" id="{9C43562E-15DC-44AD-9E53-2A317C26F9DD}"/>
            </a:ext>
          </a:extLst>
        </xdr:cNvPr>
        <xdr:cNvSpPr txBox="1"/>
      </xdr:nvSpPr>
      <xdr:spPr>
        <a:xfrm>
          <a:off x="22199600" y="1722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137922</xdr:rowOff>
    </xdr:from>
    <xdr:to>
      <xdr:col>116</xdr:col>
      <xdr:colOff>152400</xdr:colOff>
      <xdr:row>101</xdr:row>
      <xdr:rowOff>137922</xdr:rowOff>
    </xdr:to>
    <xdr:cxnSp macro="">
      <xdr:nvCxnSpPr>
        <xdr:cNvPr id="917" name="直線コネクタ 916">
          <a:extLst>
            <a:ext uri="{FF2B5EF4-FFF2-40B4-BE49-F238E27FC236}">
              <a16:creationId xmlns:a16="http://schemas.microsoft.com/office/drawing/2014/main" id="{7DD4FAA6-5B41-4825-98F4-59926669CCC8}"/>
            </a:ext>
          </a:extLst>
        </xdr:cNvPr>
        <xdr:cNvCxnSpPr/>
      </xdr:nvCxnSpPr>
      <xdr:spPr>
        <a:xfrm>
          <a:off x="22072600" y="1745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159275</xdr:rowOff>
    </xdr:from>
    <xdr:ext cx="469744" cy="259045"/>
    <xdr:sp macro="" textlink="">
      <xdr:nvSpPr>
        <xdr:cNvPr id="918" name="【庁舎】&#10;一人当たり面積平均値テキスト">
          <a:extLst>
            <a:ext uri="{FF2B5EF4-FFF2-40B4-BE49-F238E27FC236}">
              <a16:creationId xmlns:a16="http://schemas.microsoft.com/office/drawing/2014/main" id="{7882AFEC-AA26-42DE-AB9C-D492611DA1A0}"/>
            </a:ext>
          </a:extLst>
        </xdr:cNvPr>
        <xdr:cNvSpPr txBox="1"/>
      </xdr:nvSpPr>
      <xdr:spPr>
        <a:xfrm>
          <a:off x="22199600" y="17990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xdr:rowOff>
    </xdr:from>
    <xdr:to>
      <xdr:col>116</xdr:col>
      <xdr:colOff>114300</xdr:colOff>
      <xdr:row>105</xdr:row>
      <xdr:rowOff>110998</xdr:rowOff>
    </xdr:to>
    <xdr:sp macro="" textlink="">
      <xdr:nvSpPr>
        <xdr:cNvPr id="919" name="フローチャート: 判断 918">
          <a:extLst>
            <a:ext uri="{FF2B5EF4-FFF2-40B4-BE49-F238E27FC236}">
              <a16:creationId xmlns:a16="http://schemas.microsoft.com/office/drawing/2014/main" id="{4802B9A1-F909-4E05-8F56-8A88C075C69B}"/>
            </a:ext>
          </a:extLst>
        </xdr:cNvPr>
        <xdr:cNvSpPr/>
      </xdr:nvSpPr>
      <xdr:spPr>
        <a:xfrm>
          <a:off x="221107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xdr:rowOff>
    </xdr:from>
    <xdr:to>
      <xdr:col>112</xdr:col>
      <xdr:colOff>38100</xdr:colOff>
      <xdr:row>105</xdr:row>
      <xdr:rowOff>110998</xdr:rowOff>
    </xdr:to>
    <xdr:sp macro="" textlink="">
      <xdr:nvSpPr>
        <xdr:cNvPr id="920" name="フローチャート: 判断 919">
          <a:extLst>
            <a:ext uri="{FF2B5EF4-FFF2-40B4-BE49-F238E27FC236}">
              <a16:creationId xmlns:a16="http://schemas.microsoft.com/office/drawing/2014/main" id="{87E3105A-7BC1-47DC-B60C-64E8AF3ADCC5}"/>
            </a:ext>
          </a:extLst>
        </xdr:cNvPr>
        <xdr:cNvSpPr/>
      </xdr:nvSpPr>
      <xdr:spPr>
        <a:xfrm>
          <a:off x="21272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13970</xdr:rowOff>
    </xdr:from>
    <xdr:to>
      <xdr:col>107</xdr:col>
      <xdr:colOff>101600</xdr:colOff>
      <xdr:row>105</xdr:row>
      <xdr:rowOff>115570</xdr:rowOff>
    </xdr:to>
    <xdr:sp macro="" textlink="">
      <xdr:nvSpPr>
        <xdr:cNvPr id="921" name="フローチャート: 判断 920">
          <a:extLst>
            <a:ext uri="{FF2B5EF4-FFF2-40B4-BE49-F238E27FC236}">
              <a16:creationId xmlns:a16="http://schemas.microsoft.com/office/drawing/2014/main" id="{CFC40A34-AD77-4E4E-A056-A399E0275B1C}"/>
            </a:ext>
          </a:extLst>
        </xdr:cNvPr>
        <xdr:cNvSpPr/>
      </xdr:nvSpPr>
      <xdr:spPr>
        <a:xfrm>
          <a:off x="2038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64263</xdr:rowOff>
    </xdr:from>
    <xdr:to>
      <xdr:col>102</xdr:col>
      <xdr:colOff>165100</xdr:colOff>
      <xdr:row>105</xdr:row>
      <xdr:rowOff>165863</xdr:rowOff>
    </xdr:to>
    <xdr:sp macro="" textlink="">
      <xdr:nvSpPr>
        <xdr:cNvPr id="922" name="フローチャート: 判断 921">
          <a:extLst>
            <a:ext uri="{FF2B5EF4-FFF2-40B4-BE49-F238E27FC236}">
              <a16:creationId xmlns:a16="http://schemas.microsoft.com/office/drawing/2014/main" id="{3590590B-A64C-4DA7-A5C3-5B7154DCCAD7}"/>
            </a:ext>
          </a:extLst>
        </xdr:cNvPr>
        <xdr:cNvSpPr/>
      </xdr:nvSpPr>
      <xdr:spPr>
        <a:xfrm>
          <a:off x="19494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155702</xdr:rowOff>
    </xdr:from>
    <xdr:to>
      <xdr:col>98</xdr:col>
      <xdr:colOff>38100</xdr:colOff>
      <xdr:row>106</xdr:row>
      <xdr:rowOff>85852</xdr:rowOff>
    </xdr:to>
    <xdr:sp macro="" textlink="">
      <xdr:nvSpPr>
        <xdr:cNvPr id="923" name="フローチャート: 判断 922">
          <a:extLst>
            <a:ext uri="{FF2B5EF4-FFF2-40B4-BE49-F238E27FC236}">
              <a16:creationId xmlns:a16="http://schemas.microsoft.com/office/drawing/2014/main" id="{60F22518-EF78-4C93-8320-E705F751A956}"/>
            </a:ext>
          </a:extLst>
        </xdr:cNvPr>
        <xdr:cNvSpPr/>
      </xdr:nvSpPr>
      <xdr:spPr>
        <a:xfrm>
          <a:off x="18605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4660-81A9-4AEA-B38A-60E79D6ED86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23B52DEB-7EE4-4736-9BF3-17E08D925BE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7D46E7E8-FF6E-4F18-9CDE-AB391F84EC9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B7783BB0-4648-4FCB-AAA6-73B2275FFBE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4BAB6182-1F98-42F7-B87D-F8F0990CFAF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87122</xdr:rowOff>
    </xdr:from>
    <xdr:to>
      <xdr:col>116</xdr:col>
      <xdr:colOff>114300</xdr:colOff>
      <xdr:row>102</xdr:row>
      <xdr:rowOff>17272</xdr:rowOff>
    </xdr:to>
    <xdr:sp macro="" textlink="">
      <xdr:nvSpPr>
        <xdr:cNvPr id="929" name="楕円 928">
          <a:extLst>
            <a:ext uri="{FF2B5EF4-FFF2-40B4-BE49-F238E27FC236}">
              <a16:creationId xmlns:a16="http://schemas.microsoft.com/office/drawing/2014/main" id="{444B40AA-B7D2-4609-B183-F23129614B6A}"/>
            </a:ext>
          </a:extLst>
        </xdr:cNvPr>
        <xdr:cNvSpPr/>
      </xdr:nvSpPr>
      <xdr:spPr>
        <a:xfrm>
          <a:off x="22110700" y="174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40149</xdr:rowOff>
    </xdr:from>
    <xdr:ext cx="469744" cy="259045"/>
    <xdr:sp macro="" textlink="">
      <xdr:nvSpPr>
        <xdr:cNvPr id="930" name="【庁舎】&#10;一人当たり面積該当値テキスト">
          <a:extLst>
            <a:ext uri="{FF2B5EF4-FFF2-40B4-BE49-F238E27FC236}">
              <a16:creationId xmlns:a16="http://schemas.microsoft.com/office/drawing/2014/main" id="{F7FD2036-F567-4030-B384-1EE904C83115}"/>
            </a:ext>
          </a:extLst>
        </xdr:cNvPr>
        <xdr:cNvSpPr txBox="1"/>
      </xdr:nvSpPr>
      <xdr:spPr>
        <a:xfrm>
          <a:off x="22199600" y="1735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87122</xdr:rowOff>
    </xdr:from>
    <xdr:to>
      <xdr:col>112</xdr:col>
      <xdr:colOff>38100</xdr:colOff>
      <xdr:row>102</xdr:row>
      <xdr:rowOff>17272</xdr:rowOff>
    </xdr:to>
    <xdr:sp macro="" textlink="">
      <xdr:nvSpPr>
        <xdr:cNvPr id="931" name="楕円 930">
          <a:extLst>
            <a:ext uri="{FF2B5EF4-FFF2-40B4-BE49-F238E27FC236}">
              <a16:creationId xmlns:a16="http://schemas.microsoft.com/office/drawing/2014/main" id="{04A8CB7D-C6B9-4F4C-8232-5A243AA2EA86}"/>
            </a:ext>
          </a:extLst>
        </xdr:cNvPr>
        <xdr:cNvSpPr/>
      </xdr:nvSpPr>
      <xdr:spPr>
        <a:xfrm>
          <a:off x="21272500" y="174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137922</xdr:rowOff>
    </xdr:from>
    <xdr:to>
      <xdr:col>116</xdr:col>
      <xdr:colOff>63500</xdr:colOff>
      <xdr:row>101</xdr:row>
      <xdr:rowOff>137922</xdr:rowOff>
    </xdr:to>
    <xdr:cxnSp macro="">
      <xdr:nvCxnSpPr>
        <xdr:cNvPr id="932" name="直線コネクタ 931">
          <a:extLst>
            <a:ext uri="{FF2B5EF4-FFF2-40B4-BE49-F238E27FC236}">
              <a16:creationId xmlns:a16="http://schemas.microsoft.com/office/drawing/2014/main" id="{E10D8945-EA9A-4501-AB8B-49594703F2F4}"/>
            </a:ext>
          </a:extLst>
        </xdr:cNvPr>
        <xdr:cNvCxnSpPr/>
      </xdr:nvCxnSpPr>
      <xdr:spPr>
        <a:xfrm>
          <a:off x="21323300" y="17454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87122</xdr:rowOff>
    </xdr:from>
    <xdr:to>
      <xdr:col>107</xdr:col>
      <xdr:colOff>101600</xdr:colOff>
      <xdr:row>102</xdr:row>
      <xdr:rowOff>17272</xdr:rowOff>
    </xdr:to>
    <xdr:sp macro="" textlink="">
      <xdr:nvSpPr>
        <xdr:cNvPr id="933" name="楕円 932">
          <a:extLst>
            <a:ext uri="{FF2B5EF4-FFF2-40B4-BE49-F238E27FC236}">
              <a16:creationId xmlns:a16="http://schemas.microsoft.com/office/drawing/2014/main" id="{77582D8D-64DE-4917-91FA-0485987B774C}"/>
            </a:ext>
          </a:extLst>
        </xdr:cNvPr>
        <xdr:cNvSpPr/>
      </xdr:nvSpPr>
      <xdr:spPr>
        <a:xfrm>
          <a:off x="20383500" y="174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137922</xdr:rowOff>
    </xdr:from>
    <xdr:to>
      <xdr:col>111</xdr:col>
      <xdr:colOff>177800</xdr:colOff>
      <xdr:row>101</xdr:row>
      <xdr:rowOff>137922</xdr:rowOff>
    </xdr:to>
    <xdr:cxnSp macro="">
      <xdr:nvCxnSpPr>
        <xdr:cNvPr id="934" name="直線コネクタ 933">
          <a:extLst>
            <a:ext uri="{FF2B5EF4-FFF2-40B4-BE49-F238E27FC236}">
              <a16:creationId xmlns:a16="http://schemas.microsoft.com/office/drawing/2014/main" id="{206E52F8-470C-450F-BB36-598B814D8860}"/>
            </a:ext>
          </a:extLst>
        </xdr:cNvPr>
        <xdr:cNvCxnSpPr/>
      </xdr:nvCxnSpPr>
      <xdr:spPr>
        <a:xfrm>
          <a:off x="20434300" y="17454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87122</xdr:rowOff>
    </xdr:from>
    <xdr:to>
      <xdr:col>102</xdr:col>
      <xdr:colOff>165100</xdr:colOff>
      <xdr:row>102</xdr:row>
      <xdr:rowOff>17272</xdr:rowOff>
    </xdr:to>
    <xdr:sp macro="" textlink="">
      <xdr:nvSpPr>
        <xdr:cNvPr id="935" name="楕円 934">
          <a:extLst>
            <a:ext uri="{FF2B5EF4-FFF2-40B4-BE49-F238E27FC236}">
              <a16:creationId xmlns:a16="http://schemas.microsoft.com/office/drawing/2014/main" id="{3C952180-F2B1-4A3A-908C-A1855E881BDB}"/>
            </a:ext>
          </a:extLst>
        </xdr:cNvPr>
        <xdr:cNvSpPr/>
      </xdr:nvSpPr>
      <xdr:spPr>
        <a:xfrm>
          <a:off x="19494500" y="174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137922</xdr:rowOff>
    </xdr:from>
    <xdr:to>
      <xdr:col>107</xdr:col>
      <xdr:colOff>50800</xdr:colOff>
      <xdr:row>101</xdr:row>
      <xdr:rowOff>137922</xdr:rowOff>
    </xdr:to>
    <xdr:cxnSp macro="">
      <xdr:nvCxnSpPr>
        <xdr:cNvPr id="936" name="直線コネクタ 935">
          <a:extLst>
            <a:ext uri="{FF2B5EF4-FFF2-40B4-BE49-F238E27FC236}">
              <a16:creationId xmlns:a16="http://schemas.microsoft.com/office/drawing/2014/main" id="{8D2E7FD1-6721-46A6-A970-B5041545D0E4}"/>
            </a:ext>
          </a:extLst>
        </xdr:cNvPr>
        <xdr:cNvCxnSpPr/>
      </xdr:nvCxnSpPr>
      <xdr:spPr>
        <a:xfrm>
          <a:off x="19545300" y="17454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16256</xdr:rowOff>
    </xdr:from>
    <xdr:to>
      <xdr:col>98</xdr:col>
      <xdr:colOff>38100</xdr:colOff>
      <xdr:row>106</xdr:row>
      <xdr:rowOff>117856</xdr:rowOff>
    </xdr:to>
    <xdr:sp macro="" textlink="">
      <xdr:nvSpPr>
        <xdr:cNvPr id="937" name="楕円 936">
          <a:extLst>
            <a:ext uri="{FF2B5EF4-FFF2-40B4-BE49-F238E27FC236}">
              <a16:creationId xmlns:a16="http://schemas.microsoft.com/office/drawing/2014/main" id="{A000CFC0-553E-4F3A-95FE-DC4104E65986}"/>
            </a:ext>
          </a:extLst>
        </xdr:cNvPr>
        <xdr:cNvSpPr/>
      </xdr:nvSpPr>
      <xdr:spPr>
        <a:xfrm>
          <a:off x="18605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137922</xdr:rowOff>
    </xdr:from>
    <xdr:to>
      <xdr:col>102</xdr:col>
      <xdr:colOff>114300</xdr:colOff>
      <xdr:row>106</xdr:row>
      <xdr:rowOff>67056</xdr:rowOff>
    </xdr:to>
    <xdr:cxnSp macro="">
      <xdr:nvCxnSpPr>
        <xdr:cNvPr id="938" name="直線コネクタ 937">
          <a:extLst>
            <a:ext uri="{FF2B5EF4-FFF2-40B4-BE49-F238E27FC236}">
              <a16:creationId xmlns:a16="http://schemas.microsoft.com/office/drawing/2014/main" id="{945BA3E3-4F96-4614-938F-E614CDEDE5A3}"/>
            </a:ext>
          </a:extLst>
        </xdr:cNvPr>
        <xdr:cNvCxnSpPr/>
      </xdr:nvCxnSpPr>
      <xdr:spPr>
        <a:xfrm flipV="1">
          <a:off x="18656300" y="17454372"/>
          <a:ext cx="889000" cy="78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102125</xdr:rowOff>
    </xdr:from>
    <xdr:ext cx="469744" cy="259045"/>
    <xdr:sp macro="" textlink="">
      <xdr:nvSpPr>
        <xdr:cNvPr id="939" name="n_1aveValue【庁舎】&#10;一人当たり面積">
          <a:extLst>
            <a:ext uri="{FF2B5EF4-FFF2-40B4-BE49-F238E27FC236}">
              <a16:creationId xmlns:a16="http://schemas.microsoft.com/office/drawing/2014/main" id="{26FB5E4C-0D5B-4FAD-818F-BF74E73B8EFC}"/>
            </a:ext>
          </a:extLst>
        </xdr:cNvPr>
        <xdr:cNvSpPr txBox="1"/>
      </xdr:nvSpPr>
      <xdr:spPr>
        <a:xfrm>
          <a:off x="21075727"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106697</xdr:rowOff>
    </xdr:from>
    <xdr:ext cx="469744" cy="259045"/>
    <xdr:sp macro="" textlink="">
      <xdr:nvSpPr>
        <xdr:cNvPr id="940" name="n_2aveValue【庁舎】&#10;一人当たり面積">
          <a:extLst>
            <a:ext uri="{FF2B5EF4-FFF2-40B4-BE49-F238E27FC236}">
              <a16:creationId xmlns:a16="http://schemas.microsoft.com/office/drawing/2014/main" id="{678A741B-E1F4-44CD-8CE2-EDD433A94542}"/>
            </a:ext>
          </a:extLst>
        </xdr:cNvPr>
        <xdr:cNvSpPr txBox="1"/>
      </xdr:nvSpPr>
      <xdr:spPr>
        <a:xfrm>
          <a:off x="20199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156990</xdr:rowOff>
    </xdr:from>
    <xdr:ext cx="469744" cy="259045"/>
    <xdr:sp macro="" textlink="">
      <xdr:nvSpPr>
        <xdr:cNvPr id="941" name="n_3aveValue【庁舎】&#10;一人当たり面積">
          <a:extLst>
            <a:ext uri="{FF2B5EF4-FFF2-40B4-BE49-F238E27FC236}">
              <a16:creationId xmlns:a16="http://schemas.microsoft.com/office/drawing/2014/main" id="{042E4B70-A0A0-4091-A00F-40B6300C5944}"/>
            </a:ext>
          </a:extLst>
        </xdr:cNvPr>
        <xdr:cNvSpPr txBox="1"/>
      </xdr:nvSpPr>
      <xdr:spPr>
        <a:xfrm>
          <a:off x="19310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102379</xdr:rowOff>
    </xdr:from>
    <xdr:ext cx="469744" cy="259045"/>
    <xdr:sp macro="" textlink="">
      <xdr:nvSpPr>
        <xdr:cNvPr id="942" name="n_4aveValue【庁舎】&#10;一人当たり面積">
          <a:extLst>
            <a:ext uri="{FF2B5EF4-FFF2-40B4-BE49-F238E27FC236}">
              <a16:creationId xmlns:a16="http://schemas.microsoft.com/office/drawing/2014/main" id="{97D81883-E925-4D9D-8C7B-FC246079103E}"/>
            </a:ext>
          </a:extLst>
        </xdr:cNvPr>
        <xdr:cNvSpPr txBox="1"/>
      </xdr:nvSpPr>
      <xdr:spPr>
        <a:xfrm>
          <a:off x="18421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33799</xdr:rowOff>
    </xdr:from>
    <xdr:ext cx="469744" cy="259045"/>
    <xdr:sp macro="" textlink="">
      <xdr:nvSpPr>
        <xdr:cNvPr id="943" name="n_1mainValue【庁舎】&#10;一人当たり面積">
          <a:extLst>
            <a:ext uri="{FF2B5EF4-FFF2-40B4-BE49-F238E27FC236}">
              <a16:creationId xmlns:a16="http://schemas.microsoft.com/office/drawing/2014/main" id="{69A34F2A-79EA-4D74-86B0-D9A964AF54C1}"/>
            </a:ext>
          </a:extLst>
        </xdr:cNvPr>
        <xdr:cNvSpPr txBox="1"/>
      </xdr:nvSpPr>
      <xdr:spPr>
        <a:xfrm>
          <a:off x="2107572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33799</xdr:rowOff>
    </xdr:from>
    <xdr:ext cx="469744" cy="259045"/>
    <xdr:sp macro="" textlink="">
      <xdr:nvSpPr>
        <xdr:cNvPr id="944" name="n_2mainValue【庁舎】&#10;一人当たり面積">
          <a:extLst>
            <a:ext uri="{FF2B5EF4-FFF2-40B4-BE49-F238E27FC236}">
              <a16:creationId xmlns:a16="http://schemas.microsoft.com/office/drawing/2014/main" id="{AF93892F-8B90-48A4-A03D-768A770954BD}"/>
            </a:ext>
          </a:extLst>
        </xdr:cNvPr>
        <xdr:cNvSpPr txBox="1"/>
      </xdr:nvSpPr>
      <xdr:spPr>
        <a:xfrm>
          <a:off x="2019942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33799</xdr:rowOff>
    </xdr:from>
    <xdr:ext cx="469744" cy="259045"/>
    <xdr:sp macro="" textlink="">
      <xdr:nvSpPr>
        <xdr:cNvPr id="945" name="n_3mainValue【庁舎】&#10;一人当たり面積">
          <a:extLst>
            <a:ext uri="{FF2B5EF4-FFF2-40B4-BE49-F238E27FC236}">
              <a16:creationId xmlns:a16="http://schemas.microsoft.com/office/drawing/2014/main" id="{1308AA88-24CF-4EC8-AB53-F70BC74B497B}"/>
            </a:ext>
          </a:extLst>
        </xdr:cNvPr>
        <xdr:cNvSpPr txBox="1"/>
      </xdr:nvSpPr>
      <xdr:spPr>
        <a:xfrm>
          <a:off x="1931042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108983</xdr:rowOff>
    </xdr:from>
    <xdr:ext cx="469744" cy="259045"/>
    <xdr:sp macro="" textlink="">
      <xdr:nvSpPr>
        <xdr:cNvPr id="946" name="n_4mainValue【庁舎】&#10;一人当たり面積">
          <a:extLst>
            <a:ext uri="{FF2B5EF4-FFF2-40B4-BE49-F238E27FC236}">
              <a16:creationId xmlns:a16="http://schemas.microsoft.com/office/drawing/2014/main" id="{B47B47F6-5EEB-4D2A-9861-EA6957B6C695}"/>
            </a:ext>
          </a:extLst>
        </xdr:cNvPr>
        <xdr:cNvSpPr txBox="1"/>
      </xdr:nvSpPr>
      <xdr:spPr>
        <a:xfrm>
          <a:off x="18421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AFEED209-8E41-4263-9FAE-1E18980B77C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27ADE9CA-BC7C-4E8D-9F74-0E09A321687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29C9078E-89B0-474A-8568-222D3F6CFA1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分析表②の中で、全国平均及び愛知県平均と比較して、有形固定資産減価償却率が低くなっている施設は、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、であり、特に低くなっている施設は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る。一般廃棄物処理施設は、平成２８年度に資源化施設整備事業が完了したことや長寿命化計画に基づき、清掃工場の基幹的設備改良工事を実施したことなどが要因である。一方、全国平均及び愛知県平均と比較して、有形固定資産減価償却率が特に高くなっている施設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る。庁舎については、令和３年度に完了した小坂井地域交流会館（仮称）整備事業に続き、今後は本庁舎等整備事業、一宮公共施設再編整備事業といった大型建設事業を予定しており、老朽化した施設の統廃合や多機能化・複合化を引き続き進めていく予定である。</a:t>
          </a:r>
        </a:p>
        <a:p>
          <a:endParaRPr kumimoji="1" lang="ja-JP" altLang="en-US" sz="1300">
            <a:solidFill>
              <a:srgbClr val="7030A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CF777AA-290D-4D7B-B86D-9A659C63C6B9}"/>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A6376D32-3F06-4C91-A9C9-D4A6F6E510CF}"/>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F79F541E-A86F-416A-96A4-F6D60F9A9B9E}"/>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E508AFA7-89FC-4376-A18D-4270F3A54D64}"/>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61E3AD0D-3F24-4D7C-B966-2721A14FEABF}"/>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4FBB2DAA-813D-45F3-8538-C2CE35CD0CD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A6596A00-EC0F-4EB8-A54B-2CB582ECAB44}"/>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F30A358D-DD75-40A0-BB42-BF616A3B0046}"/>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D4722DFB-5F14-4AA8-BD8A-C4E9DF79C27B}"/>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6399E56A-1BB8-41C3-9B9E-727C270BCB1A}"/>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186,524
179,170
161.14
79,999,533
75,619,605
3,964,349
41,239,256
39,014,703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6AA8D3A9-8D24-449B-9E78-D8861AEBC12B}"/>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D3ED7A84-EC50-482B-B20B-3AAC2EF58544}"/>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9F6646C-34F7-46FF-AFBE-72F7AF4B896A}"/>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5A435598-12F0-4A37-8489-DF15A5B48F7F}"/>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C45EC4FF-6F0A-42B8-A292-B2DC67885D2C}"/>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F659EF04-5CA3-4282-8D08-85A0152DE6F7}"/>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1813985A-F26D-40F8-8222-DC9616D046BE}"/>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8ED61CE8-395E-4DCB-8E3A-18F9041EE647}"/>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823C08EC-0B19-49AF-8CAB-BAE464CCE54F}"/>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74CDCEE-701D-431F-831B-2CF3D8EB947C}"/>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C455374B-D5B8-4E78-B9EF-CA23E9D862CB}"/>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27DDF6C9-3A7B-4D82-A0FA-9FE071AA7234}"/>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6CB83AC9-8BD4-4076-BCB4-E97D6F23F7C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459C1521-40C2-4F6C-A328-CBFEE2C38FE4}"/>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8BB50B9B-CB5E-4EFA-83A6-A94E692A61F8}"/>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F9A7FB54-2B80-4A3B-814C-7B9266D1B87D}"/>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36B1BDF8-71A2-4294-B393-08FAABCC87DD}"/>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70FD147E-73FE-4217-B4FA-9195241D060A}"/>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B00DC301-3AD2-4D57-BFF8-90FCF4D7F36A}"/>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38838958-33B4-43BD-99AA-2D2097696134}"/>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6E093175-92DD-4FD2-93B2-E3788541C2CA}"/>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CC95618-D787-4C6D-90BD-A683416EFE39}"/>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B052FFE6-1709-4030-B2F3-4543CBE897EA}"/>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79BA1E24-2887-4B0D-A7CD-98614BBF134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861F24F8-47E1-498E-B675-A63F5ABBE603}"/>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C1113D31-5BA2-4282-BE4E-8A3120303EF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2F37276B-C0C7-4794-9211-B1209E240A3A}"/>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9B21EB85-5587-45C4-8E7B-D83577643001}"/>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90069F34-8B28-4433-8288-D0EB8C2DAA17}"/>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1EA19ABB-4DEB-47CB-B08D-6817E67CB026}"/>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D3E59F3-6E53-475F-8BCB-2EA2737BA575}"/>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29C6D8C-0DC3-4412-A6A9-AEC834945EDA}"/>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1639BAC9-D8BD-46ED-93EB-3B227A8D0905}"/>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E0CD54D2-4D9D-470A-B650-2063B3CF8B67}"/>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465FB335-6B31-4177-B019-9C89CD0955D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D8116CEE-AA86-4971-951B-5A84F8765C75}"/>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A0B72733-910F-43E7-A83C-B47D7A695F37}"/>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所得環境の改善などによる地方税の増額などにより、基準財政収入額が増加したものの、臨時財政対策債の振替相当額が減少したことに伴い、基準財政需要額が増加したため、財政力指数は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と比較して低い水準にあるため、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企業誘致による法人市民税や固定資産税の財源確保、必要な事業を峻別し、投資的経費の最適化など、持続可能な財政運営に努める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BAE451F9-AE15-4C99-962A-ED1109DFA558}"/>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C2F04458-FD34-4DE3-A952-3C0012E456AB}"/>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D218A0B0-E9F5-4C7B-9D64-EC7596AFA079}"/>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223B8F83-D08E-408E-8D0D-EE38A07B4E6F}"/>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C0718EA7-E151-4319-9A78-2A15EC1DC94C}"/>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E381AE0E-AF94-4DF8-9F11-C9BEDBF28D8D}"/>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C7D756AC-5D43-45C4-8DDE-BF088A18C6ED}"/>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1F15A9B3-5A55-4544-9B76-8B66D858F642}"/>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9183795A-B73F-4F68-95F3-10BFAC7B8D1E}"/>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F08B1A3C-A98F-4EE1-B401-9C3D12B81FAC}"/>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4D0858AD-721E-45FA-BBC3-BCED70BDC407}"/>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DB7B44B2-1D80-48B8-A4AF-F849E12153AC}"/>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5A83F78C-CC52-41EA-8A7A-90F2421F4199}"/>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8A7FC096-2391-48BA-BB98-19F6E0BF4AA6}"/>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6DCD683-C931-4A20-9D18-7AB2FBA1621E}"/>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302C760F-B7D6-47C0-95BD-C7B411BEC5F3}"/>
            </a:ext>
          </a:extLst>
        </xdr:cNvPr>
        <xdr:cNvCxnSpPr/>
      </xdr:nvCxnSpPr>
      <xdr:spPr>
        <a:xfrm flipV="1">
          <a:off x="4953000" y="61002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1D6A53B2-EB69-44EB-9615-1A9B15995958}"/>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ED8389F2-472F-48F3-B1E4-3DA42ACF14D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A424CB71-111E-4D55-A219-F3CC6E125CD6}"/>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5619DC8-7EAA-4989-BB74-719DEAF240B7}"/>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106892</xdr:rowOff>
    </xdr:to>
    <xdr:cxnSp macro="">
      <xdr:nvCxnSpPr>
        <xdr:cNvPr id="69" name="直線コネクタ 68">
          <a:extLst>
            <a:ext uri="{FF2B5EF4-FFF2-40B4-BE49-F238E27FC236}">
              <a16:creationId xmlns:a16="http://schemas.microsoft.com/office/drawing/2014/main" id="{15550613-4365-4DD5-9241-CBF28DA27C71}"/>
            </a:ext>
          </a:extLst>
        </xdr:cNvPr>
        <xdr:cNvCxnSpPr/>
      </xdr:nvCxnSpPr>
      <xdr:spPr>
        <a:xfrm>
          <a:off x="4114800" y="690456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52510</xdr:rowOff>
    </xdr:from>
    <xdr:ext cx="762000" cy="259045"/>
    <xdr:sp macro="" textlink="">
      <xdr:nvSpPr>
        <xdr:cNvPr id="70" name="財政力平均値テキスト">
          <a:extLst>
            <a:ext uri="{FF2B5EF4-FFF2-40B4-BE49-F238E27FC236}">
              <a16:creationId xmlns:a16="http://schemas.microsoft.com/office/drawing/2014/main" id="{6516FE50-7478-4D3B-8E4A-5DE38A16640B}"/>
            </a:ext>
          </a:extLst>
        </xdr:cNvPr>
        <xdr:cNvSpPr txBox="1"/>
      </xdr:nvSpPr>
      <xdr:spPr>
        <a:xfrm>
          <a:off x="5041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71" name="フローチャート: 判断 70">
          <a:extLst>
            <a:ext uri="{FF2B5EF4-FFF2-40B4-BE49-F238E27FC236}">
              <a16:creationId xmlns:a16="http://schemas.microsoft.com/office/drawing/2014/main" id="{691ADD92-708E-4B4B-A6ED-1424932EB3AA}"/>
            </a:ext>
          </a:extLst>
        </xdr:cNvPr>
        <xdr:cNvSpPr/>
      </xdr:nvSpPr>
      <xdr:spPr>
        <a:xfrm>
          <a:off x="4902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157692</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4B83EC4-AB1C-481C-80EE-E1F5DD0D6B73}"/>
            </a:ext>
          </a:extLst>
        </xdr:cNvPr>
        <xdr:cNvCxnSpPr/>
      </xdr:nvCxnSpPr>
      <xdr:spPr>
        <a:xfrm>
          <a:off x="3225800" y="684424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15875</xdr:rowOff>
    </xdr:from>
    <xdr:to>
      <xdr:col>19</xdr:col>
      <xdr:colOff>184150</xdr:colOff>
      <xdr:row>40</xdr:row>
      <xdr:rowOff>117475</xdr:rowOff>
    </xdr:to>
    <xdr:sp macro="" textlink="">
      <xdr:nvSpPr>
        <xdr:cNvPr id="73" name="フローチャート: 判断 72">
          <a:extLst>
            <a:ext uri="{FF2B5EF4-FFF2-40B4-BE49-F238E27FC236}">
              <a16:creationId xmlns:a16="http://schemas.microsoft.com/office/drawing/2014/main" id="{93DA1638-7ECB-43EA-919E-FA692F6DEA5C}"/>
            </a:ext>
          </a:extLst>
        </xdr:cNvPr>
        <xdr:cNvSpPr/>
      </xdr:nvSpPr>
      <xdr:spPr>
        <a:xfrm>
          <a:off x="4064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102252</xdr:rowOff>
    </xdr:from>
    <xdr:ext cx="736600" cy="259045"/>
    <xdr:sp macro="" textlink="">
      <xdr:nvSpPr>
        <xdr:cNvPr id="74" name="テキスト ボックス 73">
          <a:extLst>
            <a:ext uri="{FF2B5EF4-FFF2-40B4-BE49-F238E27FC236}">
              <a16:creationId xmlns:a16="http://schemas.microsoft.com/office/drawing/2014/main" id="{CF426DED-8307-49D7-B1CF-CC7129562545}"/>
            </a:ext>
          </a:extLst>
        </xdr:cNvPr>
        <xdr:cNvSpPr txBox="1"/>
      </xdr:nvSpPr>
      <xdr:spPr>
        <a:xfrm>
          <a:off x="3733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157692</xdr:rowOff>
    </xdr:from>
    <xdr:to>
      <xdr:col>15</xdr:col>
      <xdr:colOff>82550</xdr:colOff>
      <xdr:row>39</xdr:row>
      <xdr:rowOff>157692</xdr:rowOff>
    </xdr:to>
    <xdr:cxnSp macro="">
      <xdr:nvCxnSpPr>
        <xdr:cNvPr id="75" name="直線コネクタ 74">
          <a:extLst>
            <a:ext uri="{FF2B5EF4-FFF2-40B4-BE49-F238E27FC236}">
              <a16:creationId xmlns:a16="http://schemas.microsoft.com/office/drawing/2014/main" id="{5F0D1BED-2E7C-49CE-B6BC-2ACA8A670848}"/>
            </a:ext>
          </a:extLst>
        </xdr:cNvPr>
        <xdr:cNvCxnSpPr/>
      </xdr:nvCxnSpPr>
      <xdr:spPr>
        <a:xfrm>
          <a:off x="2336800" y="6844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106892</xdr:rowOff>
    </xdr:from>
    <xdr:to>
      <xdr:col>15</xdr:col>
      <xdr:colOff>133350</xdr:colOff>
      <xdr:row>40</xdr:row>
      <xdr:rowOff>37042</xdr:rowOff>
    </xdr:to>
    <xdr:sp macro="" textlink="">
      <xdr:nvSpPr>
        <xdr:cNvPr id="76" name="フローチャート: 判断 75">
          <a:extLst>
            <a:ext uri="{FF2B5EF4-FFF2-40B4-BE49-F238E27FC236}">
              <a16:creationId xmlns:a16="http://schemas.microsoft.com/office/drawing/2014/main" id="{CAF725AD-E7B1-45EF-AC5C-685A5CC90E87}"/>
            </a:ext>
          </a:extLst>
        </xdr:cNvPr>
        <xdr:cNvSpPr/>
      </xdr:nvSpPr>
      <xdr:spPr>
        <a:xfrm>
          <a:off x="3175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21819</xdr:rowOff>
    </xdr:from>
    <xdr:ext cx="762000" cy="259045"/>
    <xdr:sp macro="" textlink="">
      <xdr:nvSpPr>
        <xdr:cNvPr id="77" name="テキスト ボックス 76">
          <a:extLst>
            <a:ext uri="{FF2B5EF4-FFF2-40B4-BE49-F238E27FC236}">
              <a16:creationId xmlns:a16="http://schemas.microsoft.com/office/drawing/2014/main" id="{955ABF8E-71A6-47DF-93B4-CF7D478ABB38}"/>
            </a:ext>
          </a:extLst>
        </xdr:cNvPr>
        <xdr:cNvSpPr txBox="1"/>
      </xdr:nvSpPr>
      <xdr:spPr>
        <a:xfrm>
          <a:off x="28448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157692</xdr:rowOff>
    </xdr:to>
    <xdr:cxnSp macro="">
      <xdr:nvCxnSpPr>
        <xdr:cNvPr id="78" name="直線コネクタ 77">
          <a:extLst>
            <a:ext uri="{FF2B5EF4-FFF2-40B4-BE49-F238E27FC236}">
              <a16:creationId xmlns:a16="http://schemas.microsoft.com/office/drawing/2014/main" id="{F5557CFE-F628-4DE3-855A-54160686B291}"/>
            </a:ext>
          </a:extLst>
        </xdr:cNvPr>
        <xdr:cNvCxnSpPr/>
      </xdr:nvCxnSpPr>
      <xdr:spPr>
        <a:xfrm>
          <a:off x="1447800" y="68241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167217</xdr:rowOff>
    </xdr:from>
    <xdr:to>
      <xdr:col>11</xdr:col>
      <xdr:colOff>82550</xdr:colOff>
      <xdr:row>40</xdr:row>
      <xdr:rowOff>97367</xdr:rowOff>
    </xdr:to>
    <xdr:sp macro="" textlink="">
      <xdr:nvSpPr>
        <xdr:cNvPr id="79" name="フローチャート: 判断 78">
          <a:extLst>
            <a:ext uri="{FF2B5EF4-FFF2-40B4-BE49-F238E27FC236}">
              <a16:creationId xmlns:a16="http://schemas.microsoft.com/office/drawing/2014/main" id="{847BF700-38E1-4500-84EB-DED3B472FDD3}"/>
            </a:ext>
          </a:extLst>
        </xdr:cNvPr>
        <xdr:cNvSpPr/>
      </xdr:nvSpPr>
      <xdr:spPr>
        <a:xfrm>
          <a:off x="2286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82144</xdr:rowOff>
    </xdr:from>
    <xdr:ext cx="762000" cy="259045"/>
    <xdr:sp macro="" textlink="">
      <xdr:nvSpPr>
        <xdr:cNvPr id="80" name="テキスト ボックス 79">
          <a:extLst>
            <a:ext uri="{FF2B5EF4-FFF2-40B4-BE49-F238E27FC236}">
              <a16:creationId xmlns:a16="http://schemas.microsoft.com/office/drawing/2014/main" id="{2F89E87E-B773-4C19-A5D6-B7BF0953DDFB}"/>
            </a:ext>
          </a:extLst>
        </xdr:cNvPr>
        <xdr:cNvSpPr txBox="1"/>
      </xdr:nvSpPr>
      <xdr:spPr>
        <a:xfrm>
          <a:off x="1955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5286EA9F-F695-49C5-9310-616F558EFAED}"/>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102252</xdr:rowOff>
    </xdr:from>
    <xdr:ext cx="762000" cy="259045"/>
    <xdr:sp macro="" textlink="">
      <xdr:nvSpPr>
        <xdr:cNvPr id="82" name="テキスト ボックス 81">
          <a:extLst>
            <a:ext uri="{FF2B5EF4-FFF2-40B4-BE49-F238E27FC236}">
              <a16:creationId xmlns:a16="http://schemas.microsoft.com/office/drawing/2014/main" id="{43F55C3F-AC29-44A3-B404-5B44DB8D9AF5}"/>
            </a:ext>
          </a:extLst>
        </xdr:cNvPr>
        <xdr:cNvSpPr txBox="1"/>
      </xdr:nvSpPr>
      <xdr:spPr>
        <a:xfrm>
          <a:off x="1066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F7695701-C12C-45C7-BC94-5EBF4DD769B8}"/>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880E3AF2-3FDD-4DE1-A93C-B36BC78CEAC5}"/>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B7FB11A-EBB2-4054-8975-C6661EE8A186}"/>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1ADC7960-F2C7-4DEC-93F2-9CFFCBCDC726}"/>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F40E2700-AEB1-4597-89A1-F82E858732EE}"/>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88" name="楕円 87">
          <a:extLst>
            <a:ext uri="{FF2B5EF4-FFF2-40B4-BE49-F238E27FC236}">
              <a16:creationId xmlns:a16="http://schemas.microsoft.com/office/drawing/2014/main" id="{5CFC53C8-5F03-450D-92D3-326235354844}"/>
            </a:ext>
          </a:extLst>
        </xdr:cNvPr>
        <xdr:cNvSpPr/>
      </xdr:nvSpPr>
      <xdr:spPr>
        <a:xfrm>
          <a:off x="4902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28169</xdr:rowOff>
    </xdr:from>
    <xdr:ext cx="762000" cy="259045"/>
    <xdr:sp macro="" textlink="">
      <xdr:nvSpPr>
        <xdr:cNvPr id="89" name="財政力該当値テキスト">
          <a:extLst>
            <a:ext uri="{FF2B5EF4-FFF2-40B4-BE49-F238E27FC236}">
              <a16:creationId xmlns:a16="http://schemas.microsoft.com/office/drawing/2014/main" id="{67343EA9-F32F-4981-9F4E-728E0044B3EC}"/>
            </a:ext>
          </a:extLst>
        </xdr:cNvPr>
        <xdr:cNvSpPr txBox="1"/>
      </xdr:nvSpPr>
      <xdr:spPr>
        <a:xfrm>
          <a:off x="5041900" y="688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a:extLst>
            <a:ext uri="{FF2B5EF4-FFF2-40B4-BE49-F238E27FC236}">
              <a16:creationId xmlns:a16="http://schemas.microsoft.com/office/drawing/2014/main" id="{8589C817-068B-478C-B8C3-382F289BFBFD}"/>
            </a:ext>
          </a:extLst>
        </xdr:cNvPr>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a:extLst>
            <a:ext uri="{FF2B5EF4-FFF2-40B4-BE49-F238E27FC236}">
              <a16:creationId xmlns:a16="http://schemas.microsoft.com/office/drawing/2014/main" id="{AD561A1E-4395-4C25-B57D-5EC8D395F190}"/>
            </a:ext>
          </a:extLst>
        </xdr:cNvPr>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106892</xdr:rowOff>
    </xdr:from>
    <xdr:to>
      <xdr:col>15</xdr:col>
      <xdr:colOff>133350</xdr:colOff>
      <xdr:row>40</xdr:row>
      <xdr:rowOff>37042</xdr:rowOff>
    </xdr:to>
    <xdr:sp macro="" textlink="">
      <xdr:nvSpPr>
        <xdr:cNvPr id="92" name="楕円 91">
          <a:extLst>
            <a:ext uri="{FF2B5EF4-FFF2-40B4-BE49-F238E27FC236}">
              <a16:creationId xmlns:a16="http://schemas.microsoft.com/office/drawing/2014/main" id="{30C8D068-ED3D-4D19-B13A-8F8A7184E5D8}"/>
            </a:ext>
          </a:extLst>
        </xdr:cNvPr>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93" name="テキスト ボックス 92">
          <a:extLst>
            <a:ext uri="{FF2B5EF4-FFF2-40B4-BE49-F238E27FC236}">
              <a16:creationId xmlns:a16="http://schemas.microsoft.com/office/drawing/2014/main" id="{6997E575-F7CF-4188-86B6-7A7E7CB28DEB}"/>
            </a:ext>
          </a:extLst>
        </xdr:cNvPr>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106892</xdr:rowOff>
    </xdr:from>
    <xdr:to>
      <xdr:col>11</xdr:col>
      <xdr:colOff>82550</xdr:colOff>
      <xdr:row>40</xdr:row>
      <xdr:rowOff>37042</xdr:rowOff>
    </xdr:to>
    <xdr:sp macro="" textlink="">
      <xdr:nvSpPr>
        <xdr:cNvPr id="94" name="楕円 93">
          <a:extLst>
            <a:ext uri="{FF2B5EF4-FFF2-40B4-BE49-F238E27FC236}">
              <a16:creationId xmlns:a16="http://schemas.microsoft.com/office/drawing/2014/main" id="{1D7E9CCB-9991-4FA8-8207-0B8F8562420A}"/>
            </a:ext>
          </a:extLst>
        </xdr:cNvPr>
        <xdr:cNvSpPr/>
      </xdr:nvSpPr>
      <xdr:spPr>
        <a:xfrm>
          <a:off x="2286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macro="" textlink="">
      <xdr:nvSpPr>
        <xdr:cNvPr id="95" name="テキスト ボックス 94">
          <a:extLst>
            <a:ext uri="{FF2B5EF4-FFF2-40B4-BE49-F238E27FC236}">
              <a16:creationId xmlns:a16="http://schemas.microsoft.com/office/drawing/2014/main" id="{80D806B2-D52D-450F-A3C6-CFF8BC3270DB}"/>
            </a:ext>
          </a:extLst>
        </xdr:cNvPr>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5EAC08A7-8BDC-4AF1-92BD-C6D330CCA59E}"/>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a:extLst>
            <a:ext uri="{FF2B5EF4-FFF2-40B4-BE49-F238E27FC236}">
              <a16:creationId xmlns:a16="http://schemas.microsoft.com/office/drawing/2014/main" id="{F0F2CDE4-2A42-4988-B8C4-4BD2E65A687E}"/>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DEE01BC9-A679-481C-B901-BE3F9ECFC50B}"/>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4EA82546-B54C-4BAF-B51E-B84307BEC202}"/>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97CE611-23BD-4FE3-A380-9156A44C63D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2E77F769-0DD1-423B-A757-BB64BF88BB4A}"/>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AD494D2D-6297-4C5B-945A-8FDBCC3117EA}"/>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50340A2D-69F4-4498-B603-619130C76E35}"/>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3CA9F931-4BB4-43F3-9077-CD11F26C6FA1}"/>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622E9DCB-B097-474A-B9B5-CEC8CAD4ED99}"/>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75E4D554-AA28-4D33-9F80-F5A0165DFCC6}"/>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2B253F9B-825B-4F87-8E87-4CB35FDEDF99}"/>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6250514-75F1-472D-A46F-CD380A1941C4}"/>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FDE301B9-3B32-40BF-B368-F5EB4215B7A7}"/>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BC2DF380-5C15-43AD-80AC-AA1DFAB33EE6}"/>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要因の主なものとして、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出</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扶助費や物件費の増加により経常経費充当一般財源が増加した一方で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入</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地方特例交付金が減少したものの、地方税や地方交付税の増加により、経常一般財源等が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増加したことが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あげられる。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類似団体の平均値と比べて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回っており、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引き続き既存事業の見直しなど、経常経費の削減に努める。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55F08863-E324-43A3-94E5-433B1FA118A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84DDE7AD-8C48-4E6D-A70B-4082B374FD84}"/>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7012BCC6-C501-457A-8CAB-E84583A6C14A}"/>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6931A719-E94E-4055-85A7-DEBF78274C22}"/>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5DF74F93-737E-4EC4-B56E-4B0BFCA80539}"/>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B8977006-206B-4EB3-A740-17F851A868D6}"/>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AB61E202-496B-42F3-9A0F-AB840790E123}"/>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431A4D09-EA97-4596-950F-9330077CE77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533293B4-193D-4EA3-9CE8-BA2EF1260A75}"/>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74661D86-323C-4505-A2C9-89B44B796A1F}"/>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82C4B129-12EB-4050-B825-B5A9145C997F}"/>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7A4E43CA-1204-4E64-8816-4A9D79C583DC}"/>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F6F4B281-DC44-48C8-9DF0-764294B101E3}"/>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28575EB6-A261-41A6-AA45-C7BED3C34AEE}"/>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147574</xdr:rowOff>
    </xdr:to>
    <xdr:cxnSp macro="">
      <xdr:nvCxnSpPr>
        <xdr:cNvPr id="125" name="直線コネクタ 124">
          <a:extLst>
            <a:ext uri="{FF2B5EF4-FFF2-40B4-BE49-F238E27FC236}">
              <a16:creationId xmlns:a16="http://schemas.microsoft.com/office/drawing/2014/main" id="{A3AE8732-242B-4A9B-89AE-8DA9442F7A4F}"/>
            </a:ext>
          </a:extLst>
        </xdr:cNvPr>
        <xdr:cNvCxnSpPr/>
      </xdr:nvCxnSpPr>
      <xdr:spPr>
        <a:xfrm flipV="1">
          <a:off x="4953000" y="10109708"/>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a:extLst>
            <a:ext uri="{FF2B5EF4-FFF2-40B4-BE49-F238E27FC236}">
              <a16:creationId xmlns:a16="http://schemas.microsoft.com/office/drawing/2014/main" id="{8FEC11AE-87C0-4AC0-AD8D-9B903D9091AA}"/>
            </a:ext>
          </a:extLst>
        </xdr:cNvPr>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a:extLst>
            <a:ext uri="{FF2B5EF4-FFF2-40B4-BE49-F238E27FC236}">
              <a16:creationId xmlns:a16="http://schemas.microsoft.com/office/drawing/2014/main" id="{1E884CFB-CD60-410B-88DD-15BB6D304AC7}"/>
            </a:ext>
          </a:extLst>
        </xdr:cNvPr>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a:extLst>
            <a:ext uri="{FF2B5EF4-FFF2-40B4-BE49-F238E27FC236}">
              <a16:creationId xmlns:a16="http://schemas.microsoft.com/office/drawing/2014/main" id="{2078AFE4-881A-4C16-8A15-56FF5724F8D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a:extLst>
            <a:ext uri="{FF2B5EF4-FFF2-40B4-BE49-F238E27FC236}">
              <a16:creationId xmlns:a16="http://schemas.microsoft.com/office/drawing/2014/main" id="{78769D8F-3D99-4141-90B8-AC51133545B1}"/>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63</xdr:row>
      <xdr:rowOff>128778</xdr:rowOff>
    </xdr:to>
    <xdr:cxnSp macro="">
      <xdr:nvCxnSpPr>
        <xdr:cNvPr id="130" name="直線コネクタ 129">
          <a:extLst>
            <a:ext uri="{FF2B5EF4-FFF2-40B4-BE49-F238E27FC236}">
              <a16:creationId xmlns:a16="http://schemas.microsoft.com/office/drawing/2014/main" id="{E94C1872-1227-4E0E-8B75-8B21BF70624D}"/>
            </a:ext>
          </a:extLst>
        </xdr:cNvPr>
        <xdr:cNvCxnSpPr/>
      </xdr:nvCxnSpPr>
      <xdr:spPr>
        <a:xfrm flipV="1">
          <a:off x="4114800" y="10795000"/>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21099</xdr:rowOff>
    </xdr:from>
    <xdr:ext cx="762000" cy="259045"/>
    <xdr:sp macro="" textlink="">
      <xdr:nvSpPr>
        <xdr:cNvPr id="131" name="財政構造の弾力性平均値テキスト">
          <a:extLst>
            <a:ext uri="{FF2B5EF4-FFF2-40B4-BE49-F238E27FC236}">
              <a16:creationId xmlns:a16="http://schemas.microsoft.com/office/drawing/2014/main" id="{9C4E9F19-EF3E-4DB9-AB90-F5A68C618FD2}"/>
            </a:ext>
          </a:extLst>
        </xdr:cNvPr>
        <xdr:cNvSpPr txBox="1"/>
      </xdr:nvSpPr>
      <xdr:spPr>
        <a:xfrm>
          <a:off x="5041900" y="1082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2" name="フローチャート: 判断 131">
          <a:extLst>
            <a:ext uri="{FF2B5EF4-FFF2-40B4-BE49-F238E27FC236}">
              <a16:creationId xmlns:a16="http://schemas.microsoft.com/office/drawing/2014/main" id="{D96EC066-6405-4A85-8AE9-A63A5B76980A}"/>
            </a:ext>
          </a:extLst>
        </xdr:cNvPr>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128778</xdr:rowOff>
    </xdr:from>
    <xdr:to>
      <xdr:col>19</xdr:col>
      <xdr:colOff>133350</xdr:colOff>
      <xdr:row>66</xdr:row>
      <xdr:rowOff>508</xdr:rowOff>
    </xdr:to>
    <xdr:cxnSp macro="">
      <xdr:nvCxnSpPr>
        <xdr:cNvPr id="133" name="直線コネクタ 132">
          <a:extLst>
            <a:ext uri="{FF2B5EF4-FFF2-40B4-BE49-F238E27FC236}">
              <a16:creationId xmlns:a16="http://schemas.microsoft.com/office/drawing/2014/main" id="{7985FA12-3409-44EF-B9C4-02926DB1741E}"/>
            </a:ext>
          </a:extLst>
        </xdr:cNvPr>
        <xdr:cNvCxnSpPr/>
      </xdr:nvCxnSpPr>
      <xdr:spPr>
        <a:xfrm flipV="1">
          <a:off x="3225800" y="10930128"/>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112014</xdr:rowOff>
    </xdr:from>
    <xdr:to>
      <xdr:col>19</xdr:col>
      <xdr:colOff>184150</xdr:colOff>
      <xdr:row>62</xdr:row>
      <xdr:rowOff>42164</xdr:rowOff>
    </xdr:to>
    <xdr:sp macro="" textlink="">
      <xdr:nvSpPr>
        <xdr:cNvPr id="134" name="フローチャート: 判断 133">
          <a:extLst>
            <a:ext uri="{FF2B5EF4-FFF2-40B4-BE49-F238E27FC236}">
              <a16:creationId xmlns:a16="http://schemas.microsoft.com/office/drawing/2014/main" id="{40FF5A07-D8B4-4B1D-A0D5-EA0ED2C8F309}"/>
            </a:ext>
          </a:extLst>
        </xdr:cNvPr>
        <xdr:cNvSpPr/>
      </xdr:nvSpPr>
      <xdr:spPr>
        <a:xfrm>
          <a:off x="4064000" y="1057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52341</xdr:rowOff>
    </xdr:from>
    <xdr:ext cx="736600" cy="259045"/>
    <xdr:sp macro="" textlink="">
      <xdr:nvSpPr>
        <xdr:cNvPr id="135" name="テキスト ボックス 134">
          <a:extLst>
            <a:ext uri="{FF2B5EF4-FFF2-40B4-BE49-F238E27FC236}">
              <a16:creationId xmlns:a16="http://schemas.microsoft.com/office/drawing/2014/main" id="{712F8315-BBC7-4D3B-ADA7-1979899F19B8}"/>
            </a:ext>
          </a:extLst>
        </xdr:cNvPr>
        <xdr:cNvSpPr txBox="1"/>
      </xdr:nvSpPr>
      <xdr:spPr>
        <a:xfrm>
          <a:off x="3733800" y="1033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99822</xdr:rowOff>
    </xdr:from>
    <xdr:to>
      <xdr:col>15</xdr:col>
      <xdr:colOff>82550</xdr:colOff>
      <xdr:row>66</xdr:row>
      <xdr:rowOff>508</xdr:rowOff>
    </xdr:to>
    <xdr:cxnSp macro="">
      <xdr:nvCxnSpPr>
        <xdr:cNvPr id="136" name="直線コネクタ 135">
          <a:extLst>
            <a:ext uri="{FF2B5EF4-FFF2-40B4-BE49-F238E27FC236}">
              <a16:creationId xmlns:a16="http://schemas.microsoft.com/office/drawing/2014/main" id="{1C8E0F5A-BEDD-46B1-830F-2DFF9386DEEE}"/>
            </a:ext>
          </a:extLst>
        </xdr:cNvPr>
        <xdr:cNvCxnSpPr/>
      </xdr:nvCxnSpPr>
      <xdr:spPr>
        <a:xfrm>
          <a:off x="2336800" y="10901172"/>
          <a:ext cx="889000" cy="4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97282</xdr:rowOff>
    </xdr:from>
    <xdr:to>
      <xdr:col>15</xdr:col>
      <xdr:colOff>133350</xdr:colOff>
      <xdr:row>64</xdr:row>
      <xdr:rowOff>27432</xdr:rowOff>
    </xdr:to>
    <xdr:sp macro="" textlink="">
      <xdr:nvSpPr>
        <xdr:cNvPr id="137" name="フローチャート: 判断 136">
          <a:extLst>
            <a:ext uri="{FF2B5EF4-FFF2-40B4-BE49-F238E27FC236}">
              <a16:creationId xmlns:a16="http://schemas.microsoft.com/office/drawing/2014/main" id="{B4DDEAF3-D3FA-4042-9042-CD01431FBCFA}"/>
            </a:ext>
          </a:extLst>
        </xdr:cNvPr>
        <xdr:cNvSpPr/>
      </xdr:nvSpPr>
      <xdr:spPr>
        <a:xfrm>
          <a:off x="31750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37609</xdr:rowOff>
    </xdr:from>
    <xdr:ext cx="762000" cy="259045"/>
    <xdr:sp macro="" textlink="">
      <xdr:nvSpPr>
        <xdr:cNvPr id="138" name="テキスト ボックス 137">
          <a:extLst>
            <a:ext uri="{FF2B5EF4-FFF2-40B4-BE49-F238E27FC236}">
              <a16:creationId xmlns:a16="http://schemas.microsoft.com/office/drawing/2014/main" id="{6D2C594E-C590-485E-B828-394D878D67B2}"/>
            </a:ext>
          </a:extLst>
        </xdr:cNvPr>
        <xdr:cNvSpPr txBox="1"/>
      </xdr:nvSpPr>
      <xdr:spPr>
        <a:xfrm>
          <a:off x="2844800" y="1066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99822</xdr:rowOff>
    </xdr:from>
    <xdr:to>
      <xdr:col>11</xdr:col>
      <xdr:colOff>31750</xdr:colOff>
      <xdr:row>64</xdr:row>
      <xdr:rowOff>15240</xdr:rowOff>
    </xdr:to>
    <xdr:cxnSp macro="">
      <xdr:nvCxnSpPr>
        <xdr:cNvPr id="139" name="直線コネクタ 138">
          <a:extLst>
            <a:ext uri="{FF2B5EF4-FFF2-40B4-BE49-F238E27FC236}">
              <a16:creationId xmlns:a16="http://schemas.microsoft.com/office/drawing/2014/main" id="{0311C78D-8B04-4E35-ACEF-C6D63266354B}"/>
            </a:ext>
          </a:extLst>
        </xdr:cNvPr>
        <xdr:cNvCxnSpPr/>
      </xdr:nvCxnSpPr>
      <xdr:spPr>
        <a:xfrm flipV="1">
          <a:off x="1447800" y="109011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106934</xdr:rowOff>
    </xdr:from>
    <xdr:to>
      <xdr:col>11</xdr:col>
      <xdr:colOff>82550</xdr:colOff>
      <xdr:row>64</xdr:row>
      <xdr:rowOff>37084</xdr:rowOff>
    </xdr:to>
    <xdr:sp macro="" textlink="">
      <xdr:nvSpPr>
        <xdr:cNvPr id="140" name="フローチャート: 判断 139">
          <a:extLst>
            <a:ext uri="{FF2B5EF4-FFF2-40B4-BE49-F238E27FC236}">
              <a16:creationId xmlns:a16="http://schemas.microsoft.com/office/drawing/2014/main" id="{40EE7B1A-90A7-4166-9357-E461E832AD8A}"/>
            </a:ext>
          </a:extLst>
        </xdr:cNvPr>
        <xdr:cNvSpPr/>
      </xdr:nvSpPr>
      <xdr:spPr>
        <a:xfrm>
          <a:off x="2286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21861</xdr:rowOff>
    </xdr:from>
    <xdr:ext cx="762000" cy="259045"/>
    <xdr:sp macro="" textlink="">
      <xdr:nvSpPr>
        <xdr:cNvPr id="141" name="テキスト ボックス 140">
          <a:extLst>
            <a:ext uri="{FF2B5EF4-FFF2-40B4-BE49-F238E27FC236}">
              <a16:creationId xmlns:a16="http://schemas.microsoft.com/office/drawing/2014/main" id="{F9AA075F-7B11-4A9E-8181-8247EA6808BB}"/>
            </a:ext>
          </a:extLst>
        </xdr:cNvPr>
        <xdr:cNvSpPr txBox="1"/>
      </xdr:nvSpPr>
      <xdr:spPr>
        <a:xfrm>
          <a:off x="1955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2" name="フローチャート: 判断 141">
          <a:extLst>
            <a:ext uri="{FF2B5EF4-FFF2-40B4-BE49-F238E27FC236}">
              <a16:creationId xmlns:a16="http://schemas.microsoft.com/office/drawing/2014/main" id="{CBC49079-A0B2-4C5D-A652-4890BDF9FD40}"/>
            </a:ext>
          </a:extLst>
        </xdr:cNvPr>
        <xdr:cNvSpPr/>
      </xdr:nvSpPr>
      <xdr:spPr>
        <a:xfrm>
          <a:off x="1397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18305</xdr:rowOff>
    </xdr:from>
    <xdr:ext cx="762000" cy="259045"/>
    <xdr:sp macro="" textlink="">
      <xdr:nvSpPr>
        <xdr:cNvPr id="143" name="テキスト ボックス 142">
          <a:extLst>
            <a:ext uri="{FF2B5EF4-FFF2-40B4-BE49-F238E27FC236}">
              <a16:creationId xmlns:a16="http://schemas.microsoft.com/office/drawing/2014/main" id="{7E6DB80D-9008-44DF-8950-FFBE258659D5}"/>
            </a:ext>
          </a:extLst>
        </xdr:cNvPr>
        <xdr:cNvSpPr txBox="1"/>
      </xdr:nvSpPr>
      <xdr:spPr>
        <a:xfrm>
          <a:off x="1066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10EFC3DB-8EA6-41C9-9114-967E8BAB7D6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C5AA15E0-3563-49DC-9A6F-64E7E8085F1D}"/>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DEE0D56A-4BCF-455D-AC40-6EE311F80CC9}"/>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292BA051-4C46-4083-8244-5BE73E9FAA53}"/>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68C551E5-F10A-4DF8-8065-273095C6038C}"/>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49" name="楕円 148">
          <a:extLst>
            <a:ext uri="{FF2B5EF4-FFF2-40B4-BE49-F238E27FC236}">
              <a16:creationId xmlns:a16="http://schemas.microsoft.com/office/drawing/2014/main" id="{5876C99F-FB09-4776-B65F-A822DABF5B6C}"/>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50" name="財政構造の弾力性該当値テキスト">
          <a:extLst>
            <a:ext uri="{FF2B5EF4-FFF2-40B4-BE49-F238E27FC236}">
              <a16:creationId xmlns:a16="http://schemas.microsoft.com/office/drawing/2014/main" id="{3484A097-2EC0-42F0-BBFF-CAD6E824D7AE}"/>
            </a:ext>
          </a:extLst>
        </xdr:cNvPr>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77978</xdr:rowOff>
    </xdr:from>
    <xdr:to>
      <xdr:col>19</xdr:col>
      <xdr:colOff>184150</xdr:colOff>
      <xdr:row>64</xdr:row>
      <xdr:rowOff>8128</xdr:rowOff>
    </xdr:to>
    <xdr:sp macro="" textlink="">
      <xdr:nvSpPr>
        <xdr:cNvPr id="151" name="楕円 150">
          <a:extLst>
            <a:ext uri="{FF2B5EF4-FFF2-40B4-BE49-F238E27FC236}">
              <a16:creationId xmlns:a16="http://schemas.microsoft.com/office/drawing/2014/main" id="{BDDEC50C-6A76-4806-87E8-AE56A3C47E86}"/>
            </a:ext>
          </a:extLst>
        </xdr:cNvPr>
        <xdr:cNvSpPr/>
      </xdr:nvSpPr>
      <xdr:spPr>
        <a:xfrm>
          <a:off x="4064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52" name="テキスト ボックス 151">
          <a:extLst>
            <a:ext uri="{FF2B5EF4-FFF2-40B4-BE49-F238E27FC236}">
              <a16:creationId xmlns:a16="http://schemas.microsoft.com/office/drawing/2014/main" id="{EE1F9236-3609-400D-BC2A-D57A1D306CB8}"/>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121158</xdr:rowOff>
    </xdr:from>
    <xdr:to>
      <xdr:col>15</xdr:col>
      <xdr:colOff>133350</xdr:colOff>
      <xdr:row>66</xdr:row>
      <xdr:rowOff>51308</xdr:rowOff>
    </xdr:to>
    <xdr:sp macro="" textlink="">
      <xdr:nvSpPr>
        <xdr:cNvPr id="153" name="楕円 152">
          <a:extLst>
            <a:ext uri="{FF2B5EF4-FFF2-40B4-BE49-F238E27FC236}">
              <a16:creationId xmlns:a16="http://schemas.microsoft.com/office/drawing/2014/main" id="{06F854ED-FB86-4251-A978-2561D5BF45EB}"/>
            </a:ext>
          </a:extLst>
        </xdr:cNvPr>
        <xdr:cNvSpPr/>
      </xdr:nvSpPr>
      <xdr:spPr>
        <a:xfrm>
          <a:off x="3175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36085</xdr:rowOff>
    </xdr:from>
    <xdr:ext cx="762000" cy="259045"/>
    <xdr:sp macro="" textlink="">
      <xdr:nvSpPr>
        <xdr:cNvPr id="154" name="テキスト ボックス 153">
          <a:extLst>
            <a:ext uri="{FF2B5EF4-FFF2-40B4-BE49-F238E27FC236}">
              <a16:creationId xmlns:a16="http://schemas.microsoft.com/office/drawing/2014/main" id="{CF501FCD-D347-4618-9FC5-BB83A2AF4299}"/>
            </a:ext>
          </a:extLst>
        </xdr:cNvPr>
        <xdr:cNvSpPr txBox="1"/>
      </xdr:nvSpPr>
      <xdr:spPr>
        <a:xfrm>
          <a:off x="2844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49022</xdr:rowOff>
    </xdr:from>
    <xdr:to>
      <xdr:col>11</xdr:col>
      <xdr:colOff>82550</xdr:colOff>
      <xdr:row>63</xdr:row>
      <xdr:rowOff>150622</xdr:rowOff>
    </xdr:to>
    <xdr:sp macro="" textlink="">
      <xdr:nvSpPr>
        <xdr:cNvPr id="155" name="楕円 154">
          <a:extLst>
            <a:ext uri="{FF2B5EF4-FFF2-40B4-BE49-F238E27FC236}">
              <a16:creationId xmlns:a16="http://schemas.microsoft.com/office/drawing/2014/main" id="{DDD93405-7097-49C1-9FC4-8407F4A1A3AA}"/>
            </a:ext>
          </a:extLst>
        </xdr:cNvPr>
        <xdr:cNvSpPr/>
      </xdr:nvSpPr>
      <xdr:spPr>
        <a:xfrm>
          <a:off x="2286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56" name="テキスト ボックス 155">
          <a:extLst>
            <a:ext uri="{FF2B5EF4-FFF2-40B4-BE49-F238E27FC236}">
              <a16:creationId xmlns:a16="http://schemas.microsoft.com/office/drawing/2014/main" id="{E834FE64-4363-4CBA-A0EF-4B89B585895D}"/>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7" name="楕円 156">
          <a:extLst>
            <a:ext uri="{FF2B5EF4-FFF2-40B4-BE49-F238E27FC236}">
              <a16:creationId xmlns:a16="http://schemas.microsoft.com/office/drawing/2014/main" id="{E7E22BC3-D0A7-4000-BA94-7405809DF866}"/>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58" name="テキスト ボックス 157">
          <a:extLst>
            <a:ext uri="{FF2B5EF4-FFF2-40B4-BE49-F238E27FC236}">
              <a16:creationId xmlns:a16="http://schemas.microsoft.com/office/drawing/2014/main" id="{140E2496-1A37-4387-ABE6-1D0F1BE717E9}"/>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1EFA5C3F-ADCE-419E-B8F8-EC2AA41B166D}"/>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EB956FCC-224A-47F0-A091-765ADD7DA8FA}"/>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D62A5DF8-D7D7-489A-B1C8-7FEE180BDE27}"/>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63C9F214-A404-4686-9674-05E6BB3180FD}"/>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7D98B649-3F32-4BA7-B711-E2CFF5EFD8CC}"/>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F04D2EE0-8C05-43BF-A4D5-7AA333B5FEAA}"/>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6EFD9A41-0DC7-4E1B-B2C6-49B5BB7EE2CB}"/>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64551964-CEDE-4D96-A582-8A3C96C05057}"/>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8880785D-3190-444F-A7A8-E269655129D3}"/>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D64CD441-7837-4372-8FF5-A13EEBB50586}"/>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13832EC0-CF0F-4552-B444-599988FC52EB}"/>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77F0E58B-7626-4213-84A7-69AAD3FAB9C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7E254ED7-8FA4-46D5-A288-08E723BE4D0E}"/>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人口１人当たり人件費・物件費等決算額は、対前</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2,536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なった。主な要因として、人件費では、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職員退職手当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減少した一方で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、物件費等では、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清掃工場管理運営費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が増加したことなど</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あげられる。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類似団体の平均値と比べて良好な水準であるが、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行政需要の高まりなどにより職員の増員を計画しており、人件費の上昇が見込まれるため、効率的な組織体制と職員の適正配置等を推進し、人件費の増加抑制に努める。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E124F52A-5CB8-4ED5-A6BB-86814F2629A5}"/>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14328E91-4FED-47D4-933C-2DA4F7EEF6D9}"/>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237F3558-8A1C-4967-8C2A-9CBD9E28CA56}"/>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B135D7A9-B62D-4C75-A820-12E8FA360B71}"/>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986791A8-406C-45CB-B482-E431D1567387}"/>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D2C8EF45-324D-412C-9EAE-F0DD617A28EE}"/>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159D8510-C347-465D-B7B0-CF61971A29A4}"/>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F35163D5-B9FD-4DFA-A76B-2B5F3ED9F9A7}"/>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2FAE1293-3253-40A0-9C81-1A6DBEE8F4BA}"/>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324D5C36-A3F4-4469-BCD0-540DFE4BB003}"/>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11B99E4A-1515-4DBA-891A-518794EA93E2}"/>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E258F7EB-E716-4432-ABCB-07671C0EC4BB}"/>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74449FA9-D6CE-4A0C-8D37-40BEF7BFB231}"/>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A02761B8-016E-470A-8C1C-D438084CF9D8}"/>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E957592B-8230-4B28-B89D-44274CEE94FD}"/>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9D7A0FD8-C023-4567-AA90-0AA619DECFF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108945</xdr:rowOff>
    </xdr:from>
    <xdr:to>
      <xdr:col>23</xdr:col>
      <xdr:colOff>133350</xdr:colOff>
      <xdr:row>88</xdr:row>
      <xdr:rowOff>52322</xdr:rowOff>
    </xdr:to>
    <xdr:cxnSp macro="">
      <xdr:nvCxnSpPr>
        <xdr:cNvPr id="188" name="直線コネクタ 187">
          <a:extLst>
            <a:ext uri="{FF2B5EF4-FFF2-40B4-BE49-F238E27FC236}">
              <a16:creationId xmlns:a16="http://schemas.microsoft.com/office/drawing/2014/main" id="{151275A9-F102-41AB-846E-035181CC3CE4}"/>
            </a:ext>
          </a:extLst>
        </xdr:cNvPr>
        <xdr:cNvCxnSpPr/>
      </xdr:nvCxnSpPr>
      <xdr:spPr>
        <a:xfrm flipV="1">
          <a:off x="4953000" y="14167845"/>
          <a:ext cx="0" cy="972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24399</xdr:rowOff>
    </xdr:from>
    <xdr:ext cx="762000" cy="259045"/>
    <xdr:sp macro="" textlink="">
      <xdr:nvSpPr>
        <xdr:cNvPr id="189" name="人件費・物件費等の状況最小値テキスト">
          <a:extLst>
            <a:ext uri="{FF2B5EF4-FFF2-40B4-BE49-F238E27FC236}">
              <a16:creationId xmlns:a16="http://schemas.microsoft.com/office/drawing/2014/main" id="{2351B690-92C2-45F5-8736-748494276D06}"/>
            </a:ext>
          </a:extLst>
        </xdr:cNvPr>
        <xdr:cNvSpPr txBox="1"/>
      </xdr:nvSpPr>
      <xdr:spPr>
        <a:xfrm>
          <a:off x="5041900" y="1511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52322</xdr:rowOff>
    </xdr:from>
    <xdr:to>
      <xdr:col>24</xdr:col>
      <xdr:colOff>12700</xdr:colOff>
      <xdr:row>88</xdr:row>
      <xdr:rowOff>52322</xdr:rowOff>
    </xdr:to>
    <xdr:cxnSp macro="">
      <xdr:nvCxnSpPr>
        <xdr:cNvPr id="190" name="直線コネクタ 189">
          <a:extLst>
            <a:ext uri="{FF2B5EF4-FFF2-40B4-BE49-F238E27FC236}">
              <a16:creationId xmlns:a16="http://schemas.microsoft.com/office/drawing/2014/main" id="{0A4FE07E-3A73-4B59-ACB0-07C7A62A9CC9}"/>
            </a:ext>
          </a:extLst>
        </xdr:cNvPr>
        <xdr:cNvCxnSpPr/>
      </xdr:nvCxnSpPr>
      <xdr:spPr>
        <a:xfrm>
          <a:off x="4864100" y="15139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23872</xdr:rowOff>
    </xdr:from>
    <xdr:ext cx="762000" cy="259045"/>
    <xdr:sp macro="" textlink="">
      <xdr:nvSpPr>
        <xdr:cNvPr id="191" name="人件費・物件費等の状況最大値テキスト">
          <a:extLst>
            <a:ext uri="{FF2B5EF4-FFF2-40B4-BE49-F238E27FC236}">
              <a16:creationId xmlns:a16="http://schemas.microsoft.com/office/drawing/2014/main" id="{E775E92E-43C9-4D9A-8A27-36D63ACCC4DA}"/>
            </a:ext>
          </a:extLst>
        </xdr:cNvPr>
        <xdr:cNvSpPr txBox="1"/>
      </xdr:nvSpPr>
      <xdr:spPr>
        <a:xfrm>
          <a:off x="5041900" y="1391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108945</xdr:rowOff>
    </xdr:from>
    <xdr:to>
      <xdr:col>24</xdr:col>
      <xdr:colOff>12700</xdr:colOff>
      <xdr:row>82</xdr:row>
      <xdr:rowOff>108945</xdr:rowOff>
    </xdr:to>
    <xdr:cxnSp macro="">
      <xdr:nvCxnSpPr>
        <xdr:cNvPr id="192" name="直線コネクタ 191">
          <a:extLst>
            <a:ext uri="{FF2B5EF4-FFF2-40B4-BE49-F238E27FC236}">
              <a16:creationId xmlns:a16="http://schemas.microsoft.com/office/drawing/2014/main" id="{E863849A-A9B2-4713-A96C-6446FF64CEEA}"/>
            </a:ext>
          </a:extLst>
        </xdr:cNvPr>
        <xdr:cNvCxnSpPr/>
      </xdr:nvCxnSpPr>
      <xdr:spPr>
        <a:xfrm>
          <a:off x="4864100" y="1416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81269</xdr:rowOff>
    </xdr:from>
    <xdr:to>
      <xdr:col>23</xdr:col>
      <xdr:colOff>133350</xdr:colOff>
      <xdr:row>83</xdr:row>
      <xdr:rowOff>132265</xdr:rowOff>
    </xdr:to>
    <xdr:cxnSp macro="">
      <xdr:nvCxnSpPr>
        <xdr:cNvPr id="193" name="直線コネクタ 192">
          <a:extLst>
            <a:ext uri="{FF2B5EF4-FFF2-40B4-BE49-F238E27FC236}">
              <a16:creationId xmlns:a16="http://schemas.microsoft.com/office/drawing/2014/main" id="{B652019E-C1F2-4376-9139-ED5B3CBC80F1}"/>
            </a:ext>
          </a:extLst>
        </xdr:cNvPr>
        <xdr:cNvCxnSpPr/>
      </xdr:nvCxnSpPr>
      <xdr:spPr>
        <a:xfrm>
          <a:off x="4114800" y="14311619"/>
          <a:ext cx="838200" cy="5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123412</xdr:rowOff>
    </xdr:from>
    <xdr:ext cx="762000" cy="259045"/>
    <xdr:sp macro="" textlink="">
      <xdr:nvSpPr>
        <xdr:cNvPr id="194" name="人件費・物件費等の状況平均値テキスト">
          <a:extLst>
            <a:ext uri="{FF2B5EF4-FFF2-40B4-BE49-F238E27FC236}">
              <a16:creationId xmlns:a16="http://schemas.microsoft.com/office/drawing/2014/main" id="{D0CAF50E-7921-4B16-9495-CDDA9E1214DD}"/>
            </a:ext>
          </a:extLst>
        </xdr:cNvPr>
        <xdr:cNvSpPr txBox="1"/>
      </xdr:nvSpPr>
      <xdr:spPr>
        <a:xfrm>
          <a:off x="5041900" y="1452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151335</xdr:rowOff>
    </xdr:from>
    <xdr:to>
      <xdr:col>23</xdr:col>
      <xdr:colOff>184150</xdr:colOff>
      <xdr:row>85</xdr:row>
      <xdr:rowOff>81485</xdr:rowOff>
    </xdr:to>
    <xdr:sp macro="" textlink="">
      <xdr:nvSpPr>
        <xdr:cNvPr id="195" name="フローチャート: 判断 194">
          <a:extLst>
            <a:ext uri="{FF2B5EF4-FFF2-40B4-BE49-F238E27FC236}">
              <a16:creationId xmlns:a16="http://schemas.microsoft.com/office/drawing/2014/main" id="{FC6C842B-7AF1-477F-A0A5-8FDE91AD7400}"/>
            </a:ext>
          </a:extLst>
        </xdr:cNvPr>
        <xdr:cNvSpPr/>
      </xdr:nvSpPr>
      <xdr:spPr>
        <a:xfrm>
          <a:off x="4902200" y="1455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148899</xdr:rowOff>
    </xdr:from>
    <xdr:to>
      <xdr:col>19</xdr:col>
      <xdr:colOff>133350</xdr:colOff>
      <xdr:row>83</xdr:row>
      <xdr:rowOff>81269</xdr:rowOff>
    </xdr:to>
    <xdr:cxnSp macro="">
      <xdr:nvCxnSpPr>
        <xdr:cNvPr id="196" name="直線コネクタ 195">
          <a:extLst>
            <a:ext uri="{FF2B5EF4-FFF2-40B4-BE49-F238E27FC236}">
              <a16:creationId xmlns:a16="http://schemas.microsoft.com/office/drawing/2014/main" id="{A26A147B-E85B-4BC5-9484-94DBFD6915F9}"/>
            </a:ext>
          </a:extLst>
        </xdr:cNvPr>
        <xdr:cNvCxnSpPr/>
      </xdr:nvCxnSpPr>
      <xdr:spPr>
        <a:xfrm>
          <a:off x="3225800" y="14207799"/>
          <a:ext cx="889000" cy="10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82322</xdr:rowOff>
    </xdr:from>
    <xdr:to>
      <xdr:col>19</xdr:col>
      <xdr:colOff>184150</xdr:colOff>
      <xdr:row>85</xdr:row>
      <xdr:rowOff>12472</xdr:rowOff>
    </xdr:to>
    <xdr:sp macro="" textlink="">
      <xdr:nvSpPr>
        <xdr:cNvPr id="197" name="フローチャート: 判断 196">
          <a:extLst>
            <a:ext uri="{FF2B5EF4-FFF2-40B4-BE49-F238E27FC236}">
              <a16:creationId xmlns:a16="http://schemas.microsoft.com/office/drawing/2014/main" id="{2B224291-3C72-41B6-98C3-4D90B36B80C5}"/>
            </a:ext>
          </a:extLst>
        </xdr:cNvPr>
        <xdr:cNvSpPr/>
      </xdr:nvSpPr>
      <xdr:spPr>
        <a:xfrm>
          <a:off x="4064000" y="1448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168699</xdr:rowOff>
    </xdr:from>
    <xdr:ext cx="736600" cy="259045"/>
    <xdr:sp macro="" textlink="">
      <xdr:nvSpPr>
        <xdr:cNvPr id="198" name="テキスト ボックス 197">
          <a:extLst>
            <a:ext uri="{FF2B5EF4-FFF2-40B4-BE49-F238E27FC236}">
              <a16:creationId xmlns:a16="http://schemas.microsoft.com/office/drawing/2014/main" id="{E7B5C207-0AAA-4CBE-853B-60AC52DC2FC8}"/>
            </a:ext>
          </a:extLst>
        </xdr:cNvPr>
        <xdr:cNvSpPr txBox="1"/>
      </xdr:nvSpPr>
      <xdr:spPr>
        <a:xfrm>
          <a:off x="3733800" y="14570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63889</xdr:rowOff>
    </xdr:from>
    <xdr:to>
      <xdr:col>15</xdr:col>
      <xdr:colOff>82550</xdr:colOff>
      <xdr:row>82</xdr:row>
      <xdr:rowOff>148899</xdr:rowOff>
    </xdr:to>
    <xdr:cxnSp macro="">
      <xdr:nvCxnSpPr>
        <xdr:cNvPr id="199" name="直線コネクタ 198">
          <a:extLst>
            <a:ext uri="{FF2B5EF4-FFF2-40B4-BE49-F238E27FC236}">
              <a16:creationId xmlns:a16="http://schemas.microsoft.com/office/drawing/2014/main" id="{9EC22D36-6568-47E0-8772-576E61D4775C}"/>
            </a:ext>
          </a:extLst>
        </xdr:cNvPr>
        <xdr:cNvCxnSpPr/>
      </xdr:nvCxnSpPr>
      <xdr:spPr>
        <a:xfrm>
          <a:off x="2336800" y="13951339"/>
          <a:ext cx="889000" cy="25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41890</xdr:rowOff>
    </xdr:from>
    <xdr:to>
      <xdr:col>15</xdr:col>
      <xdr:colOff>133350</xdr:colOff>
      <xdr:row>83</xdr:row>
      <xdr:rowOff>143490</xdr:rowOff>
    </xdr:to>
    <xdr:sp macro="" textlink="">
      <xdr:nvSpPr>
        <xdr:cNvPr id="200" name="フローチャート: 判断 199">
          <a:extLst>
            <a:ext uri="{FF2B5EF4-FFF2-40B4-BE49-F238E27FC236}">
              <a16:creationId xmlns:a16="http://schemas.microsoft.com/office/drawing/2014/main" id="{6C254304-357F-4394-B59E-5FC8C2180536}"/>
            </a:ext>
          </a:extLst>
        </xdr:cNvPr>
        <xdr:cNvSpPr/>
      </xdr:nvSpPr>
      <xdr:spPr>
        <a:xfrm>
          <a:off x="3175000" y="1427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128267</xdr:rowOff>
    </xdr:from>
    <xdr:ext cx="762000" cy="259045"/>
    <xdr:sp macro="" textlink="">
      <xdr:nvSpPr>
        <xdr:cNvPr id="201" name="テキスト ボックス 200">
          <a:extLst>
            <a:ext uri="{FF2B5EF4-FFF2-40B4-BE49-F238E27FC236}">
              <a16:creationId xmlns:a16="http://schemas.microsoft.com/office/drawing/2014/main" id="{ABB57525-08C6-44B1-BE0F-B5271890290F}"/>
            </a:ext>
          </a:extLst>
        </xdr:cNvPr>
        <xdr:cNvSpPr txBox="1"/>
      </xdr:nvSpPr>
      <xdr:spPr>
        <a:xfrm>
          <a:off x="2844800" y="1435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156152</xdr:rowOff>
    </xdr:from>
    <xdr:to>
      <xdr:col>11</xdr:col>
      <xdr:colOff>31750</xdr:colOff>
      <xdr:row>81</xdr:row>
      <xdr:rowOff>63889</xdr:rowOff>
    </xdr:to>
    <xdr:cxnSp macro="">
      <xdr:nvCxnSpPr>
        <xdr:cNvPr id="202" name="直線コネクタ 201">
          <a:extLst>
            <a:ext uri="{FF2B5EF4-FFF2-40B4-BE49-F238E27FC236}">
              <a16:creationId xmlns:a16="http://schemas.microsoft.com/office/drawing/2014/main" id="{08460160-05EE-4643-A305-BC2D03E2D7AD}"/>
            </a:ext>
          </a:extLst>
        </xdr:cNvPr>
        <xdr:cNvCxnSpPr/>
      </xdr:nvCxnSpPr>
      <xdr:spPr>
        <a:xfrm>
          <a:off x="1447800" y="13872152"/>
          <a:ext cx="889000" cy="7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27580</xdr:rowOff>
    </xdr:from>
    <xdr:to>
      <xdr:col>11</xdr:col>
      <xdr:colOff>82550</xdr:colOff>
      <xdr:row>82</xdr:row>
      <xdr:rowOff>129180</xdr:rowOff>
    </xdr:to>
    <xdr:sp macro="" textlink="">
      <xdr:nvSpPr>
        <xdr:cNvPr id="203" name="フローチャート: 判断 202">
          <a:extLst>
            <a:ext uri="{FF2B5EF4-FFF2-40B4-BE49-F238E27FC236}">
              <a16:creationId xmlns:a16="http://schemas.microsoft.com/office/drawing/2014/main" id="{894B1482-FCBA-4BE4-A917-002DCA12A75D}"/>
            </a:ext>
          </a:extLst>
        </xdr:cNvPr>
        <xdr:cNvSpPr/>
      </xdr:nvSpPr>
      <xdr:spPr>
        <a:xfrm>
          <a:off x="2286000" y="1408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113957</xdr:rowOff>
    </xdr:from>
    <xdr:ext cx="762000" cy="259045"/>
    <xdr:sp macro="" textlink="">
      <xdr:nvSpPr>
        <xdr:cNvPr id="204" name="テキスト ボックス 203">
          <a:extLst>
            <a:ext uri="{FF2B5EF4-FFF2-40B4-BE49-F238E27FC236}">
              <a16:creationId xmlns:a16="http://schemas.microsoft.com/office/drawing/2014/main" id="{67DAA564-D3F4-46EE-88D7-1B2AE2D3B8CF}"/>
            </a:ext>
          </a:extLst>
        </xdr:cNvPr>
        <xdr:cNvSpPr txBox="1"/>
      </xdr:nvSpPr>
      <xdr:spPr>
        <a:xfrm>
          <a:off x="1955800" y="141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101967</xdr:rowOff>
    </xdr:from>
    <xdr:to>
      <xdr:col>7</xdr:col>
      <xdr:colOff>31750</xdr:colOff>
      <xdr:row>82</xdr:row>
      <xdr:rowOff>32117</xdr:rowOff>
    </xdr:to>
    <xdr:sp macro="" textlink="">
      <xdr:nvSpPr>
        <xdr:cNvPr id="205" name="フローチャート: 判断 204">
          <a:extLst>
            <a:ext uri="{FF2B5EF4-FFF2-40B4-BE49-F238E27FC236}">
              <a16:creationId xmlns:a16="http://schemas.microsoft.com/office/drawing/2014/main" id="{96A5280A-15A3-419D-9E07-E43C72205FBD}"/>
            </a:ext>
          </a:extLst>
        </xdr:cNvPr>
        <xdr:cNvSpPr/>
      </xdr:nvSpPr>
      <xdr:spPr>
        <a:xfrm>
          <a:off x="1397000" y="1398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16894</xdr:rowOff>
    </xdr:from>
    <xdr:ext cx="762000" cy="259045"/>
    <xdr:sp macro="" textlink="">
      <xdr:nvSpPr>
        <xdr:cNvPr id="206" name="テキスト ボックス 205">
          <a:extLst>
            <a:ext uri="{FF2B5EF4-FFF2-40B4-BE49-F238E27FC236}">
              <a16:creationId xmlns:a16="http://schemas.microsoft.com/office/drawing/2014/main" id="{A2D17CB1-AA7B-4464-8745-F1684644EB73}"/>
            </a:ext>
          </a:extLst>
        </xdr:cNvPr>
        <xdr:cNvSpPr txBox="1"/>
      </xdr:nvSpPr>
      <xdr:spPr>
        <a:xfrm>
          <a:off x="1066800" y="1407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C5066BE7-B33B-459B-8851-1559BC6A6564}"/>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96BDAFE9-6171-47C0-B84F-59FAF470727D}"/>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16503EC9-8BD4-42D6-A52D-617164DFBF0E}"/>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8DA56FC2-6425-452E-80E7-58873080377E}"/>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A94BD7D0-9E05-4092-9D31-183C7018D03A}"/>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81465</xdr:rowOff>
    </xdr:from>
    <xdr:to>
      <xdr:col>23</xdr:col>
      <xdr:colOff>184150</xdr:colOff>
      <xdr:row>84</xdr:row>
      <xdr:rowOff>11615</xdr:rowOff>
    </xdr:to>
    <xdr:sp macro="" textlink="">
      <xdr:nvSpPr>
        <xdr:cNvPr id="212" name="楕円 211">
          <a:extLst>
            <a:ext uri="{FF2B5EF4-FFF2-40B4-BE49-F238E27FC236}">
              <a16:creationId xmlns:a16="http://schemas.microsoft.com/office/drawing/2014/main" id="{2BE9FD3F-76CF-4C26-A0C8-55914ED71E68}"/>
            </a:ext>
          </a:extLst>
        </xdr:cNvPr>
        <xdr:cNvSpPr/>
      </xdr:nvSpPr>
      <xdr:spPr>
        <a:xfrm>
          <a:off x="4902200" y="1431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97992</xdr:rowOff>
    </xdr:from>
    <xdr:ext cx="762000" cy="259045"/>
    <xdr:sp macro="" textlink="">
      <xdr:nvSpPr>
        <xdr:cNvPr id="213" name="人件費・物件費等の状況該当値テキスト">
          <a:extLst>
            <a:ext uri="{FF2B5EF4-FFF2-40B4-BE49-F238E27FC236}">
              <a16:creationId xmlns:a16="http://schemas.microsoft.com/office/drawing/2014/main" id="{1C00A7CD-6B8F-40F1-84A3-D2D2CBE8F6DE}"/>
            </a:ext>
          </a:extLst>
        </xdr:cNvPr>
        <xdr:cNvSpPr txBox="1"/>
      </xdr:nvSpPr>
      <xdr:spPr>
        <a:xfrm>
          <a:off x="5041900" y="1415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30469</xdr:rowOff>
    </xdr:from>
    <xdr:to>
      <xdr:col>19</xdr:col>
      <xdr:colOff>184150</xdr:colOff>
      <xdr:row>83</xdr:row>
      <xdr:rowOff>132069</xdr:rowOff>
    </xdr:to>
    <xdr:sp macro="" textlink="">
      <xdr:nvSpPr>
        <xdr:cNvPr id="214" name="楕円 213">
          <a:extLst>
            <a:ext uri="{FF2B5EF4-FFF2-40B4-BE49-F238E27FC236}">
              <a16:creationId xmlns:a16="http://schemas.microsoft.com/office/drawing/2014/main" id="{26AFFBD4-24E7-418D-9E10-481D223EE76E}"/>
            </a:ext>
          </a:extLst>
        </xdr:cNvPr>
        <xdr:cNvSpPr/>
      </xdr:nvSpPr>
      <xdr:spPr>
        <a:xfrm>
          <a:off x="4064000" y="1426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142246</xdr:rowOff>
    </xdr:from>
    <xdr:ext cx="736600" cy="259045"/>
    <xdr:sp macro="" textlink="">
      <xdr:nvSpPr>
        <xdr:cNvPr id="215" name="テキスト ボックス 214">
          <a:extLst>
            <a:ext uri="{FF2B5EF4-FFF2-40B4-BE49-F238E27FC236}">
              <a16:creationId xmlns:a16="http://schemas.microsoft.com/office/drawing/2014/main" id="{D5BD918B-B9CC-44CC-A931-399E595AE0BE}"/>
            </a:ext>
          </a:extLst>
        </xdr:cNvPr>
        <xdr:cNvSpPr txBox="1"/>
      </xdr:nvSpPr>
      <xdr:spPr>
        <a:xfrm>
          <a:off x="3733800" y="1402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98099</xdr:rowOff>
    </xdr:from>
    <xdr:to>
      <xdr:col>15</xdr:col>
      <xdr:colOff>133350</xdr:colOff>
      <xdr:row>83</xdr:row>
      <xdr:rowOff>28249</xdr:rowOff>
    </xdr:to>
    <xdr:sp macro="" textlink="">
      <xdr:nvSpPr>
        <xdr:cNvPr id="216" name="楕円 215">
          <a:extLst>
            <a:ext uri="{FF2B5EF4-FFF2-40B4-BE49-F238E27FC236}">
              <a16:creationId xmlns:a16="http://schemas.microsoft.com/office/drawing/2014/main" id="{850585AD-2649-4182-8C82-11239FFBF55A}"/>
            </a:ext>
          </a:extLst>
        </xdr:cNvPr>
        <xdr:cNvSpPr/>
      </xdr:nvSpPr>
      <xdr:spPr>
        <a:xfrm>
          <a:off x="3175000" y="1415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38426</xdr:rowOff>
    </xdr:from>
    <xdr:ext cx="762000" cy="259045"/>
    <xdr:sp macro="" textlink="">
      <xdr:nvSpPr>
        <xdr:cNvPr id="217" name="テキスト ボックス 216">
          <a:extLst>
            <a:ext uri="{FF2B5EF4-FFF2-40B4-BE49-F238E27FC236}">
              <a16:creationId xmlns:a16="http://schemas.microsoft.com/office/drawing/2014/main" id="{5C1A5E1E-6853-47AF-BAC5-1440072847C3}"/>
            </a:ext>
          </a:extLst>
        </xdr:cNvPr>
        <xdr:cNvSpPr txBox="1"/>
      </xdr:nvSpPr>
      <xdr:spPr>
        <a:xfrm>
          <a:off x="2844800" y="1392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13089</xdr:rowOff>
    </xdr:from>
    <xdr:to>
      <xdr:col>11</xdr:col>
      <xdr:colOff>82550</xdr:colOff>
      <xdr:row>81</xdr:row>
      <xdr:rowOff>114689</xdr:rowOff>
    </xdr:to>
    <xdr:sp macro="" textlink="">
      <xdr:nvSpPr>
        <xdr:cNvPr id="218" name="楕円 217">
          <a:extLst>
            <a:ext uri="{FF2B5EF4-FFF2-40B4-BE49-F238E27FC236}">
              <a16:creationId xmlns:a16="http://schemas.microsoft.com/office/drawing/2014/main" id="{301BA522-7FBA-4237-9564-6772D1537420}"/>
            </a:ext>
          </a:extLst>
        </xdr:cNvPr>
        <xdr:cNvSpPr/>
      </xdr:nvSpPr>
      <xdr:spPr>
        <a:xfrm>
          <a:off x="2286000" y="1390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124866</xdr:rowOff>
    </xdr:from>
    <xdr:ext cx="762000" cy="259045"/>
    <xdr:sp macro="" textlink="">
      <xdr:nvSpPr>
        <xdr:cNvPr id="219" name="テキスト ボックス 218">
          <a:extLst>
            <a:ext uri="{FF2B5EF4-FFF2-40B4-BE49-F238E27FC236}">
              <a16:creationId xmlns:a16="http://schemas.microsoft.com/office/drawing/2014/main" id="{95B83E69-EC04-48C2-A777-A4912743E1C2}"/>
            </a:ext>
          </a:extLst>
        </xdr:cNvPr>
        <xdr:cNvSpPr txBox="1"/>
      </xdr:nvSpPr>
      <xdr:spPr>
        <a:xfrm>
          <a:off x="1955800" y="1366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105352</xdr:rowOff>
    </xdr:from>
    <xdr:to>
      <xdr:col>7</xdr:col>
      <xdr:colOff>31750</xdr:colOff>
      <xdr:row>81</xdr:row>
      <xdr:rowOff>35502</xdr:rowOff>
    </xdr:to>
    <xdr:sp macro="" textlink="">
      <xdr:nvSpPr>
        <xdr:cNvPr id="220" name="楕円 219">
          <a:extLst>
            <a:ext uri="{FF2B5EF4-FFF2-40B4-BE49-F238E27FC236}">
              <a16:creationId xmlns:a16="http://schemas.microsoft.com/office/drawing/2014/main" id="{3A0ADB6D-F1ED-4D10-AAD2-96CC93356A82}"/>
            </a:ext>
          </a:extLst>
        </xdr:cNvPr>
        <xdr:cNvSpPr/>
      </xdr:nvSpPr>
      <xdr:spPr>
        <a:xfrm>
          <a:off x="1397000" y="1382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45679</xdr:rowOff>
    </xdr:from>
    <xdr:ext cx="762000" cy="259045"/>
    <xdr:sp macro="" textlink="">
      <xdr:nvSpPr>
        <xdr:cNvPr id="221" name="テキスト ボックス 220">
          <a:extLst>
            <a:ext uri="{FF2B5EF4-FFF2-40B4-BE49-F238E27FC236}">
              <a16:creationId xmlns:a16="http://schemas.microsoft.com/office/drawing/2014/main" id="{255029B3-7301-4555-ABBE-F28AB2EAFE55}"/>
            </a:ext>
          </a:extLst>
        </xdr:cNvPr>
        <xdr:cNvSpPr txBox="1"/>
      </xdr:nvSpPr>
      <xdr:spPr>
        <a:xfrm>
          <a:off x="1066800" y="135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83DA24D7-D0BF-4BF6-8A7B-ECC47FA88BB7}"/>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A76EA3C0-D311-4411-8518-323775784FEE}"/>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492DF9FE-E432-4F19-AAC9-960A4417FEA1}"/>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B1AAFA23-ABE5-417E-90EA-55F0D21D0621}"/>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96C63E2C-E33D-4E1B-91CD-843834D446F3}"/>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E240F7BD-D4B5-4779-B16B-2C9D1F7A82F7}"/>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27AE6C3-ABDB-4BC7-811E-25C0DD98C0C8}"/>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595E03A0-E52C-42DA-9698-D9A1E597394E}"/>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72D3D3A4-3F94-4018-AF48-E7FF1C14AF17}"/>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17C3FC83-656D-4A57-B136-7284F70C9CAF}"/>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FF617C66-62E5-4C95-8AAB-A12C17C08B7D}"/>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AF9B3DEC-6EE4-4E85-B4B7-E55B40420478}"/>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94E3F2A-0214-4519-AE1E-6FAEB60ECD65}"/>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度重なる合併による職員構成の変動などにより、類似団体の平均値を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全地方自治体の中でも高い水準にあるため、地域の民間給与の支給状況を踏まえつつ、給与水準の適正化を図り、類似団体の平均値に近づけるように努める。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23E26636-6DE6-4F93-8AA8-B2D0C6132EE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CCB9C143-D7C6-4295-AEDE-1A0E7A7547B9}"/>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E888C452-DD30-434A-95D3-4663190DCF63}"/>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E01E53E5-D3EA-4E62-88DB-D619AA7FED83}"/>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CBFF5417-AAE2-4B97-B27A-EFB32A26D551}"/>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699F26A6-7BAE-42B1-B3AA-C073121EC844}"/>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2DFDD3D1-A381-4A6D-8DBB-9F8830A3049E}"/>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36976EEB-7BA9-4D7A-93F3-BA682F20EC43}"/>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BFB014D4-FFFA-45FF-AAA2-96B24A6A0496}"/>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19F599F7-A7B8-4E38-9718-F3F91D927BD1}"/>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9296AAF0-762E-4F3B-825D-58F2AB5E466A}"/>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5E86E6BB-B721-4C22-91D9-9028DDAFAC7C}"/>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F9F2F110-0B41-49FA-AE28-A1B0BCDCBCD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4A2FCF8A-F992-4CD4-8324-1D9CE91396B9}"/>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287EA62B-AFDF-43DB-A157-534F9DF21CDE}"/>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24341</xdr:rowOff>
    </xdr:from>
    <xdr:to>
      <xdr:col>81</xdr:col>
      <xdr:colOff>44450</xdr:colOff>
      <xdr:row>87</xdr:row>
      <xdr:rowOff>111125</xdr:rowOff>
    </xdr:to>
    <xdr:cxnSp macro="">
      <xdr:nvCxnSpPr>
        <xdr:cNvPr id="250" name="直線コネクタ 249">
          <a:extLst>
            <a:ext uri="{FF2B5EF4-FFF2-40B4-BE49-F238E27FC236}">
              <a16:creationId xmlns:a16="http://schemas.microsoft.com/office/drawing/2014/main" id="{A7F6D9EF-B83D-407C-9985-CA14354C9E5F}"/>
            </a:ext>
          </a:extLst>
        </xdr:cNvPr>
        <xdr:cNvCxnSpPr/>
      </xdr:nvCxnSpPr>
      <xdr:spPr>
        <a:xfrm flipV="1">
          <a:off x="17018000" y="13740341"/>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83202</xdr:rowOff>
    </xdr:from>
    <xdr:ext cx="762000" cy="259045"/>
    <xdr:sp macro="" textlink="">
      <xdr:nvSpPr>
        <xdr:cNvPr id="251" name="給与水準   （国との比較）最小値テキスト">
          <a:extLst>
            <a:ext uri="{FF2B5EF4-FFF2-40B4-BE49-F238E27FC236}">
              <a16:creationId xmlns:a16="http://schemas.microsoft.com/office/drawing/2014/main" id="{60569035-7614-4988-A633-25344CD96700}"/>
            </a:ext>
          </a:extLst>
        </xdr:cNvPr>
        <xdr:cNvSpPr txBox="1"/>
      </xdr:nvSpPr>
      <xdr:spPr>
        <a:xfrm>
          <a:off x="17106900" y="1499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87</xdr:row>
      <xdr:rowOff>111125</xdr:rowOff>
    </xdr:from>
    <xdr:to>
      <xdr:col>81</xdr:col>
      <xdr:colOff>133350</xdr:colOff>
      <xdr:row>87</xdr:row>
      <xdr:rowOff>111125</xdr:rowOff>
    </xdr:to>
    <xdr:cxnSp macro="">
      <xdr:nvCxnSpPr>
        <xdr:cNvPr id="252" name="直線コネクタ 251">
          <a:extLst>
            <a:ext uri="{FF2B5EF4-FFF2-40B4-BE49-F238E27FC236}">
              <a16:creationId xmlns:a16="http://schemas.microsoft.com/office/drawing/2014/main" id="{917F835B-B657-4D2A-850E-71E88CA9B071}"/>
            </a:ext>
          </a:extLst>
        </xdr:cNvPr>
        <xdr:cNvCxnSpPr/>
      </xdr:nvCxnSpPr>
      <xdr:spPr>
        <a:xfrm>
          <a:off x="16929100" y="1502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110718</xdr:rowOff>
    </xdr:from>
    <xdr:ext cx="762000" cy="259045"/>
    <xdr:sp macro="" textlink="">
      <xdr:nvSpPr>
        <xdr:cNvPr id="253" name="給与水準   （国との比較）最大値テキスト">
          <a:extLst>
            <a:ext uri="{FF2B5EF4-FFF2-40B4-BE49-F238E27FC236}">
              <a16:creationId xmlns:a16="http://schemas.microsoft.com/office/drawing/2014/main" id="{4FCC5795-36F7-483A-A9A1-E81CF0FB4D28}"/>
            </a:ext>
          </a:extLst>
        </xdr:cNvPr>
        <xdr:cNvSpPr txBox="1"/>
      </xdr:nvSpPr>
      <xdr:spPr>
        <a:xfrm>
          <a:off x="17106900" y="1348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24341</xdr:rowOff>
    </xdr:from>
    <xdr:to>
      <xdr:col>81</xdr:col>
      <xdr:colOff>133350</xdr:colOff>
      <xdr:row>80</xdr:row>
      <xdr:rowOff>24341</xdr:rowOff>
    </xdr:to>
    <xdr:cxnSp macro="">
      <xdr:nvCxnSpPr>
        <xdr:cNvPr id="254" name="直線コネクタ 253">
          <a:extLst>
            <a:ext uri="{FF2B5EF4-FFF2-40B4-BE49-F238E27FC236}">
              <a16:creationId xmlns:a16="http://schemas.microsoft.com/office/drawing/2014/main" id="{57F898D4-8E8C-4440-A7CB-41F734ADED80}"/>
            </a:ext>
          </a:extLst>
        </xdr:cNvPr>
        <xdr:cNvCxnSpPr/>
      </xdr:nvCxnSpPr>
      <xdr:spPr>
        <a:xfrm>
          <a:off x="16929100" y="1374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111125</xdr:rowOff>
    </xdr:from>
    <xdr:to>
      <xdr:col>81</xdr:col>
      <xdr:colOff>44450</xdr:colOff>
      <xdr:row>87</xdr:row>
      <xdr:rowOff>111125</xdr:rowOff>
    </xdr:to>
    <xdr:cxnSp macro="">
      <xdr:nvCxnSpPr>
        <xdr:cNvPr id="255" name="直線コネクタ 254">
          <a:extLst>
            <a:ext uri="{FF2B5EF4-FFF2-40B4-BE49-F238E27FC236}">
              <a16:creationId xmlns:a16="http://schemas.microsoft.com/office/drawing/2014/main" id="{A1B8751C-D783-4C08-941A-EB8958CBD5F5}"/>
            </a:ext>
          </a:extLst>
        </xdr:cNvPr>
        <xdr:cNvCxnSpPr/>
      </xdr:nvCxnSpPr>
      <xdr:spPr>
        <a:xfrm>
          <a:off x="16179800" y="1502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8061</xdr:rowOff>
    </xdr:from>
    <xdr:ext cx="762000" cy="259045"/>
    <xdr:sp macro="" textlink="">
      <xdr:nvSpPr>
        <xdr:cNvPr id="256" name="給与水準   （国との比較）平均値テキスト">
          <a:extLst>
            <a:ext uri="{FF2B5EF4-FFF2-40B4-BE49-F238E27FC236}">
              <a16:creationId xmlns:a16="http://schemas.microsoft.com/office/drawing/2014/main" id="{CDD3F602-29FE-466B-900C-E866DA2680CD}"/>
            </a:ext>
          </a:extLst>
        </xdr:cNvPr>
        <xdr:cNvSpPr txBox="1"/>
      </xdr:nvSpPr>
      <xdr:spPr>
        <a:xfrm>
          <a:off x="17106900" y="1423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57" name="フローチャート: 判断 256">
          <a:extLst>
            <a:ext uri="{FF2B5EF4-FFF2-40B4-BE49-F238E27FC236}">
              <a16:creationId xmlns:a16="http://schemas.microsoft.com/office/drawing/2014/main" id="{7F21C31F-8B5A-47FB-8DB2-8DDD7053E590}"/>
            </a:ext>
          </a:extLst>
        </xdr:cNvPr>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88</xdr:row>
      <xdr:rowOff>120650</xdr:rowOff>
    </xdr:to>
    <xdr:cxnSp macro="">
      <xdr:nvCxnSpPr>
        <xdr:cNvPr id="258" name="直線コネクタ 257">
          <a:extLst>
            <a:ext uri="{FF2B5EF4-FFF2-40B4-BE49-F238E27FC236}">
              <a16:creationId xmlns:a16="http://schemas.microsoft.com/office/drawing/2014/main" id="{57C9C9E5-E4FB-4501-885E-AF7B580BCE4A}"/>
            </a:ext>
          </a:extLst>
        </xdr:cNvPr>
        <xdr:cNvCxnSpPr/>
      </xdr:nvCxnSpPr>
      <xdr:spPr>
        <a:xfrm flipV="1">
          <a:off x="15290800" y="1502727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142875</xdr:rowOff>
    </xdr:from>
    <xdr:to>
      <xdr:col>77</xdr:col>
      <xdr:colOff>95250</xdr:colOff>
      <xdr:row>84</xdr:row>
      <xdr:rowOff>73025</xdr:rowOff>
    </xdr:to>
    <xdr:sp macro="" textlink="">
      <xdr:nvSpPr>
        <xdr:cNvPr id="259" name="フローチャート: 判断 258">
          <a:extLst>
            <a:ext uri="{FF2B5EF4-FFF2-40B4-BE49-F238E27FC236}">
              <a16:creationId xmlns:a16="http://schemas.microsoft.com/office/drawing/2014/main" id="{8D0D941F-C29A-44E8-B468-98681DDC0A3D}"/>
            </a:ext>
          </a:extLst>
        </xdr:cNvPr>
        <xdr:cNvSpPr/>
      </xdr:nvSpPr>
      <xdr:spPr>
        <a:xfrm>
          <a:off x="16129000" y="1437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83202</xdr:rowOff>
    </xdr:from>
    <xdr:ext cx="736600" cy="259045"/>
    <xdr:sp macro="" textlink="">
      <xdr:nvSpPr>
        <xdr:cNvPr id="260" name="テキスト ボックス 259">
          <a:extLst>
            <a:ext uri="{FF2B5EF4-FFF2-40B4-BE49-F238E27FC236}">
              <a16:creationId xmlns:a16="http://schemas.microsoft.com/office/drawing/2014/main" id="{E3B54F10-32B6-4685-B7EB-E022210065D3}"/>
            </a:ext>
          </a:extLst>
        </xdr:cNvPr>
        <xdr:cNvSpPr txBox="1"/>
      </xdr:nvSpPr>
      <xdr:spPr>
        <a:xfrm>
          <a:off x="15798800" y="1414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151341</xdr:rowOff>
    </xdr:from>
    <xdr:to>
      <xdr:col>72</xdr:col>
      <xdr:colOff>203200</xdr:colOff>
      <xdr:row>88</xdr:row>
      <xdr:rowOff>120650</xdr:rowOff>
    </xdr:to>
    <xdr:cxnSp macro="">
      <xdr:nvCxnSpPr>
        <xdr:cNvPr id="261" name="直線コネクタ 260">
          <a:extLst>
            <a:ext uri="{FF2B5EF4-FFF2-40B4-BE49-F238E27FC236}">
              <a16:creationId xmlns:a16="http://schemas.microsoft.com/office/drawing/2014/main" id="{8F332939-0EB4-4773-B5EB-C562CC437AB4}"/>
            </a:ext>
          </a:extLst>
        </xdr:cNvPr>
        <xdr:cNvCxnSpPr/>
      </xdr:nvCxnSpPr>
      <xdr:spPr>
        <a:xfrm>
          <a:off x="14401800" y="1506749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11641</xdr:rowOff>
    </xdr:from>
    <xdr:to>
      <xdr:col>73</xdr:col>
      <xdr:colOff>44450</xdr:colOff>
      <xdr:row>84</xdr:row>
      <xdr:rowOff>113241</xdr:rowOff>
    </xdr:to>
    <xdr:sp macro="" textlink="">
      <xdr:nvSpPr>
        <xdr:cNvPr id="262" name="フローチャート: 判断 261">
          <a:extLst>
            <a:ext uri="{FF2B5EF4-FFF2-40B4-BE49-F238E27FC236}">
              <a16:creationId xmlns:a16="http://schemas.microsoft.com/office/drawing/2014/main" id="{FF43641B-9D6C-4B31-B537-5BACD7F2DAF2}"/>
            </a:ext>
          </a:extLst>
        </xdr:cNvPr>
        <xdr:cNvSpPr/>
      </xdr:nvSpPr>
      <xdr:spPr>
        <a:xfrm>
          <a:off x="15240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123418</xdr:rowOff>
    </xdr:from>
    <xdr:ext cx="762000" cy="259045"/>
    <xdr:sp macro="" textlink="">
      <xdr:nvSpPr>
        <xdr:cNvPr id="263" name="テキスト ボックス 262">
          <a:extLst>
            <a:ext uri="{FF2B5EF4-FFF2-40B4-BE49-F238E27FC236}">
              <a16:creationId xmlns:a16="http://schemas.microsoft.com/office/drawing/2014/main" id="{C14E76FC-BA3B-4ED9-8448-F60A985E3B34}"/>
            </a:ext>
          </a:extLst>
        </xdr:cNvPr>
        <xdr:cNvSpPr txBox="1"/>
      </xdr:nvSpPr>
      <xdr:spPr>
        <a:xfrm>
          <a:off x="14909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131234</xdr:rowOff>
    </xdr:from>
    <xdr:to>
      <xdr:col>68</xdr:col>
      <xdr:colOff>152400</xdr:colOff>
      <xdr:row>87</xdr:row>
      <xdr:rowOff>151341</xdr:rowOff>
    </xdr:to>
    <xdr:cxnSp macro="">
      <xdr:nvCxnSpPr>
        <xdr:cNvPr id="264" name="直線コネクタ 263">
          <a:extLst>
            <a:ext uri="{FF2B5EF4-FFF2-40B4-BE49-F238E27FC236}">
              <a16:creationId xmlns:a16="http://schemas.microsoft.com/office/drawing/2014/main" id="{0A982AC3-5AF7-41DC-BD60-70DB9F5607BF}"/>
            </a:ext>
          </a:extLst>
        </xdr:cNvPr>
        <xdr:cNvCxnSpPr/>
      </xdr:nvCxnSpPr>
      <xdr:spPr>
        <a:xfrm>
          <a:off x="13512800" y="150473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11641</xdr:rowOff>
    </xdr:from>
    <xdr:to>
      <xdr:col>68</xdr:col>
      <xdr:colOff>203200</xdr:colOff>
      <xdr:row>84</xdr:row>
      <xdr:rowOff>113241</xdr:rowOff>
    </xdr:to>
    <xdr:sp macro="" textlink="">
      <xdr:nvSpPr>
        <xdr:cNvPr id="265" name="フローチャート: 判断 264">
          <a:extLst>
            <a:ext uri="{FF2B5EF4-FFF2-40B4-BE49-F238E27FC236}">
              <a16:creationId xmlns:a16="http://schemas.microsoft.com/office/drawing/2014/main" id="{D376AE43-E360-44F0-B45C-BF6E0365D8B9}"/>
            </a:ext>
          </a:extLst>
        </xdr:cNvPr>
        <xdr:cNvSpPr/>
      </xdr:nvSpPr>
      <xdr:spPr>
        <a:xfrm>
          <a:off x="14351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123418</xdr:rowOff>
    </xdr:from>
    <xdr:ext cx="762000" cy="259045"/>
    <xdr:sp macro="" textlink="">
      <xdr:nvSpPr>
        <xdr:cNvPr id="266" name="テキスト ボックス 265">
          <a:extLst>
            <a:ext uri="{FF2B5EF4-FFF2-40B4-BE49-F238E27FC236}">
              <a16:creationId xmlns:a16="http://schemas.microsoft.com/office/drawing/2014/main" id="{EE54CC25-7522-45D6-B4BB-04B82DA66131}"/>
            </a:ext>
          </a:extLst>
        </xdr:cNvPr>
        <xdr:cNvSpPr txBox="1"/>
      </xdr:nvSpPr>
      <xdr:spPr>
        <a:xfrm>
          <a:off x="14020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67" name="フローチャート: 判断 266">
          <a:extLst>
            <a:ext uri="{FF2B5EF4-FFF2-40B4-BE49-F238E27FC236}">
              <a16:creationId xmlns:a16="http://schemas.microsoft.com/office/drawing/2014/main" id="{E44129D5-0C66-4A27-89CD-7FE8ED1D052F}"/>
            </a:ext>
          </a:extLst>
        </xdr:cNvPr>
        <xdr:cNvSpPr/>
      </xdr:nvSpPr>
      <xdr:spPr>
        <a:xfrm>
          <a:off x="13462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macro="" textlink="">
      <xdr:nvSpPr>
        <xdr:cNvPr id="268" name="テキスト ボックス 267">
          <a:extLst>
            <a:ext uri="{FF2B5EF4-FFF2-40B4-BE49-F238E27FC236}">
              <a16:creationId xmlns:a16="http://schemas.microsoft.com/office/drawing/2014/main" id="{79C542CE-34E1-4095-823B-584EE9D5809C}"/>
            </a:ext>
          </a:extLst>
        </xdr:cNvPr>
        <xdr:cNvSpPr txBox="1"/>
      </xdr:nvSpPr>
      <xdr:spPr>
        <a:xfrm>
          <a:off x="13131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CF2CA9F6-64E2-46DF-9164-9BB0D1497C4A}"/>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9783633C-813C-4A43-8A91-EAE1AEF5AEA8}"/>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29182A20-10F3-496C-89DE-1D341DBB1D11}"/>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9C486BBD-BEAE-4C57-9C4A-20633FE7682D}"/>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1D864219-E302-477B-AE43-A9B5534009AC}"/>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60325</xdr:rowOff>
    </xdr:from>
    <xdr:to>
      <xdr:col>81</xdr:col>
      <xdr:colOff>95250</xdr:colOff>
      <xdr:row>87</xdr:row>
      <xdr:rowOff>161925</xdr:rowOff>
    </xdr:to>
    <xdr:sp macro="" textlink="">
      <xdr:nvSpPr>
        <xdr:cNvPr id="274" name="楕円 273">
          <a:extLst>
            <a:ext uri="{FF2B5EF4-FFF2-40B4-BE49-F238E27FC236}">
              <a16:creationId xmlns:a16="http://schemas.microsoft.com/office/drawing/2014/main" id="{88753986-205C-4C5C-A86E-A05FC8A8E68F}"/>
            </a:ext>
          </a:extLst>
        </xdr:cNvPr>
        <xdr:cNvSpPr/>
      </xdr:nvSpPr>
      <xdr:spPr>
        <a:xfrm>
          <a:off x="169672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127652</xdr:rowOff>
    </xdr:from>
    <xdr:ext cx="762000" cy="259045"/>
    <xdr:sp macro="" textlink="">
      <xdr:nvSpPr>
        <xdr:cNvPr id="275" name="給与水準   （国との比較）該当値テキスト">
          <a:extLst>
            <a:ext uri="{FF2B5EF4-FFF2-40B4-BE49-F238E27FC236}">
              <a16:creationId xmlns:a16="http://schemas.microsoft.com/office/drawing/2014/main" id="{C61799FD-C97B-48F0-BF2F-791EEB79361C}"/>
            </a:ext>
          </a:extLst>
        </xdr:cNvPr>
        <xdr:cNvSpPr txBox="1"/>
      </xdr:nvSpPr>
      <xdr:spPr>
        <a:xfrm>
          <a:off x="17106900" y="1487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76" name="楕円 275">
          <a:extLst>
            <a:ext uri="{FF2B5EF4-FFF2-40B4-BE49-F238E27FC236}">
              <a16:creationId xmlns:a16="http://schemas.microsoft.com/office/drawing/2014/main" id="{EEDC76B8-173E-4B0E-B0F4-81DC4437B2CA}"/>
            </a:ext>
          </a:extLst>
        </xdr:cNvPr>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77" name="テキスト ボックス 276">
          <a:extLst>
            <a:ext uri="{FF2B5EF4-FFF2-40B4-BE49-F238E27FC236}">
              <a16:creationId xmlns:a16="http://schemas.microsoft.com/office/drawing/2014/main" id="{0F64468E-6766-4A1C-A400-4EC4F6BC6EC6}"/>
            </a:ext>
          </a:extLst>
        </xdr:cNvPr>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78" name="楕円 277">
          <a:extLst>
            <a:ext uri="{FF2B5EF4-FFF2-40B4-BE49-F238E27FC236}">
              <a16:creationId xmlns:a16="http://schemas.microsoft.com/office/drawing/2014/main" id="{5CD94DA9-BE8C-42FE-86F9-0900FA2723FE}"/>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79" name="テキスト ボックス 278">
          <a:extLst>
            <a:ext uri="{FF2B5EF4-FFF2-40B4-BE49-F238E27FC236}">
              <a16:creationId xmlns:a16="http://schemas.microsoft.com/office/drawing/2014/main" id="{840A4D15-5A9A-4C7D-A37A-0872715B4E2A}"/>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100541</xdr:rowOff>
    </xdr:from>
    <xdr:to>
      <xdr:col>68</xdr:col>
      <xdr:colOff>203200</xdr:colOff>
      <xdr:row>88</xdr:row>
      <xdr:rowOff>30691</xdr:rowOff>
    </xdr:to>
    <xdr:sp macro="" textlink="">
      <xdr:nvSpPr>
        <xdr:cNvPr id="280" name="楕円 279">
          <a:extLst>
            <a:ext uri="{FF2B5EF4-FFF2-40B4-BE49-F238E27FC236}">
              <a16:creationId xmlns:a16="http://schemas.microsoft.com/office/drawing/2014/main" id="{B4C17AB3-2A3F-4E74-8F42-40398CB44B99}"/>
            </a:ext>
          </a:extLst>
        </xdr:cNvPr>
        <xdr:cNvSpPr/>
      </xdr:nvSpPr>
      <xdr:spPr>
        <a:xfrm>
          <a:off x="14351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15468</xdr:rowOff>
    </xdr:from>
    <xdr:ext cx="762000" cy="259045"/>
    <xdr:sp macro="" textlink="">
      <xdr:nvSpPr>
        <xdr:cNvPr id="281" name="テキスト ボックス 280">
          <a:extLst>
            <a:ext uri="{FF2B5EF4-FFF2-40B4-BE49-F238E27FC236}">
              <a16:creationId xmlns:a16="http://schemas.microsoft.com/office/drawing/2014/main" id="{8A2EC908-4693-43BB-A651-B75AB9710587}"/>
            </a:ext>
          </a:extLst>
        </xdr:cNvPr>
        <xdr:cNvSpPr txBox="1"/>
      </xdr:nvSpPr>
      <xdr:spPr>
        <a:xfrm>
          <a:off x="14020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82" name="楕円 281">
          <a:extLst>
            <a:ext uri="{FF2B5EF4-FFF2-40B4-BE49-F238E27FC236}">
              <a16:creationId xmlns:a16="http://schemas.microsoft.com/office/drawing/2014/main" id="{758CE75C-0480-4EB7-BBAB-BD62A527E9AF}"/>
            </a:ext>
          </a:extLst>
        </xdr:cNvPr>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83" name="テキスト ボックス 282">
          <a:extLst>
            <a:ext uri="{FF2B5EF4-FFF2-40B4-BE49-F238E27FC236}">
              <a16:creationId xmlns:a16="http://schemas.microsoft.com/office/drawing/2014/main" id="{CCEA6665-3BA3-4F7B-B8F5-23BB5C754C27}"/>
            </a:ext>
          </a:extLst>
        </xdr:cNvPr>
        <xdr:cNvSpPr txBox="1"/>
      </xdr:nvSpPr>
      <xdr:spPr>
        <a:xfrm>
          <a:off x="13131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D2D205CB-EAD6-488A-925D-EFB51F2060FF}"/>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DDED8BE8-180E-41B2-A938-338BD1334EF9}"/>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25508318-E8DD-4759-817D-2E77E73FF8E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5269A650-59F7-423F-BCDA-87EE7034E26B}"/>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21C5A00B-CA87-40DB-A897-AB264878157E}"/>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5DA8B80A-6BB7-4F73-85B4-74CC577EA639}"/>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174D7930-5317-4CD9-A725-551ED7A932CF}"/>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527E66CA-A825-4249-938A-6CEA8DD123E5}"/>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46357A6B-8F2C-4EF1-82F7-E6C8606C89ED}"/>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D278D3C5-5B69-4465-ABC2-CC4CC0BADE0D}"/>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C080C0AA-2EF2-43F7-8871-29C24D55F143}"/>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F94F0024-1339-4629-9314-9A70501D67C9}"/>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4F82B7F-6F02-4E07-B6F9-B7CF38686622}"/>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昨年度と比較して職員数は増加したが、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現在の行政需要を勘定すると適正な職員数であり、類似団体や県内平均と比較しても少ない職員数で行政運営を行えている。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次豊川市定員適正化計画（令和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年度）による効率的な組織体制と職員の適正配置、デジタル化による業務の簡素化・効率化、民間委託等の推進、多様な採用形態の活用を推進することで、定員適正化に努める。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C96DB8C3-0338-40B6-ACB4-E997963FE538}"/>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D2B2D31B-3DDB-4308-9B50-24DE7BAA331A}"/>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660AC703-8A7B-4ADF-B193-93DC5E5D2228}"/>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0" name="直線コネクタ 299">
          <a:extLst>
            <a:ext uri="{FF2B5EF4-FFF2-40B4-BE49-F238E27FC236}">
              <a16:creationId xmlns:a16="http://schemas.microsoft.com/office/drawing/2014/main" id="{F688C1DE-9EAE-406C-9788-D4B593158184}"/>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1" name="テキスト ボックス 300">
          <a:extLst>
            <a:ext uri="{FF2B5EF4-FFF2-40B4-BE49-F238E27FC236}">
              <a16:creationId xmlns:a16="http://schemas.microsoft.com/office/drawing/2014/main" id="{BE8D7324-13DA-4F53-94A6-E91FEB64DFE6}"/>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516C1C05-CD78-4C85-8C4F-5AC22ABB14C5}"/>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A42EEBEB-D1D0-493B-AC61-BB9ED8D874C6}"/>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4" name="直線コネクタ 303">
          <a:extLst>
            <a:ext uri="{FF2B5EF4-FFF2-40B4-BE49-F238E27FC236}">
              <a16:creationId xmlns:a16="http://schemas.microsoft.com/office/drawing/2014/main" id="{8E428189-6CCC-4932-A0E6-101DA4B218C1}"/>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5" name="テキスト ボックス 304">
          <a:extLst>
            <a:ext uri="{FF2B5EF4-FFF2-40B4-BE49-F238E27FC236}">
              <a16:creationId xmlns:a16="http://schemas.microsoft.com/office/drawing/2014/main" id="{F3596C61-2126-4DBD-BA63-59E384804BB8}"/>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2C6B6189-08EE-41F9-A9DD-E1718672F856}"/>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E849AE9-16BA-4CEA-A4B3-FD2F47E109E4}"/>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12DC5FD1-55CF-4A60-8A53-DD508C22DAD5}"/>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136525</xdr:rowOff>
    </xdr:from>
    <xdr:to>
      <xdr:col>81</xdr:col>
      <xdr:colOff>44450</xdr:colOff>
      <xdr:row>66</xdr:row>
      <xdr:rowOff>124778</xdr:rowOff>
    </xdr:to>
    <xdr:cxnSp macro="">
      <xdr:nvCxnSpPr>
        <xdr:cNvPr id="309" name="直線コネクタ 308">
          <a:extLst>
            <a:ext uri="{FF2B5EF4-FFF2-40B4-BE49-F238E27FC236}">
              <a16:creationId xmlns:a16="http://schemas.microsoft.com/office/drawing/2014/main" id="{0B007150-3AD6-4EF3-A582-A37BCCE76C14}"/>
            </a:ext>
          </a:extLst>
        </xdr:cNvPr>
        <xdr:cNvCxnSpPr/>
      </xdr:nvCxnSpPr>
      <xdr:spPr>
        <a:xfrm flipV="1">
          <a:off x="17018000" y="10252075"/>
          <a:ext cx="0" cy="11884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96855</xdr:rowOff>
    </xdr:from>
    <xdr:ext cx="762000" cy="259045"/>
    <xdr:sp macro="" textlink="">
      <xdr:nvSpPr>
        <xdr:cNvPr id="310" name="定員管理の状況最小値テキスト">
          <a:extLst>
            <a:ext uri="{FF2B5EF4-FFF2-40B4-BE49-F238E27FC236}">
              <a16:creationId xmlns:a16="http://schemas.microsoft.com/office/drawing/2014/main" id="{9A28112F-6C22-42A6-9895-28EEBE7E4DEC}"/>
            </a:ext>
          </a:extLst>
        </xdr:cNvPr>
        <xdr:cNvSpPr txBox="1"/>
      </xdr:nvSpPr>
      <xdr:spPr>
        <a:xfrm>
          <a:off x="17106900" y="1141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124778</xdr:rowOff>
    </xdr:from>
    <xdr:to>
      <xdr:col>81</xdr:col>
      <xdr:colOff>133350</xdr:colOff>
      <xdr:row>66</xdr:row>
      <xdr:rowOff>124778</xdr:rowOff>
    </xdr:to>
    <xdr:cxnSp macro="">
      <xdr:nvCxnSpPr>
        <xdr:cNvPr id="311" name="直線コネクタ 310">
          <a:extLst>
            <a:ext uri="{FF2B5EF4-FFF2-40B4-BE49-F238E27FC236}">
              <a16:creationId xmlns:a16="http://schemas.microsoft.com/office/drawing/2014/main" id="{4564A82D-35DB-4991-B0C0-C8F90CFD9272}"/>
            </a:ext>
          </a:extLst>
        </xdr:cNvPr>
        <xdr:cNvCxnSpPr/>
      </xdr:nvCxnSpPr>
      <xdr:spPr>
        <a:xfrm>
          <a:off x="16929100" y="11440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51452</xdr:rowOff>
    </xdr:from>
    <xdr:ext cx="762000" cy="259045"/>
    <xdr:sp macro="" textlink="">
      <xdr:nvSpPr>
        <xdr:cNvPr id="312" name="定員管理の状況最大値テキスト">
          <a:extLst>
            <a:ext uri="{FF2B5EF4-FFF2-40B4-BE49-F238E27FC236}">
              <a16:creationId xmlns:a16="http://schemas.microsoft.com/office/drawing/2014/main" id="{ED970ECF-36CF-442B-9653-EE45F4750975}"/>
            </a:ext>
          </a:extLst>
        </xdr:cNvPr>
        <xdr:cNvSpPr txBox="1"/>
      </xdr:nvSpPr>
      <xdr:spPr>
        <a:xfrm>
          <a:off x="17106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136525</xdr:rowOff>
    </xdr:from>
    <xdr:to>
      <xdr:col>81</xdr:col>
      <xdr:colOff>133350</xdr:colOff>
      <xdr:row>59</xdr:row>
      <xdr:rowOff>136525</xdr:rowOff>
    </xdr:to>
    <xdr:cxnSp macro="">
      <xdr:nvCxnSpPr>
        <xdr:cNvPr id="313" name="直線コネクタ 312">
          <a:extLst>
            <a:ext uri="{FF2B5EF4-FFF2-40B4-BE49-F238E27FC236}">
              <a16:creationId xmlns:a16="http://schemas.microsoft.com/office/drawing/2014/main" id="{1B2FC11D-EDFB-4C92-BD5C-8CE1616E1EF0}"/>
            </a:ext>
          </a:extLst>
        </xdr:cNvPr>
        <xdr:cNvCxnSpPr/>
      </xdr:nvCxnSpPr>
      <xdr:spPr>
        <a:xfrm>
          <a:off x="16929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82232</xdr:rowOff>
    </xdr:from>
    <xdr:to>
      <xdr:col>81</xdr:col>
      <xdr:colOff>44450</xdr:colOff>
      <xdr:row>59</xdr:row>
      <xdr:rowOff>154622</xdr:rowOff>
    </xdr:to>
    <xdr:cxnSp macro="">
      <xdr:nvCxnSpPr>
        <xdr:cNvPr id="314" name="直線コネクタ 313">
          <a:extLst>
            <a:ext uri="{FF2B5EF4-FFF2-40B4-BE49-F238E27FC236}">
              <a16:creationId xmlns:a16="http://schemas.microsoft.com/office/drawing/2014/main" id="{C6A3A3A7-42B8-4C2D-AF1A-0AFAA1F73DFC}"/>
            </a:ext>
          </a:extLst>
        </xdr:cNvPr>
        <xdr:cNvCxnSpPr/>
      </xdr:nvCxnSpPr>
      <xdr:spPr>
        <a:xfrm>
          <a:off x="16179800" y="10197782"/>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104474</xdr:rowOff>
    </xdr:from>
    <xdr:ext cx="762000" cy="259045"/>
    <xdr:sp macro="" textlink="">
      <xdr:nvSpPr>
        <xdr:cNvPr id="315" name="定員管理の状況平均値テキスト">
          <a:extLst>
            <a:ext uri="{FF2B5EF4-FFF2-40B4-BE49-F238E27FC236}">
              <a16:creationId xmlns:a16="http://schemas.microsoft.com/office/drawing/2014/main" id="{F5A4E245-E8EB-4327-8D28-7AF14BB7886A}"/>
            </a:ext>
          </a:extLst>
        </xdr:cNvPr>
        <xdr:cNvSpPr txBox="1"/>
      </xdr:nvSpPr>
      <xdr:spPr>
        <a:xfrm>
          <a:off x="17106900" y="10734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132397</xdr:rowOff>
    </xdr:from>
    <xdr:to>
      <xdr:col>81</xdr:col>
      <xdr:colOff>95250</xdr:colOff>
      <xdr:row>63</xdr:row>
      <xdr:rowOff>62547</xdr:rowOff>
    </xdr:to>
    <xdr:sp macro="" textlink="">
      <xdr:nvSpPr>
        <xdr:cNvPr id="316" name="フローチャート: 判断 315">
          <a:extLst>
            <a:ext uri="{FF2B5EF4-FFF2-40B4-BE49-F238E27FC236}">
              <a16:creationId xmlns:a16="http://schemas.microsoft.com/office/drawing/2014/main" id="{148BA65B-122D-49D2-B5CA-BCA0E0082E6A}"/>
            </a:ext>
          </a:extLst>
        </xdr:cNvPr>
        <xdr:cNvSpPr/>
      </xdr:nvSpPr>
      <xdr:spPr>
        <a:xfrm>
          <a:off x="16967200" y="1076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82232</xdr:rowOff>
    </xdr:from>
    <xdr:to>
      <xdr:col>77</xdr:col>
      <xdr:colOff>44450</xdr:colOff>
      <xdr:row>59</xdr:row>
      <xdr:rowOff>82232</xdr:rowOff>
    </xdr:to>
    <xdr:cxnSp macro="">
      <xdr:nvCxnSpPr>
        <xdr:cNvPr id="317" name="直線コネクタ 316">
          <a:extLst>
            <a:ext uri="{FF2B5EF4-FFF2-40B4-BE49-F238E27FC236}">
              <a16:creationId xmlns:a16="http://schemas.microsoft.com/office/drawing/2014/main" id="{B5CF0F5A-78C9-49A5-847D-ACF3FF6C361E}"/>
            </a:ext>
          </a:extLst>
        </xdr:cNvPr>
        <xdr:cNvCxnSpPr/>
      </xdr:nvCxnSpPr>
      <xdr:spPr>
        <a:xfrm>
          <a:off x="15290800" y="101977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72072</xdr:rowOff>
    </xdr:from>
    <xdr:to>
      <xdr:col>77</xdr:col>
      <xdr:colOff>95250</xdr:colOff>
      <xdr:row>63</xdr:row>
      <xdr:rowOff>2222</xdr:rowOff>
    </xdr:to>
    <xdr:sp macro="" textlink="">
      <xdr:nvSpPr>
        <xdr:cNvPr id="318" name="フローチャート: 判断 317">
          <a:extLst>
            <a:ext uri="{FF2B5EF4-FFF2-40B4-BE49-F238E27FC236}">
              <a16:creationId xmlns:a16="http://schemas.microsoft.com/office/drawing/2014/main" id="{3D6E3256-E852-49AE-A5E5-57D75EDFE38C}"/>
            </a:ext>
          </a:extLst>
        </xdr:cNvPr>
        <xdr:cNvSpPr/>
      </xdr:nvSpPr>
      <xdr:spPr>
        <a:xfrm>
          <a:off x="16129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158449</xdr:rowOff>
    </xdr:from>
    <xdr:ext cx="736600" cy="259045"/>
    <xdr:sp macro="" textlink="">
      <xdr:nvSpPr>
        <xdr:cNvPr id="319" name="テキスト ボックス 318">
          <a:extLst>
            <a:ext uri="{FF2B5EF4-FFF2-40B4-BE49-F238E27FC236}">
              <a16:creationId xmlns:a16="http://schemas.microsoft.com/office/drawing/2014/main" id="{126CE9F8-2694-43CA-9374-A06724B80E3F}"/>
            </a:ext>
          </a:extLst>
        </xdr:cNvPr>
        <xdr:cNvSpPr txBox="1"/>
      </xdr:nvSpPr>
      <xdr:spPr>
        <a:xfrm>
          <a:off x="15798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3810</xdr:rowOff>
    </xdr:from>
    <xdr:to>
      <xdr:col>72</xdr:col>
      <xdr:colOff>203200</xdr:colOff>
      <xdr:row>59</xdr:row>
      <xdr:rowOff>82232</xdr:rowOff>
    </xdr:to>
    <xdr:cxnSp macro="">
      <xdr:nvCxnSpPr>
        <xdr:cNvPr id="320" name="直線コネクタ 319">
          <a:extLst>
            <a:ext uri="{FF2B5EF4-FFF2-40B4-BE49-F238E27FC236}">
              <a16:creationId xmlns:a16="http://schemas.microsoft.com/office/drawing/2014/main" id="{064FF191-98D2-40AB-BFC2-D79E33DB7139}"/>
            </a:ext>
          </a:extLst>
        </xdr:cNvPr>
        <xdr:cNvCxnSpPr/>
      </xdr:nvCxnSpPr>
      <xdr:spPr>
        <a:xfrm>
          <a:off x="14401800" y="10119360"/>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159068</xdr:rowOff>
    </xdr:from>
    <xdr:to>
      <xdr:col>73</xdr:col>
      <xdr:colOff>44450</xdr:colOff>
      <xdr:row>62</xdr:row>
      <xdr:rowOff>89218</xdr:rowOff>
    </xdr:to>
    <xdr:sp macro="" textlink="">
      <xdr:nvSpPr>
        <xdr:cNvPr id="321" name="フローチャート: 判断 320">
          <a:extLst>
            <a:ext uri="{FF2B5EF4-FFF2-40B4-BE49-F238E27FC236}">
              <a16:creationId xmlns:a16="http://schemas.microsoft.com/office/drawing/2014/main" id="{11210407-8F0A-496C-9F59-1C062C0589E6}"/>
            </a:ext>
          </a:extLst>
        </xdr:cNvPr>
        <xdr:cNvSpPr/>
      </xdr:nvSpPr>
      <xdr:spPr>
        <a:xfrm>
          <a:off x="15240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73995</xdr:rowOff>
    </xdr:from>
    <xdr:ext cx="762000" cy="259045"/>
    <xdr:sp macro="" textlink="">
      <xdr:nvSpPr>
        <xdr:cNvPr id="322" name="テキスト ボックス 321">
          <a:extLst>
            <a:ext uri="{FF2B5EF4-FFF2-40B4-BE49-F238E27FC236}">
              <a16:creationId xmlns:a16="http://schemas.microsoft.com/office/drawing/2014/main" id="{D8EE9657-1CA4-471A-8AB1-08FE082E0AB8}"/>
            </a:ext>
          </a:extLst>
        </xdr:cNvPr>
        <xdr:cNvSpPr txBox="1"/>
      </xdr:nvSpPr>
      <xdr:spPr>
        <a:xfrm>
          <a:off x="14909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96838</xdr:rowOff>
    </xdr:from>
    <xdr:to>
      <xdr:col>68</xdr:col>
      <xdr:colOff>152400</xdr:colOff>
      <xdr:row>59</xdr:row>
      <xdr:rowOff>3810</xdr:rowOff>
    </xdr:to>
    <xdr:cxnSp macro="">
      <xdr:nvCxnSpPr>
        <xdr:cNvPr id="323" name="直線コネクタ 322">
          <a:extLst>
            <a:ext uri="{FF2B5EF4-FFF2-40B4-BE49-F238E27FC236}">
              <a16:creationId xmlns:a16="http://schemas.microsoft.com/office/drawing/2014/main" id="{69F22D55-054B-4DD7-B462-8108BA57A62C}"/>
            </a:ext>
          </a:extLst>
        </xdr:cNvPr>
        <xdr:cNvCxnSpPr/>
      </xdr:nvCxnSpPr>
      <xdr:spPr>
        <a:xfrm>
          <a:off x="13512800" y="10040938"/>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116840</xdr:rowOff>
    </xdr:from>
    <xdr:to>
      <xdr:col>68</xdr:col>
      <xdr:colOff>203200</xdr:colOff>
      <xdr:row>62</xdr:row>
      <xdr:rowOff>46990</xdr:rowOff>
    </xdr:to>
    <xdr:sp macro="" textlink="">
      <xdr:nvSpPr>
        <xdr:cNvPr id="324" name="フローチャート: 判断 323">
          <a:extLst>
            <a:ext uri="{FF2B5EF4-FFF2-40B4-BE49-F238E27FC236}">
              <a16:creationId xmlns:a16="http://schemas.microsoft.com/office/drawing/2014/main" id="{0DBECEEC-7FC0-4F16-8796-E21E3E51F68A}"/>
            </a:ext>
          </a:extLst>
        </xdr:cNvPr>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31767</xdr:rowOff>
    </xdr:from>
    <xdr:ext cx="762000" cy="259045"/>
    <xdr:sp macro="" textlink="">
      <xdr:nvSpPr>
        <xdr:cNvPr id="325" name="テキスト ボックス 324">
          <a:extLst>
            <a:ext uri="{FF2B5EF4-FFF2-40B4-BE49-F238E27FC236}">
              <a16:creationId xmlns:a16="http://schemas.microsoft.com/office/drawing/2014/main" id="{8B62D117-3A15-4417-9087-800699C4EA15}"/>
            </a:ext>
          </a:extLst>
        </xdr:cNvPr>
        <xdr:cNvSpPr txBox="1"/>
      </xdr:nvSpPr>
      <xdr:spPr>
        <a:xfrm>
          <a:off x="14020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26" name="フローチャート: 判断 325">
          <a:extLst>
            <a:ext uri="{FF2B5EF4-FFF2-40B4-BE49-F238E27FC236}">
              <a16:creationId xmlns:a16="http://schemas.microsoft.com/office/drawing/2014/main" id="{276D8BF6-E80F-4A9D-B674-8DD72870A498}"/>
            </a:ext>
          </a:extLst>
        </xdr:cNvPr>
        <xdr:cNvSpPr/>
      </xdr:nvSpPr>
      <xdr:spPr>
        <a:xfrm>
          <a:off x="13462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142892</xdr:rowOff>
    </xdr:from>
    <xdr:ext cx="762000" cy="259045"/>
    <xdr:sp macro="" textlink="">
      <xdr:nvSpPr>
        <xdr:cNvPr id="327" name="テキスト ボックス 326">
          <a:extLst>
            <a:ext uri="{FF2B5EF4-FFF2-40B4-BE49-F238E27FC236}">
              <a16:creationId xmlns:a16="http://schemas.microsoft.com/office/drawing/2014/main" id="{AFE0E08A-23E1-4606-8AA0-98358FE5A342}"/>
            </a:ext>
          </a:extLst>
        </xdr:cNvPr>
        <xdr:cNvSpPr txBox="1"/>
      </xdr:nvSpPr>
      <xdr:spPr>
        <a:xfrm>
          <a:off x="13131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33FC3DA4-A2B0-41A7-83BB-196916A3B0D6}"/>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47097830-A620-49FF-A579-C0FB54DF3EB1}"/>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3472B509-C09C-4926-95FD-F9FEB0D5C332}"/>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EBACFC5C-C18E-45C7-B493-57D2F666CDE8}"/>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2CDBA411-914A-422E-8AEE-2145134B59F1}"/>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103822</xdr:rowOff>
    </xdr:from>
    <xdr:to>
      <xdr:col>81</xdr:col>
      <xdr:colOff>95250</xdr:colOff>
      <xdr:row>60</xdr:row>
      <xdr:rowOff>33972</xdr:rowOff>
    </xdr:to>
    <xdr:sp macro="" textlink="">
      <xdr:nvSpPr>
        <xdr:cNvPr id="333" name="楕円 332">
          <a:extLst>
            <a:ext uri="{FF2B5EF4-FFF2-40B4-BE49-F238E27FC236}">
              <a16:creationId xmlns:a16="http://schemas.microsoft.com/office/drawing/2014/main" id="{D6413BA8-FAD8-4058-BDFE-34B87F80C8E5}"/>
            </a:ext>
          </a:extLst>
        </xdr:cNvPr>
        <xdr:cNvSpPr/>
      </xdr:nvSpPr>
      <xdr:spPr>
        <a:xfrm>
          <a:off x="16967200" y="1021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25099</xdr:rowOff>
    </xdr:from>
    <xdr:ext cx="762000" cy="259045"/>
    <xdr:sp macro="" textlink="">
      <xdr:nvSpPr>
        <xdr:cNvPr id="334" name="定員管理の状況該当値テキスト">
          <a:extLst>
            <a:ext uri="{FF2B5EF4-FFF2-40B4-BE49-F238E27FC236}">
              <a16:creationId xmlns:a16="http://schemas.microsoft.com/office/drawing/2014/main" id="{090EE45E-7709-4EB2-8D5F-644EDA89E8A6}"/>
            </a:ext>
          </a:extLst>
        </xdr:cNvPr>
        <xdr:cNvSpPr txBox="1"/>
      </xdr:nvSpPr>
      <xdr:spPr>
        <a:xfrm>
          <a:off x="17106900" y="1014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31432</xdr:rowOff>
    </xdr:from>
    <xdr:to>
      <xdr:col>77</xdr:col>
      <xdr:colOff>95250</xdr:colOff>
      <xdr:row>59</xdr:row>
      <xdr:rowOff>133032</xdr:rowOff>
    </xdr:to>
    <xdr:sp macro="" textlink="">
      <xdr:nvSpPr>
        <xdr:cNvPr id="335" name="楕円 334">
          <a:extLst>
            <a:ext uri="{FF2B5EF4-FFF2-40B4-BE49-F238E27FC236}">
              <a16:creationId xmlns:a16="http://schemas.microsoft.com/office/drawing/2014/main" id="{27842E11-779D-4C34-A150-373862D9B779}"/>
            </a:ext>
          </a:extLst>
        </xdr:cNvPr>
        <xdr:cNvSpPr/>
      </xdr:nvSpPr>
      <xdr:spPr>
        <a:xfrm>
          <a:off x="16129000" y="101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143209</xdr:rowOff>
    </xdr:from>
    <xdr:ext cx="736600" cy="259045"/>
    <xdr:sp macro="" textlink="">
      <xdr:nvSpPr>
        <xdr:cNvPr id="336" name="テキスト ボックス 335">
          <a:extLst>
            <a:ext uri="{FF2B5EF4-FFF2-40B4-BE49-F238E27FC236}">
              <a16:creationId xmlns:a16="http://schemas.microsoft.com/office/drawing/2014/main" id="{9F063449-172E-4235-9B45-36F71001803D}"/>
            </a:ext>
          </a:extLst>
        </xdr:cNvPr>
        <xdr:cNvSpPr txBox="1"/>
      </xdr:nvSpPr>
      <xdr:spPr>
        <a:xfrm>
          <a:off x="15798800" y="991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31432</xdr:rowOff>
    </xdr:from>
    <xdr:to>
      <xdr:col>73</xdr:col>
      <xdr:colOff>44450</xdr:colOff>
      <xdr:row>59</xdr:row>
      <xdr:rowOff>133032</xdr:rowOff>
    </xdr:to>
    <xdr:sp macro="" textlink="">
      <xdr:nvSpPr>
        <xdr:cNvPr id="337" name="楕円 336">
          <a:extLst>
            <a:ext uri="{FF2B5EF4-FFF2-40B4-BE49-F238E27FC236}">
              <a16:creationId xmlns:a16="http://schemas.microsoft.com/office/drawing/2014/main" id="{9A69A58D-2228-4E34-8A45-87458603B6D6}"/>
            </a:ext>
          </a:extLst>
        </xdr:cNvPr>
        <xdr:cNvSpPr/>
      </xdr:nvSpPr>
      <xdr:spPr>
        <a:xfrm>
          <a:off x="15240000" y="101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143209</xdr:rowOff>
    </xdr:from>
    <xdr:ext cx="762000" cy="259045"/>
    <xdr:sp macro="" textlink="">
      <xdr:nvSpPr>
        <xdr:cNvPr id="338" name="テキスト ボックス 337">
          <a:extLst>
            <a:ext uri="{FF2B5EF4-FFF2-40B4-BE49-F238E27FC236}">
              <a16:creationId xmlns:a16="http://schemas.microsoft.com/office/drawing/2014/main" id="{F1B5E8F1-033E-49F3-A9B4-AA5538E657B1}"/>
            </a:ext>
          </a:extLst>
        </xdr:cNvPr>
        <xdr:cNvSpPr txBox="1"/>
      </xdr:nvSpPr>
      <xdr:spPr>
        <a:xfrm>
          <a:off x="14909800" y="991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124460</xdr:rowOff>
    </xdr:from>
    <xdr:to>
      <xdr:col>68</xdr:col>
      <xdr:colOff>203200</xdr:colOff>
      <xdr:row>59</xdr:row>
      <xdr:rowOff>54610</xdr:rowOff>
    </xdr:to>
    <xdr:sp macro="" textlink="">
      <xdr:nvSpPr>
        <xdr:cNvPr id="339" name="楕円 338">
          <a:extLst>
            <a:ext uri="{FF2B5EF4-FFF2-40B4-BE49-F238E27FC236}">
              <a16:creationId xmlns:a16="http://schemas.microsoft.com/office/drawing/2014/main" id="{61219716-B493-4E92-B207-AFE41440AC83}"/>
            </a:ext>
          </a:extLst>
        </xdr:cNvPr>
        <xdr:cNvSpPr/>
      </xdr:nvSpPr>
      <xdr:spPr>
        <a:xfrm>
          <a:off x="14351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64787</xdr:rowOff>
    </xdr:from>
    <xdr:ext cx="762000" cy="259045"/>
    <xdr:sp macro="" textlink="">
      <xdr:nvSpPr>
        <xdr:cNvPr id="340" name="テキスト ボックス 339">
          <a:extLst>
            <a:ext uri="{FF2B5EF4-FFF2-40B4-BE49-F238E27FC236}">
              <a16:creationId xmlns:a16="http://schemas.microsoft.com/office/drawing/2014/main" id="{BDF1A541-4A0B-4E95-AC53-C01CEC4C5689}"/>
            </a:ext>
          </a:extLst>
        </xdr:cNvPr>
        <xdr:cNvSpPr txBox="1"/>
      </xdr:nvSpPr>
      <xdr:spPr>
        <a:xfrm>
          <a:off x="14020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46038</xdr:rowOff>
    </xdr:from>
    <xdr:to>
      <xdr:col>64</xdr:col>
      <xdr:colOff>152400</xdr:colOff>
      <xdr:row>58</xdr:row>
      <xdr:rowOff>147638</xdr:rowOff>
    </xdr:to>
    <xdr:sp macro="" textlink="">
      <xdr:nvSpPr>
        <xdr:cNvPr id="341" name="楕円 340">
          <a:extLst>
            <a:ext uri="{FF2B5EF4-FFF2-40B4-BE49-F238E27FC236}">
              <a16:creationId xmlns:a16="http://schemas.microsoft.com/office/drawing/2014/main" id="{E254AE74-8D13-42DE-B91B-185E1C01E5F0}"/>
            </a:ext>
          </a:extLst>
        </xdr:cNvPr>
        <xdr:cNvSpPr/>
      </xdr:nvSpPr>
      <xdr:spPr>
        <a:xfrm>
          <a:off x="13462000" y="999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157815</xdr:rowOff>
    </xdr:from>
    <xdr:ext cx="762000" cy="259045"/>
    <xdr:sp macro="" textlink="">
      <xdr:nvSpPr>
        <xdr:cNvPr id="342" name="テキスト ボックス 341">
          <a:extLst>
            <a:ext uri="{FF2B5EF4-FFF2-40B4-BE49-F238E27FC236}">
              <a16:creationId xmlns:a16="http://schemas.microsoft.com/office/drawing/2014/main" id="{0A87213A-6D15-413D-AD9D-159D4E97E9DC}"/>
            </a:ext>
          </a:extLst>
        </xdr:cNvPr>
        <xdr:cNvSpPr txBox="1"/>
      </xdr:nvSpPr>
      <xdr:spPr>
        <a:xfrm>
          <a:off x="13131800" y="975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52C42D17-D94E-4AC8-A3D8-5435720FB376}"/>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4A0FC310-0CDC-4B32-B76F-BD0F71981CE6}"/>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BB8BF4AC-4A9F-47F9-A7D9-6A7AA479ADF5}"/>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D120F5FE-5173-4F8D-A1DA-77139D87DB99}"/>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4F08C7A8-0F0F-4E97-B901-B2A9C5608805}"/>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3E0CC9-55D1-4B4E-B13C-52AAC7410A87}"/>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3730FFB1-5C64-4F45-8C68-11FA8289F855}"/>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E2C17E41-A00D-46D3-B63E-7056AE979C8B}"/>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52D513B6-CB38-455D-8BC1-60B4A674B518}"/>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A96DF732-DBDE-4759-9E7E-E1F264D0C4F3}"/>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18A3ECA1-9C8A-48AF-9065-DA8DA8763424}"/>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46E9C039-E6C6-4450-ABE9-1F9AC92C480E}"/>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1A7B0E26-878C-4594-BBDE-1A3B3CF242CB}"/>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去からの借入抑制策などにより、類似団体内の平均値を下回っているが、今後控える大型建設事業の実施などにより償還額の増が見込まれるため、実質公債費率の悪化が見込まれる。特定財源の確保等により、水準の悪化を抑制するように努め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B2B86C67-16CF-4FD5-8337-AEF5EEAEC3EC}"/>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D12BF3E1-C755-4838-8748-12D5BF4D7CA1}"/>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20CEADC4-CBCC-4F72-A179-B6B8880CAEF8}"/>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a:extLst>
            <a:ext uri="{FF2B5EF4-FFF2-40B4-BE49-F238E27FC236}">
              <a16:creationId xmlns:a16="http://schemas.microsoft.com/office/drawing/2014/main" id="{C1C5D532-C376-4C66-95F4-157BD546014F}"/>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a:extLst>
            <a:ext uri="{FF2B5EF4-FFF2-40B4-BE49-F238E27FC236}">
              <a16:creationId xmlns:a16="http://schemas.microsoft.com/office/drawing/2014/main" id="{7345D19E-0091-47DC-BDDB-AC829A7C9F23}"/>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a:extLst>
            <a:ext uri="{FF2B5EF4-FFF2-40B4-BE49-F238E27FC236}">
              <a16:creationId xmlns:a16="http://schemas.microsoft.com/office/drawing/2014/main" id="{E760B2FF-B963-4965-BE73-AB51C61C62EF}"/>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a:extLst>
            <a:ext uri="{FF2B5EF4-FFF2-40B4-BE49-F238E27FC236}">
              <a16:creationId xmlns:a16="http://schemas.microsoft.com/office/drawing/2014/main" id="{89979798-F561-42D0-962D-59134EDE887B}"/>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a:extLst>
            <a:ext uri="{FF2B5EF4-FFF2-40B4-BE49-F238E27FC236}">
              <a16:creationId xmlns:a16="http://schemas.microsoft.com/office/drawing/2014/main" id="{AB7344EC-CB8F-480D-9ECA-F106349C8A15}"/>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a:extLst>
            <a:ext uri="{FF2B5EF4-FFF2-40B4-BE49-F238E27FC236}">
              <a16:creationId xmlns:a16="http://schemas.microsoft.com/office/drawing/2014/main" id="{1428D1B6-F44A-45EE-BF14-CD24E625A683}"/>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a:extLst>
            <a:ext uri="{FF2B5EF4-FFF2-40B4-BE49-F238E27FC236}">
              <a16:creationId xmlns:a16="http://schemas.microsoft.com/office/drawing/2014/main" id="{095D1FF3-CEF2-41C3-889F-9594052E99F9}"/>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a:extLst>
            <a:ext uri="{FF2B5EF4-FFF2-40B4-BE49-F238E27FC236}">
              <a16:creationId xmlns:a16="http://schemas.microsoft.com/office/drawing/2014/main" id="{AE415C0B-9AE8-4016-B089-A220B800A63F}"/>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a:extLst>
            <a:ext uri="{FF2B5EF4-FFF2-40B4-BE49-F238E27FC236}">
              <a16:creationId xmlns:a16="http://schemas.microsoft.com/office/drawing/2014/main" id="{D26B7EE0-B16C-4501-9E37-081E109DF286}"/>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a:extLst>
            <a:ext uri="{FF2B5EF4-FFF2-40B4-BE49-F238E27FC236}">
              <a16:creationId xmlns:a16="http://schemas.microsoft.com/office/drawing/2014/main" id="{C18CA222-36E8-46FF-8EEE-92CA5837AE9B}"/>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a:extLst>
            <a:ext uri="{FF2B5EF4-FFF2-40B4-BE49-F238E27FC236}">
              <a16:creationId xmlns:a16="http://schemas.microsoft.com/office/drawing/2014/main" id="{36A6C792-079A-42FE-94CA-5AF2066EA5FC}"/>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F986C520-771A-4177-B4EB-AADB4B9F44D2}"/>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B1FD84DA-A6B8-4F60-A5AB-E587BD888D14}"/>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77410</xdr:rowOff>
    </xdr:from>
    <xdr:to>
      <xdr:col>81</xdr:col>
      <xdr:colOff>44450</xdr:colOff>
      <xdr:row>46</xdr:row>
      <xdr:rowOff>17538</xdr:rowOff>
    </xdr:to>
    <xdr:cxnSp macro="">
      <xdr:nvCxnSpPr>
        <xdr:cNvPr id="372" name="直線コネクタ 371">
          <a:extLst>
            <a:ext uri="{FF2B5EF4-FFF2-40B4-BE49-F238E27FC236}">
              <a16:creationId xmlns:a16="http://schemas.microsoft.com/office/drawing/2014/main" id="{84C91251-B3EF-45AC-8792-0C75E498B7BB}"/>
            </a:ext>
          </a:extLst>
        </xdr:cNvPr>
        <xdr:cNvCxnSpPr/>
      </xdr:nvCxnSpPr>
      <xdr:spPr>
        <a:xfrm flipV="1">
          <a:off x="17018000" y="6249610"/>
          <a:ext cx="0" cy="1654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161065</xdr:rowOff>
    </xdr:from>
    <xdr:ext cx="762000" cy="259045"/>
    <xdr:sp macro="" textlink="">
      <xdr:nvSpPr>
        <xdr:cNvPr id="373" name="公債費負担の状況最小値テキスト">
          <a:extLst>
            <a:ext uri="{FF2B5EF4-FFF2-40B4-BE49-F238E27FC236}">
              <a16:creationId xmlns:a16="http://schemas.microsoft.com/office/drawing/2014/main" id="{74E5FDB1-571E-4B85-B191-79D1B1741598}"/>
            </a:ext>
          </a:extLst>
        </xdr:cNvPr>
        <xdr:cNvSpPr txBox="1"/>
      </xdr:nvSpPr>
      <xdr:spPr>
        <a:xfrm>
          <a:off x="17106900" y="787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17538</xdr:rowOff>
    </xdr:from>
    <xdr:to>
      <xdr:col>81</xdr:col>
      <xdr:colOff>133350</xdr:colOff>
      <xdr:row>46</xdr:row>
      <xdr:rowOff>17538</xdr:rowOff>
    </xdr:to>
    <xdr:cxnSp macro="">
      <xdr:nvCxnSpPr>
        <xdr:cNvPr id="374" name="直線コネクタ 373">
          <a:extLst>
            <a:ext uri="{FF2B5EF4-FFF2-40B4-BE49-F238E27FC236}">
              <a16:creationId xmlns:a16="http://schemas.microsoft.com/office/drawing/2014/main" id="{D54BFDC3-73E8-4CAC-88A1-1DA826E321D4}"/>
            </a:ext>
          </a:extLst>
        </xdr:cNvPr>
        <xdr:cNvCxnSpPr/>
      </xdr:nvCxnSpPr>
      <xdr:spPr>
        <a:xfrm>
          <a:off x="16929100" y="790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163787</xdr:rowOff>
    </xdr:from>
    <xdr:ext cx="762000" cy="259045"/>
    <xdr:sp macro="" textlink="">
      <xdr:nvSpPr>
        <xdr:cNvPr id="375" name="公債費負担の状況最大値テキスト">
          <a:extLst>
            <a:ext uri="{FF2B5EF4-FFF2-40B4-BE49-F238E27FC236}">
              <a16:creationId xmlns:a16="http://schemas.microsoft.com/office/drawing/2014/main" id="{6FB4466F-5384-4A92-97C1-4A7547540AE5}"/>
            </a:ext>
          </a:extLst>
        </xdr:cNvPr>
        <xdr:cNvSpPr txBox="1"/>
      </xdr:nvSpPr>
      <xdr:spPr>
        <a:xfrm>
          <a:off x="17106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77410</xdr:rowOff>
    </xdr:from>
    <xdr:to>
      <xdr:col>81</xdr:col>
      <xdr:colOff>133350</xdr:colOff>
      <xdr:row>36</xdr:row>
      <xdr:rowOff>77410</xdr:rowOff>
    </xdr:to>
    <xdr:cxnSp macro="">
      <xdr:nvCxnSpPr>
        <xdr:cNvPr id="376" name="直線コネクタ 375">
          <a:extLst>
            <a:ext uri="{FF2B5EF4-FFF2-40B4-BE49-F238E27FC236}">
              <a16:creationId xmlns:a16="http://schemas.microsoft.com/office/drawing/2014/main" id="{6F410F0A-7490-4FF7-9D55-D8645BE94DAF}"/>
            </a:ext>
          </a:extLst>
        </xdr:cNvPr>
        <xdr:cNvCxnSpPr/>
      </xdr:nvCxnSpPr>
      <xdr:spPr>
        <a:xfrm>
          <a:off x="16929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146352</xdr:rowOff>
    </xdr:from>
    <xdr:to>
      <xdr:col>81</xdr:col>
      <xdr:colOff>44450</xdr:colOff>
      <xdr:row>37</xdr:row>
      <xdr:rowOff>32355</xdr:rowOff>
    </xdr:to>
    <xdr:cxnSp macro="">
      <xdr:nvCxnSpPr>
        <xdr:cNvPr id="377" name="直線コネクタ 376">
          <a:extLst>
            <a:ext uri="{FF2B5EF4-FFF2-40B4-BE49-F238E27FC236}">
              <a16:creationId xmlns:a16="http://schemas.microsoft.com/office/drawing/2014/main" id="{C5A5BAE1-AA45-444F-AB0E-20655F318C8F}"/>
            </a:ext>
          </a:extLst>
        </xdr:cNvPr>
        <xdr:cNvCxnSpPr/>
      </xdr:nvCxnSpPr>
      <xdr:spPr>
        <a:xfrm>
          <a:off x="16179800" y="6318552"/>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78" name="公債費負担の状況平均値テキスト">
          <a:extLst>
            <a:ext uri="{FF2B5EF4-FFF2-40B4-BE49-F238E27FC236}">
              <a16:creationId xmlns:a16="http://schemas.microsoft.com/office/drawing/2014/main" id="{F912D18B-C6A4-4069-86D8-A1139014C44C}"/>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79" name="フローチャート: 判断 378">
          <a:extLst>
            <a:ext uri="{FF2B5EF4-FFF2-40B4-BE49-F238E27FC236}">
              <a16:creationId xmlns:a16="http://schemas.microsoft.com/office/drawing/2014/main" id="{1FD10A5A-B805-40FE-BD84-8224259127FC}"/>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123372</xdr:rowOff>
    </xdr:from>
    <xdr:to>
      <xdr:col>77</xdr:col>
      <xdr:colOff>44450</xdr:colOff>
      <xdr:row>36</xdr:row>
      <xdr:rowOff>146352</xdr:rowOff>
    </xdr:to>
    <xdr:cxnSp macro="">
      <xdr:nvCxnSpPr>
        <xdr:cNvPr id="380" name="直線コネクタ 379">
          <a:extLst>
            <a:ext uri="{FF2B5EF4-FFF2-40B4-BE49-F238E27FC236}">
              <a16:creationId xmlns:a16="http://schemas.microsoft.com/office/drawing/2014/main" id="{29F9A3D5-9240-4038-BA50-D5924237E686}"/>
            </a:ext>
          </a:extLst>
        </xdr:cNvPr>
        <xdr:cNvCxnSpPr/>
      </xdr:nvCxnSpPr>
      <xdr:spPr>
        <a:xfrm>
          <a:off x="15290800" y="62955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1" name="フローチャート: 判断 380">
          <a:extLst>
            <a:ext uri="{FF2B5EF4-FFF2-40B4-BE49-F238E27FC236}">
              <a16:creationId xmlns:a16="http://schemas.microsoft.com/office/drawing/2014/main" id="{1D22A294-027E-4C22-8830-84411D88F65F}"/>
            </a:ext>
          </a:extLst>
        </xdr:cNvPr>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82" name="テキスト ボックス 381">
          <a:extLst>
            <a:ext uri="{FF2B5EF4-FFF2-40B4-BE49-F238E27FC236}">
              <a16:creationId xmlns:a16="http://schemas.microsoft.com/office/drawing/2014/main" id="{B62FBD7F-B117-4FF1-8CE9-CC7908F60908}"/>
            </a:ext>
          </a:extLst>
        </xdr:cNvPr>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77410</xdr:rowOff>
    </xdr:from>
    <xdr:to>
      <xdr:col>72</xdr:col>
      <xdr:colOff>203200</xdr:colOff>
      <xdr:row>36</xdr:row>
      <xdr:rowOff>123372</xdr:rowOff>
    </xdr:to>
    <xdr:cxnSp macro="">
      <xdr:nvCxnSpPr>
        <xdr:cNvPr id="383" name="直線コネクタ 382">
          <a:extLst>
            <a:ext uri="{FF2B5EF4-FFF2-40B4-BE49-F238E27FC236}">
              <a16:creationId xmlns:a16="http://schemas.microsoft.com/office/drawing/2014/main" id="{96048EA9-E17A-4F18-A1F3-A7F0A539665B}"/>
            </a:ext>
          </a:extLst>
        </xdr:cNvPr>
        <xdr:cNvCxnSpPr/>
      </xdr:nvCxnSpPr>
      <xdr:spPr>
        <a:xfrm>
          <a:off x="14401800" y="624961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53219</xdr:rowOff>
    </xdr:from>
    <xdr:to>
      <xdr:col>73</xdr:col>
      <xdr:colOff>44450</xdr:colOff>
      <xdr:row>40</xdr:row>
      <xdr:rowOff>154819</xdr:rowOff>
    </xdr:to>
    <xdr:sp macro="" textlink="">
      <xdr:nvSpPr>
        <xdr:cNvPr id="384" name="フローチャート: 判断 383">
          <a:extLst>
            <a:ext uri="{FF2B5EF4-FFF2-40B4-BE49-F238E27FC236}">
              <a16:creationId xmlns:a16="http://schemas.microsoft.com/office/drawing/2014/main" id="{D08FF7E7-6C53-4E70-8B98-27114902384B}"/>
            </a:ext>
          </a:extLst>
        </xdr:cNvPr>
        <xdr:cNvSpPr/>
      </xdr:nvSpPr>
      <xdr:spPr>
        <a:xfrm>
          <a:off x="15240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139596</xdr:rowOff>
    </xdr:from>
    <xdr:ext cx="762000" cy="259045"/>
    <xdr:sp macro="" textlink="">
      <xdr:nvSpPr>
        <xdr:cNvPr id="385" name="テキスト ボックス 384">
          <a:extLst>
            <a:ext uri="{FF2B5EF4-FFF2-40B4-BE49-F238E27FC236}">
              <a16:creationId xmlns:a16="http://schemas.microsoft.com/office/drawing/2014/main" id="{5F9E69A2-CD14-421F-9779-53172100B84E}"/>
            </a:ext>
          </a:extLst>
        </xdr:cNvPr>
        <xdr:cNvSpPr txBox="1"/>
      </xdr:nvSpPr>
      <xdr:spPr>
        <a:xfrm>
          <a:off x="14909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77410</xdr:rowOff>
    </xdr:from>
    <xdr:to>
      <xdr:col>68</xdr:col>
      <xdr:colOff>152400</xdr:colOff>
      <xdr:row>36</xdr:row>
      <xdr:rowOff>169333</xdr:rowOff>
    </xdr:to>
    <xdr:cxnSp macro="">
      <xdr:nvCxnSpPr>
        <xdr:cNvPr id="386" name="直線コネクタ 385">
          <a:extLst>
            <a:ext uri="{FF2B5EF4-FFF2-40B4-BE49-F238E27FC236}">
              <a16:creationId xmlns:a16="http://schemas.microsoft.com/office/drawing/2014/main" id="{ECABB263-4FE0-468F-960C-55E5D0342524}"/>
            </a:ext>
          </a:extLst>
        </xdr:cNvPr>
        <xdr:cNvCxnSpPr/>
      </xdr:nvCxnSpPr>
      <xdr:spPr>
        <a:xfrm flipV="1">
          <a:off x="13512800" y="6249610"/>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387" name="フローチャート: 判断 386">
          <a:extLst>
            <a:ext uri="{FF2B5EF4-FFF2-40B4-BE49-F238E27FC236}">
              <a16:creationId xmlns:a16="http://schemas.microsoft.com/office/drawing/2014/main" id="{ED26F766-ACF0-4194-9095-863CA0CD6C49}"/>
            </a:ext>
          </a:extLst>
        </xdr:cNvPr>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388" name="テキスト ボックス 387">
          <a:extLst>
            <a:ext uri="{FF2B5EF4-FFF2-40B4-BE49-F238E27FC236}">
              <a16:creationId xmlns:a16="http://schemas.microsoft.com/office/drawing/2014/main" id="{5F2B356A-A3B4-48C9-AAC6-6C6209741E70}"/>
            </a:ext>
          </a:extLst>
        </xdr:cNvPr>
        <xdr:cNvSpPr txBox="1"/>
      </xdr:nvSpPr>
      <xdr:spPr>
        <a:xfrm>
          <a:off x="14020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168124</xdr:rowOff>
    </xdr:from>
    <xdr:to>
      <xdr:col>64</xdr:col>
      <xdr:colOff>152400</xdr:colOff>
      <xdr:row>41</xdr:row>
      <xdr:rowOff>98274</xdr:rowOff>
    </xdr:to>
    <xdr:sp macro="" textlink="">
      <xdr:nvSpPr>
        <xdr:cNvPr id="389" name="フローチャート: 判断 388">
          <a:extLst>
            <a:ext uri="{FF2B5EF4-FFF2-40B4-BE49-F238E27FC236}">
              <a16:creationId xmlns:a16="http://schemas.microsoft.com/office/drawing/2014/main" id="{EC86C6AD-A1B9-46DF-9FEA-68EA626127B4}"/>
            </a:ext>
          </a:extLst>
        </xdr:cNvPr>
        <xdr:cNvSpPr/>
      </xdr:nvSpPr>
      <xdr:spPr>
        <a:xfrm>
          <a:off x="13462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83051</xdr:rowOff>
    </xdr:from>
    <xdr:ext cx="762000" cy="259045"/>
    <xdr:sp macro="" textlink="">
      <xdr:nvSpPr>
        <xdr:cNvPr id="390" name="テキスト ボックス 389">
          <a:extLst>
            <a:ext uri="{FF2B5EF4-FFF2-40B4-BE49-F238E27FC236}">
              <a16:creationId xmlns:a16="http://schemas.microsoft.com/office/drawing/2014/main" id="{88B7CF27-9AF6-4079-A233-5E2E8F827727}"/>
            </a:ext>
          </a:extLst>
        </xdr:cNvPr>
        <xdr:cNvSpPr txBox="1"/>
      </xdr:nvSpPr>
      <xdr:spPr>
        <a:xfrm>
          <a:off x="13131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51BB06FC-BEDB-499D-B273-316BCD12FC96}"/>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944CB78-C913-41C2-895E-D47258E35F41}"/>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D3AE358E-9BA2-4B01-9078-050733D30938}"/>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F50535F7-9779-4093-8825-E17A34634608}"/>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A7445AEB-72CD-45CC-8C6E-CED3274003DB}"/>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153005</xdr:rowOff>
    </xdr:from>
    <xdr:to>
      <xdr:col>81</xdr:col>
      <xdr:colOff>95250</xdr:colOff>
      <xdr:row>37</xdr:row>
      <xdr:rowOff>83155</xdr:rowOff>
    </xdr:to>
    <xdr:sp macro="" textlink="">
      <xdr:nvSpPr>
        <xdr:cNvPr id="396" name="楕円 395">
          <a:extLst>
            <a:ext uri="{FF2B5EF4-FFF2-40B4-BE49-F238E27FC236}">
              <a16:creationId xmlns:a16="http://schemas.microsoft.com/office/drawing/2014/main" id="{1A063DF9-23AC-41CE-A99C-38AB6B341AC7}"/>
            </a:ext>
          </a:extLst>
        </xdr:cNvPr>
        <xdr:cNvSpPr/>
      </xdr:nvSpPr>
      <xdr:spPr>
        <a:xfrm>
          <a:off x="16967200" y="63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74282</xdr:rowOff>
    </xdr:from>
    <xdr:ext cx="762000" cy="259045"/>
    <xdr:sp macro="" textlink="">
      <xdr:nvSpPr>
        <xdr:cNvPr id="397" name="公債費負担の状況該当値テキスト">
          <a:extLst>
            <a:ext uri="{FF2B5EF4-FFF2-40B4-BE49-F238E27FC236}">
              <a16:creationId xmlns:a16="http://schemas.microsoft.com/office/drawing/2014/main" id="{1DF10085-A0C7-4657-80B3-62142ABB8E9D}"/>
            </a:ext>
          </a:extLst>
        </xdr:cNvPr>
        <xdr:cNvSpPr txBox="1"/>
      </xdr:nvSpPr>
      <xdr:spPr>
        <a:xfrm>
          <a:off x="17106900" y="624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95552</xdr:rowOff>
    </xdr:from>
    <xdr:to>
      <xdr:col>77</xdr:col>
      <xdr:colOff>95250</xdr:colOff>
      <xdr:row>37</xdr:row>
      <xdr:rowOff>25702</xdr:rowOff>
    </xdr:to>
    <xdr:sp macro="" textlink="">
      <xdr:nvSpPr>
        <xdr:cNvPr id="398" name="楕円 397">
          <a:extLst>
            <a:ext uri="{FF2B5EF4-FFF2-40B4-BE49-F238E27FC236}">
              <a16:creationId xmlns:a16="http://schemas.microsoft.com/office/drawing/2014/main" id="{F0B4C405-25D1-4B6F-9B6D-6D3EE663B980}"/>
            </a:ext>
          </a:extLst>
        </xdr:cNvPr>
        <xdr:cNvSpPr/>
      </xdr:nvSpPr>
      <xdr:spPr>
        <a:xfrm>
          <a:off x="16129000" y="62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35879</xdr:rowOff>
    </xdr:from>
    <xdr:ext cx="736600" cy="259045"/>
    <xdr:sp macro="" textlink="">
      <xdr:nvSpPr>
        <xdr:cNvPr id="399" name="テキスト ボックス 398">
          <a:extLst>
            <a:ext uri="{FF2B5EF4-FFF2-40B4-BE49-F238E27FC236}">
              <a16:creationId xmlns:a16="http://schemas.microsoft.com/office/drawing/2014/main" id="{CD2516B0-9DED-44B4-B30C-DC79290D1407}"/>
            </a:ext>
          </a:extLst>
        </xdr:cNvPr>
        <xdr:cNvSpPr txBox="1"/>
      </xdr:nvSpPr>
      <xdr:spPr>
        <a:xfrm>
          <a:off x="15798800" y="6036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72572</xdr:rowOff>
    </xdr:from>
    <xdr:to>
      <xdr:col>73</xdr:col>
      <xdr:colOff>44450</xdr:colOff>
      <xdr:row>37</xdr:row>
      <xdr:rowOff>2722</xdr:rowOff>
    </xdr:to>
    <xdr:sp macro="" textlink="">
      <xdr:nvSpPr>
        <xdr:cNvPr id="400" name="楕円 399">
          <a:extLst>
            <a:ext uri="{FF2B5EF4-FFF2-40B4-BE49-F238E27FC236}">
              <a16:creationId xmlns:a16="http://schemas.microsoft.com/office/drawing/2014/main" id="{C95C11DA-3579-43C7-BDDB-BEAF4B0DC4B5}"/>
            </a:ext>
          </a:extLst>
        </xdr:cNvPr>
        <xdr:cNvSpPr/>
      </xdr:nvSpPr>
      <xdr:spPr>
        <a:xfrm>
          <a:off x="15240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12899</xdr:rowOff>
    </xdr:from>
    <xdr:ext cx="762000" cy="259045"/>
    <xdr:sp macro="" textlink="">
      <xdr:nvSpPr>
        <xdr:cNvPr id="401" name="テキスト ボックス 400">
          <a:extLst>
            <a:ext uri="{FF2B5EF4-FFF2-40B4-BE49-F238E27FC236}">
              <a16:creationId xmlns:a16="http://schemas.microsoft.com/office/drawing/2014/main" id="{B825AC7D-71EC-4288-83E2-FC74E89F4556}"/>
            </a:ext>
          </a:extLst>
        </xdr:cNvPr>
        <xdr:cNvSpPr txBox="1"/>
      </xdr:nvSpPr>
      <xdr:spPr>
        <a:xfrm>
          <a:off x="14909800" y="601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26610</xdr:rowOff>
    </xdr:from>
    <xdr:to>
      <xdr:col>68</xdr:col>
      <xdr:colOff>203200</xdr:colOff>
      <xdr:row>36</xdr:row>
      <xdr:rowOff>128210</xdr:rowOff>
    </xdr:to>
    <xdr:sp macro="" textlink="">
      <xdr:nvSpPr>
        <xdr:cNvPr id="402" name="楕円 401">
          <a:extLst>
            <a:ext uri="{FF2B5EF4-FFF2-40B4-BE49-F238E27FC236}">
              <a16:creationId xmlns:a16="http://schemas.microsoft.com/office/drawing/2014/main" id="{46657890-7C76-46D0-AF56-9DEE99B9E68E}"/>
            </a:ext>
          </a:extLst>
        </xdr:cNvPr>
        <xdr:cNvSpPr/>
      </xdr:nvSpPr>
      <xdr:spPr>
        <a:xfrm>
          <a:off x="14351000" y="619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138387</xdr:rowOff>
    </xdr:from>
    <xdr:ext cx="762000" cy="259045"/>
    <xdr:sp macro="" textlink="">
      <xdr:nvSpPr>
        <xdr:cNvPr id="403" name="テキスト ボックス 402">
          <a:extLst>
            <a:ext uri="{FF2B5EF4-FFF2-40B4-BE49-F238E27FC236}">
              <a16:creationId xmlns:a16="http://schemas.microsoft.com/office/drawing/2014/main" id="{B0FF8AEC-A27E-4D30-A2E2-FE948A82F674}"/>
            </a:ext>
          </a:extLst>
        </xdr:cNvPr>
        <xdr:cNvSpPr txBox="1"/>
      </xdr:nvSpPr>
      <xdr:spPr>
        <a:xfrm>
          <a:off x="14020800" y="596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118533</xdr:rowOff>
    </xdr:from>
    <xdr:to>
      <xdr:col>64</xdr:col>
      <xdr:colOff>152400</xdr:colOff>
      <xdr:row>37</xdr:row>
      <xdr:rowOff>48683</xdr:rowOff>
    </xdr:to>
    <xdr:sp macro="" textlink="">
      <xdr:nvSpPr>
        <xdr:cNvPr id="404" name="楕円 403">
          <a:extLst>
            <a:ext uri="{FF2B5EF4-FFF2-40B4-BE49-F238E27FC236}">
              <a16:creationId xmlns:a16="http://schemas.microsoft.com/office/drawing/2014/main" id="{51EA6BDE-393E-4995-A891-392A503072F5}"/>
            </a:ext>
          </a:extLst>
        </xdr:cNvPr>
        <xdr:cNvSpPr/>
      </xdr:nvSpPr>
      <xdr:spPr>
        <a:xfrm>
          <a:off x="13462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58860</xdr:rowOff>
    </xdr:from>
    <xdr:ext cx="762000" cy="259045"/>
    <xdr:sp macro="" textlink="">
      <xdr:nvSpPr>
        <xdr:cNvPr id="405" name="テキスト ボックス 404">
          <a:extLst>
            <a:ext uri="{FF2B5EF4-FFF2-40B4-BE49-F238E27FC236}">
              <a16:creationId xmlns:a16="http://schemas.microsoft.com/office/drawing/2014/main" id="{066BEF02-2E0E-42F3-A5AD-C6A64E3C8D46}"/>
            </a:ext>
          </a:extLst>
        </xdr:cNvPr>
        <xdr:cNvSpPr txBox="1"/>
      </xdr:nvSpPr>
      <xdr:spPr>
        <a:xfrm>
          <a:off x="13131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A2658E2F-5A6B-4023-AF74-DA2BE01F1083}"/>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4D6466A9-61A2-4502-8369-69A5D50B54AE}"/>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AEDB5AC2-4EF7-47FB-A8E6-A86EF37D54C9}"/>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2D129E8D-6E0B-44D3-9BBF-71A0FCBC663D}"/>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5A792078-5AF2-4CA0-8EDE-4E1B9A2C79C2}"/>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CE8D2BAA-54EE-4207-A8C4-255C700A314D}"/>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AB0570F2-C444-4E6D-800C-6E3B3C5222F9}"/>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CC667A64-CD3D-40B5-B943-DF0929F2D6B3}"/>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79A0EEC9-EE6C-49A2-80AE-2AD1383D75DA}"/>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4CF217FC-8A47-4654-8763-F034DF4117A9}"/>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3FF8BCD7-1E51-4A46-97F6-9EE90EED2F74}"/>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D9DBB20C-7D71-476C-A21B-A68299FEBE88}"/>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F507FF67-2A8B-4C1B-BE38-683E4322EC5D}"/>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で最も良い数値になっている。主な要因としては、公営企業債繰入見込で、各会計の地方債残高の減などがあげられる。しかし、今後、大型建設事業が控えており、新規借入に伴う地方債残高の増や、基金の取崩しなどにより、将来負担比率は増加傾向にあると見込まれる。充当可能特定歳入の確保等により将来負担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D89441F9-542C-4928-9D65-ACBEEE66D265}"/>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CC0B4F9F-0673-4BCB-8C56-ADEC882A44B9}"/>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EEC9EE6-F677-4DA9-9E95-67B0E457CB4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2" name="直線コネクタ 421">
          <a:extLst>
            <a:ext uri="{FF2B5EF4-FFF2-40B4-BE49-F238E27FC236}">
              <a16:creationId xmlns:a16="http://schemas.microsoft.com/office/drawing/2014/main" id="{7A3DAAB6-F9D2-4B8D-81D0-D2A2CCC004BD}"/>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3" name="テキスト ボックス 422">
          <a:extLst>
            <a:ext uri="{FF2B5EF4-FFF2-40B4-BE49-F238E27FC236}">
              <a16:creationId xmlns:a16="http://schemas.microsoft.com/office/drawing/2014/main" id="{F324569E-E0E4-4B5C-8C13-A3FA8FF6A366}"/>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4" name="直線コネクタ 423">
          <a:extLst>
            <a:ext uri="{FF2B5EF4-FFF2-40B4-BE49-F238E27FC236}">
              <a16:creationId xmlns:a16="http://schemas.microsoft.com/office/drawing/2014/main" id="{3F3E92F2-7F7E-4736-A09A-CEEB6E3ED4EB}"/>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5" name="テキスト ボックス 424">
          <a:extLst>
            <a:ext uri="{FF2B5EF4-FFF2-40B4-BE49-F238E27FC236}">
              <a16:creationId xmlns:a16="http://schemas.microsoft.com/office/drawing/2014/main" id="{B41B5560-8404-41C1-A280-55363758957C}"/>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6" name="直線コネクタ 425">
          <a:extLst>
            <a:ext uri="{FF2B5EF4-FFF2-40B4-BE49-F238E27FC236}">
              <a16:creationId xmlns:a16="http://schemas.microsoft.com/office/drawing/2014/main" id="{C60F4B54-961A-4713-95B8-69DA7869B908}"/>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7" name="テキスト ボックス 426">
          <a:extLst>
            <a:ext uri="{FF2B5EF4-FFF2-40B4-BE49-F238E27FC236}">
              <a16:creationId xmlns:a16="http://schemas.microsoft.com/office/drawing/2014/main" id="{174A5FA4-C127-4197-B437-147D4DE2681C}"/>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8" name="直線コネクタ 427">
          <a:extLst>
            <a:ext uri="{FF2B5EF4-FFF2-40B4-BE49-F238E27FC236}">
              <a16:creationId xmlns:a16="http://schemas.microsoft.com/office/drawing/2014/main" id="{0C19B1A8-10AE-4337-AFCC-6FDB79A8685A}"/>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9" name="テキスト ボックス 428">
          <a:extLst>
            <a:ext uri="{FF2B5EF4-FFF2-40B4-BE49-F238E27FC236}">
              <a16:creationId xmlns:a16="http://schemas.microsoft.com/office/drawing/2014/main" id="{7EA62C04-2CDF-4B8F-819E-8D32249E795C}"/>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68084AC5-0EAB-47C9-880B-F4AE1DA8DE6D}"/>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69B3CFC3-F8D0-40CE-A9E7-455B47A43FC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26975</xdr:rowOff>
    </xdr:to>
    <xdr:cxnSp macro="">
      <xdr:nvCxnSpPr>
        <xdr:cNvPr id="432" name="直線コネクタ 431">
          <a:extLst>
            <a:ext uri="{FF2B5EF4-FFF2-40B4-BE49-F238E27FC236}">
              <a16:creationId xmlns:a16="http://schemas.microsoft.com/office/drawing/2014/main" id="{C817137F-9665-44AF-8841-8E3878378983}"/>
            </a:ext>
          </a:extLst>
        </xdr:cNvPr>
        <xdr:cNvCxnSpPr/>
      </xdr:nvCxnSpPr>
      <xdr:spPr>
        <a:xfrm flipV="1">
          <a:off x="17018000" y="2451100"/>
          <a:ext cx="0" cy="15192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170502</xdr:rowOff>
    </xdr:from>
    <xdr:ext cx="762000" cy="259045"/>
    <xdr:sp macro="" textlink="">
      <xdr:nvSpPr>
        <xdr:cNvPr id="433" name="将来負担の状況最小値テキスト">
          <a:extLst>
            <a:ext uri="{FF2B5EF4-FFF2-40B4-BE49-F238E27FC236}">
              <a16:creationId xmlns:a16="http://schemas.microsoft.com/office/drawing/2014/main" id="{6A511338-A627-455F-8D48-AD8329EBA255}"/>
            </a:ext>
          </a:extLst>
        </xdr:cNvPr>
        <xdr:cNvSpPr txBox="1"/>
      </xdr:nvSpPr>
      <xdr:spPr>
        <a:xfrm>
          <a:off x="17106900" y="39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26975</xdr:rowOff>
    </xdr:from>
    <xdr:to>
      <xdr:col>81</xdr:col>
      <xdr:colOff>133350</xdr:colOff>
      <xdr:row>23</xdr:row>
      <xdr:rowOff>26975</xdr:rowOff>
    </xdr:to>
    <xdr:cxnSp macro="">
      <xdr:nvCxnSpPr>
        <xdr:cNvPr id="434" name="直線コネクタ 433">
          <a:extLst>
            <a:ext uri="{FF2B5EF4-FFF2-40B4-BE49-F238E27FC236}">
              <a16:creationId xmlns:a16="http://schemas.microsoft.com/office/drawing/2014/main" id="{44D1FBAA-2B73-40F1-9AC6-AE685FFBDF67}"/>
            </a:ext>
          </a:extLst>
        </xdr:cNvPr>
        <xdr:cNvCxnSpPr/>
      </xdr:nvCxnSpPr>
      <xdr:spPr>
        <a:xfrm>
          <a:off x="16929100" y="3970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5" name="将来負担の状況最大値テキスト">
          <a:extLst>
            <a:ext uri="{FF2B5EF4-FFF2-40B4-BE49-F238E27FC236}">
              <a16:creationId xmlns:a16="http://schemas.microsoft.com/office/drawing/2014/main" id="{75CF8CC1-CF6B-4185-B10B-7AB6BD63FBC4}"/>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6" name="直線コネクタ 435">
          <a:extLst>
            <a:ext uri="{FF2B5EF4-FFF2-40B4-BE49-F238E27FC236}">
              <a16:creationId xmlns:a16="http://schemas.microsoft.com/office/drawing/2014/main" id="{0BA93389-3CFA-42C3-8291-038625D6F08C}"/>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7" name="将来負担の状況平均値テキスト">
          <a:extLst>
            <a:ext uri="{FF2B5EF4-FFF2-40B4-BE49-F238E27FC236}">
              <a16:creationId xmlns:a16="http://schemas.microsoft.com/office/drawing/2014/main" id="{7604420D-E6BC-480A-B232-5225B5DE55AA}"/>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8" name="フローチャート: 判断 437">
          <a:extLst>
            <a:ext uri="{FF2B5EF4-FFF2-40B4-BE49-F238E27FC236}">
              <a16:creationId xmlns:a16="http://schemas.microsoft.com/office/drawing/2014/main" id="{BC148E62-F0D5-4E2C-BF21-ACA035802FED}"/>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14478</xdr:rowOff>
    </xdr:from>
    <xdr:to>
      <xdr:col>77</xdr:col>
      <xdr:colOff>95250</xdr:colOff>
      <xdr:row>14</xdr:row>
      <xdr:rowOff>116078</xdr:rowOff>
    </xdr:to>
    <xdr:sp macro="" textlink="">
      <xdr:nvSpPr>
        <xdr:cNvPr id="439" name="フローチャート: 判断 438">
          <a:extLst>
            <a:ext uri="{FF2B5EF4-FFF2-40B4-BE49-F238E27FC236}">
              <a16:creationId xmlns:a16="http://schemas.microsoft.com/office/drawing/2014/main" id="{6827F2A9-44EC-43E4-8637-C74A3D76853C}"/>
            </a:ext>
          </a:extLst>
        </xdr:cNvPr>
        <xdr:cNvSpPr/>
      </xdr:nvSpPr>
      <xdr:spPr>
        <a:xfrm>
          <a:off x="16129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126255</xdr:rowOff>
    </xdr:from>
    <xdr:ext cx="736600" cy="259045"/>
    <xdr:sp macro="" textlink="">
      <xdr:nvSpPr>
        <xdr:cNvPr id="440" name="テキスト ボックス 439">
          <a:extLst>
            <a:ext uri="{FF2B5EF4-FFF2-40B4-BE49-F238E27FC236}">
              <a16:creationId xmlns:a16="http://schemas.microsoft.com/office/drawing/2014/main" id="{B5DC8272-AB0E-465B-AB49-B2A5B3CB0992}"/>
            </a:ext>
          </a:extLst>
        </xdr:cNvPr>
        <xdr:cNvSpPr txBox="1"/>
      </xdr:nvSpPr>
      <xdr:spPr>
        <a:xfrm>
          <a:off x="15798800" y="2183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130302</xdr:rowOff>
    </xdr:from>
    <xdr:to>
      <xdr:col>73</xdr:col>
      <xdr:colOff>44450</xdr:colOff>
      <xdr:row>15</xdr:row>
      <xdr:rowOff>60452</xdr:rowOff>
    </xdr:to>
    <xdr:sp macro="" textlink="">
      <xdr:nvSpPr>
        <xdr:cNvPr id="441" name="フローチャート: 判断 440">
          <a:extLst>
            <a:ext uri="{FF2B5EF4-FFF2-40B4-BE49-F238E27FC236}">
              <a16:creationId xmlns:a16="http://schemas.microsoft.com/office/drawing/2014/main" id="{ABBD6698-A628-428F-B4EB-77289383B5DC}"/>
            </a:ext>
          </a:extLst>
        </xdr:cNvPr>
        <xdr:cNvSpPr/>
      </xdr:nvSpPr>
      <xdr:spPr>
        <a:xfrm>
          <a:off x="15240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70629</xdr:rowOff>
    </xdr:from>
    <xdr:ext cx="762000" cy="259045"/>
    <xdr:sp macro="" textlink="">
      <xdr:nvSpPr>
        <xdr:cNvPr id="442" name="テキスト ボックス 441">
          <a:extLst>
            <a:ext uri="{FF2B5EF4-FFF2-40B4-BE49-F238E27FC236}">
              <a16:creationId xmlns:a16="http://schemas.microsoft.com/office/drawing/2014/main" id="{11A0F4E2-028B-4B53-A460-356B65388F24}"/>
            </a:ext>
          </a:extLst>
        </xdr:cNvPr>
        <xdr:cNvSpPr txBox="1"/>
      </xdr:nvSpPr>
      <xdr:spPr>
        <a:xfrm>
          <a:off x="14909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6147</xdr:rowOff>
    </xdr:from>
    <xdr:to>
      <xdr:col>68</xdr:col>
      <xdr:colOff>203200</xdr:colOff>
      <xdr:row>15</xdr:row>
      <xdr:rowOff>107747</xdr:rowOff>
    </xdr:to>
    <xdr:sp macro="" textlink="">
      <xdr:nvSpPr>
        <xdr:cNvPr id="443" name="フローチャート: 判断 442">
          <a:extLst>
            <a:ext uri="{FF2B5EF4-FFF2-40B4-BE49-F238E27FC236}">
              <a16:creationId xmlns:a16="http://schemas.microsoft.com/office/drawing/2014/main" id="{9A1EF30B-F74A-46EB-9406-BF6FE0F66D59}"/>
            </a:ext>
          </a:extLst>
        </xdr:cNvPr>
        <xdr:cNvSpPr/>
      </xdr:nvSpPr>
      <xdr:spPr>
        <a:xfrm>
          <a:off x="14351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117924</xdr:rowOff>
    </xdr:from>
    <xdr:ext cx="762000" cy="259045"/>
    <xdr:sp macro="" textlink="">
      <xdr:nvSpPr>
        <xdr:cNvPr id="444" name="テキスト ボックス 443">
          <a:extLst>
            <a:ext uri="{FF2B5EF4-FFF2-40B4-BE49-F238E27FC236}">
              <a16:creationId xmlns:a16="http://schemas.microsoft.com/office/drawing/2014/main" id="{09258BFA-90B8-4336-965F-4362A90F71B2}"/>
            </a:ext>
          </a:extLst>
        </xdr:cNvPr>
        <xdr:cNvSpPr txBox="1"/>
      </xdr:nvSpPr>
      <xdr:spPr>
        <a:xfrm>
          <a:off x="14020800" y="23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154432</xdr:rowOff>
    </xdr:from>
    <xdr:to>
      <xdr:col>64</xdr:col>
      <xdr:colOff>152400</xdr:colOff>
      <xdr:row>15</xdr:row>
      <xdr:rowOff>84582</xdr:rowOff>
    </xdr:to>
    <xdr:sp macro="" textlink="">
      <xdr:nvSpPr>
        <xdr:cNvPr id="445" name="フローチャート: 判断 444">
          <a:extLst>
            <a:ext uri="{FF2B5EF4-FFF2-40B4-BE49-F238E27FC236}">
              <a16:creationId xmlns:a16="http://schemas.microsoft.com/office/drawing/2014/main" id="{253ED0B7-868C-4B77-A5DF-6D536466EF23}"/>
            </a:ext>
          </a:extLst>
        </xdr:cNvPr>
        <xdr:cNvSpPr/>
      </xdr:nvSpPr>
      <xdr:spPr>
        <a:xfrm>
          <a:off x="13462000" y="255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94759</xdr:rowOff>
    </xdr:from>
    <xdr:ext cx="762000" cy="259045"/>
    <xdr:sp macro="" textlink="">
      <xdr:nvSpPr>
        <xdr:cNvPr id="446" name="テキスト ボックス 445">
          <a:extLst>
            <a:ext uri="{FF2B5EF4-FFF2-40B4-BE49-F238E27FC236}">
              <a16:creationId xmlns:a16="http://schemas.microsoft.com/office/drawing/2014/main" id="{7878105F-0A31-4DFF-BE63-EDD9C940FD65}"/>
            </a:ext>
          </a:extLst>
        </xdr:cNvPr>
        <xdr:cNvSpPr txBox="1"/>
      </xdr:nvSpPr>
      <xdr:spPr>
        <a:xfrm>
          <a:off x="13131800" y="232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3B840418-83B8-4DDB-9E3B-C74B3C53E6DC}"/>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5A3474FF-CB19-4A93-A998-7F99E2B77496}"/>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57F608A-0AAE-45AE-AF5B-E048A27C9F29}"/>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12CA503D-9835-47BE-A370-2B89A746FD21}"/>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74CB9D6C-DDF5-4253-A11C-6A89DC01E9C3}"/>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186,524
179,170
161.14
79,999,533
75,619,605
3,964,349
41,239,256
39,014,703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対前年度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改善</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％となった。類似団体と比較して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％、愛知県平均と比較して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それぞれ</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主な要因としては、行政需要の高まりなどにより職員数が増加傾向にある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ものの、職員退職手当が減少した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があげられる。今後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、効率的な組織体制と職員の適正配置等を推進し、人件費の増加抑制に努める。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38100</xdr:rowOff>
    </xdr:from>
    <xdr:to>
      <xdr:col>24</xdr:col>
      <xdr:colOff>25400</xdr:colOff>
      <xdr:row>42</xdr:row>
      <xdr:rowOff>63500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674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35577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3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63500</xdr:rowOff>
    </xdr:from>
    <xdr:to>
      <xdr:col>24</xdr:col>
      <xdr:colOff>114300</xdr:colOff>
      <xdr:row>42</xdr:row>
      <xdr:rowOff>63500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6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124477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38100</xdr:rowOff>
    </xdr:from>
    <xdr:to>
      <xdr:col>24</xdr:col>
      <xdr:colOff>114300</xdr:colOff>
      <xdr:row>34</xdr:row>
      <xdr:rowOff>38100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38</xdr:row>
      <xdr:rowOff>76200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135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7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158750</xdr:rowOff>
    </xdr:from>
    <xdr:to>
      <xdr:col>24</xdr:col>
      <xdr:colOff>76200</xdr:colOff>
      <xdr:row>38</xdr:row>
      <xdr:rowOff>88900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76200</xdr:rowOff>
    </xdr:from>
    <xdr:to>
      <xdr:col>19</xdr:col>
      <xdr:colOff>187325</xdr:colOff>
      <xdr:row>40</xdr:row>
      <xdr:rowOff>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913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95250</xdr:rowOff>
    </xdr:from>
    <xdr:to>
      <xdr:col>20</xdr:col>
      <xdr:colOff>38100</xdr:colOff>
      <xdr:row>38</xdr:row>
      <xdr:rowOff>25400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35577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0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40</xdr:row>
      <xdr:rowOff>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13500"/>
          <a:ext cx="889000" cy="4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88900</xdr:rowOff>
    </xdr:from>
    <xdr:to>
      <xdr:col>15</xdr:col>
      <xdr:colOff>149225</xdr:colOff>
      <xdr:row>39</xdr:row>
      <xdr:rowOff>19050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82550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13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165100</xdr:rowOff>
    </xdr:from>
    <xdr:to>
      <xdr:col>11</xdr:col>
      <xdr:colOff>60325</xdr:colOff>
      <xdr:row>37</xdr:row>
      <xdr:rowOff>95250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6350</xdr:rowOff>
    </xdr:from>
    <xdr:to>
      <xdr:col>6</xdr:col>
      <xdr:colOff>171450</xdr:colOff>
      <xdr:row>37</xdr:row>
      <xdr:rowOff>107950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118127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25400</xdr:rowOff>
    </xdr:from>
    <xdr:to>
      <xdr:col>20</xdr:col>
      <xdr:colOff>38100</xdr:colOff>
      <xdr:row>38</xdr:row>
      <xdr:rowOff>127000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111777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2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120650</xdr:rowOff>
    </xdr:from>
    <xdr:to>
      <xdr:col>15</xdr:col>
      <xdr:colOff>149225</xdr:colOff>
      <xdr:row>40</xdr:row>
      <xdr:rowOff>50800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9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31750</xdr:rowOff>
    </xdr:from>
    <xdr:to>
      <xdr:col>6</xdr:col>
      <xdr:colOff>171450</xdr:colOff>
      <xdr:row>37</xdr:row>
      <xdr:rowOff>133350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118127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前年度と同数値の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％となった。類似団体と比較して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、愛知県平均と比較して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％それぞれ</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他団体と比べやや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良好な水準ではあるものの、公共施設の老朽化が、今後の財政運営に大きな影響を及ぼすことが見込まれる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長期的な視点を持ち、ファシリティマネジメントの取組みなど経費削減に努める。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106426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78503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106426</xdr:rowOff>
    </xdr:from>
    <xdr:to>
      <xdr:col>82</xdr:col>
      <xdr:colOff>196850</xdr:colOff>
      <xdr:row>21</xdr:row>
      <xdr:rowOff>106426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21844</xdr:rowOff>
    </xdr:from>
    <xdr:to>
      <xdr:col>82</xdr:col>
      <xdr:colOff>107950</xdr:colOff>
      <xdr:row>16</xdr:row>
      <xdr:rowOff>21844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650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21844</xdr:rowOff>
    </xdr:from>
    <xdr:to>
      <xdr:col>78</xdr:col>
      <xdr:colOff>69850</xdr:colOff>
      <xdr:row>16</xdr:row>
      <xdr:rowOff>85852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650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121429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64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30988</xdr:rowOff>
    </xdr:from>
    <xdr:to>
      <xdr:col>73</xdr:col>
      <xdr:colOff>180975</xdr:colOff>
      <xdr:row>16</xdr:row>
      <xdr:rowOff>85852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741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21844</xdr:rowOff>
    </xdr:from>
    <xdr:to>
      <xdr:col>69</xdr:col>
      <xdr:colOff>92075</xdr:colOff>
      <xdr:row>16</xdr:row>
      <xdr:rowOff>30988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65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158005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112285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142494</xdr:rowOff>
    </xdr:from>
    <xdr:to>
      <xdr:col>82</xdr:col>
      <xdr:colOff>158750</xdr:colOff>
      <xdr:row>16</xdr:row>
      <xdr:rowOff>72644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159021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5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142494</xdr:rowOff>
    </xdr:from>
    <xdr:to>
      <xdr:col>78</xdr:col>
      <xdr:colOff>120650</xdr:colOff>
      <xdr:row>16</xdr:row>
      <xdr:rowOff>72644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82821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83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35052</xdr:rowOff>
    </xdr:from>
    <xdr:to>
      <xdr:col>74</xdr:col>
      <xdr:colOff>31750</xdr:colOff>
      <xdr:row>16</xdr:row>
      <xdr:rowOff>136652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151638</xdr:rowOff>
    </xdr:from>
    <xdr:to>
      <xdr:col>69</xdr:col>
      <xdr:colOff>142875</xdr:colOff>
      <xdr:row>16</xdr:row>
      <xdr:rowOff>81788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91965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142494</xdr:rowOff>
    </xdr:from>
    <xdr:to>
      <xdr:col>65</xdr:col>
      <xdr:colOff>53975</xdr:colOff>
      <xdr:row>16</xdr:row>
      <xdr:rowOff>72644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82821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％となった。類似団体と比較して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％上回っており、主な要因としては、障害福祉サービス費の増加などがあげられる。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児童福祉や障害者福祉関連経費は、国の施策に連動する部分が大きいものの、市単独扶助費の増が歳出を押し上げる要因の一つとなっているため、事業の統廃合など、あらゆる角度から見直しを行い、上昇傾向に歯止めをかけるよ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50800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299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29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88900</xdr:rowOff>
    </xdr:from>
    <xdr:to>
      <xdr:col>15</xdr:col>
      <xdr:colOff>98425</xdr:colOff>
      <xdr:row>61</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375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107950</xdr:rowOff>
    </xdr:from>
    <xdr:to>
      <xdr:col>11</xdr:col>
      <xdr:colOff>9525</xdr:colOff>
      <xdr:row>61</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566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19050</xdr:rowOff>
    </xdr:from>
    <xdr:to>
      <xdr:col>11</xdr:col>
      <xdr:colOff>60325</xdr:colOff>
      <xdr:row>59</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0</xdr:rowOff>
    </xdr:from>
    <xdr:to>
      <xdr:col>24</xdr:col>
      <xdr:colOff>76200</xdr:colOff>
      <xdr:row>60</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143527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38100</xdr:rowOff>
    </xdr:from>
    <xdr:to>
      <xdr:col>15</xdr:col>
      <xdr:colOff>149225</xdr:colOff>
      <xdr:row>60</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95250</xdr:rowOff>
    </xdr:from>
    <xdr:to>
      <xdr:col>11</xdr:col>
      <xdr:colOff>60325</xdr:colOff>
      <xdr:row>62</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62</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57150</xdr:rowOff>
    </xdr:from>
    <xdr:to>
      <xdr:col>6</xdr:col>
      <xdr:colOff>171450</xdr:colOff>
      <xdr:row>61</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その他は、前年度から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悪化し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7.7</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％となった。類似団体と比較して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％、愛知県平均と比較して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％それぞれ下回っている。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や愛知県の平均値と比べて良好な水準ではあるが、引き続き事業全体の経費削減や、特別会計における独立採算の原則に立ち返った料金制度の見直しなどによる健全化を図り、税収を主な財源とする普通会計の負担を減らすよ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161290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8812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149860</xdr:rowOff>
    </xdr:from>
    <xdr:to>
      <xdr:col>82</xdr:col>
      <xdr:colOff>107950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065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48277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149860</xdr:rowOff>
    </xdr:from>
    <xdr:to>
      <xdr:col>78</xdr:col>
      <xdr:colOff>69850</xdr:colOff>
      <xdr:row>53</xdr:row>
      <xdr:rowOff>115570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0652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92710</xdr:rowOff>
    </xdr:from>
    <xdr:to>
      <xdr:col>73</xdr:col>
      <xdr:colOff>180975</xdr:colOff>
      <xdr:row>53</xdr:row>
      <xdr:rowOff>115570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179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167640</xdr:rowOff>
    </xdr:from>
    <xdr:to>
      <xdr:col>74</xdr:col>
      <xdr:colOff>31750</xdr:colOff>
      <xdr:row>59</xdr:row>
      <xdr:rowOff>97790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82567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92710</xdr:rowOff>
    </xdr:from>
    <xdr:to>
      <xdr:col>69</xdr:col>
      <xdr:colOff>92075</xdr:colOff>
      <xdr:row>55</xdr:row>
      <xdr:rowOff>24130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1795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110490</xdr:rowOff>
    </xdr:from>
    <xdr:to>
      <xdr:col>69</xdr:col>
      <xdr:colOff>142875</xdr:colOff>
      <xdr:row>60</xdr:row>
      <xdr:rowOff>40640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25417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121920</xdr:rowOff>
    </xdr:from>
    <xdr:to>
      <xdr:col>65</xdr:col>
      <xdr:colOff>53975</xdr:colOff>
      <xdr:row>61</xdr:row>
      <xdr:rowOff>52070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36847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121920</xdr:rowOff>
    </xdr:from>
    <xdr:to>
      <xdr:col>82</xdr:col>
      <xdr:colOff>158750</xdr:colOff>
      <xdr:row>53</xdr:row>
      <xdr:rowOff>52070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03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30497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99060</xdr:rowOff>
    </xdr:from>
    <xdr:to>
      <xdr:col>78</xdr:col>
      <xdr:colOff>120650</xdr:colOff>
      <xdr:row>53</xdr:row>
      <xdr:rowOff>29210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0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39387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878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64770</xdr:rowOff>
    </xdr:from>
    <xdr:to>
      <xdr:col>74</xdr:col>
      <xdr:colOff>31750</xdr:colOff>
      <xdr:row>53</xdr:row>
      <xdr:rowOff>166370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5097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41910</xdr:rowOff>
    </xdr:from>
    <xdr:to>
      <xdr:col>69</xdr:col>
      <xdr:colOff>142875</xdr:colOff>
      <xdr:row>53</xdr:row>
      <xdr:rowOff>143510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12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153687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88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144780</xdr:rowOff>
    </xdr:from>
    <xdr:to>
      <xdr:col>65</xdr:col>
      <xdr:colOff>53975</xdr:colOff>
      <xdr:row>55</xdr:row>
      <xdr:rowOff>74930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85107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対前年度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改善</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類似団体、全国平均、愛知県平均と比較して上回っている。前年度に比べ</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した要因として、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信用保証料補助事業や下水道事業会計への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があげられる。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引き続き行政経営改革プランに基づく、市単独補助金の見直しや廃止、減額に取組むとともに、サンセット方式による事業終期を踏まえた計画を行うように努める。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41</xdr:row>
      <xdr:rowOff>80735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51500"/>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52812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80735</xdr:rowOff>
    </xdr:from>
    <xdr:to>
      <xdr:col>82</xdr:col>
      <xdr:colOff>196850</xdr:colOff>
      <xdr:row>41</xdr:row>
      <xdr:rowOff>80735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1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110672</xdr:rowOff>
    </xdr:from>
    <xdr:to>
      <xdr:col>82</xdr:col>
      <xdr:colOff>107950</xdr:colOff>
      <xdr:row>40</xdr:row>
      <xdr:rowOff>143328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9686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54627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132443</xdr:rowOff>
    </xdr:from>
    <xdr:to>
      <xdr:col>78</xdr:col>
      <xdr:colOff>69850</xdr:colOff>
      <xdr:row>40</xdr:row>
      <xdr:rowOff>143328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990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27214</xdr:rowOff>
    </xdr:from>
    <xdr:to>
      <xdr:col>78</xdr:col>
      <xdr:colOff>120650</xdr:colOff>
      <xdr:row>36</xdr:row>
      <xdr:rowOff>128814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138991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56243</xdr:rowOff>
    </xdr:from>
    <xdr:to>
      <xdr:col>73</xdr:col>
      <xdr:colOff>180975</xdr:colOff>
      <xdr:row>40</xdr:row>
      <xdr:rowOff>132443</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914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140607</xdr:rowOff>
    </xdr:from>
    <xdr:to>
      <xdr:col>69</xdr:col>
      <xdr:colOff>92075</xdr:colOff>
      <xdr:row>40</xdr:row>
      <xdr:rowOff>56243</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8271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38100</xdr:rowOff>
    </xdr:from>
    <xdr:to>
      <xdr:col>69</xdr:col>
      <xdr:colOff>142875</xdr:colOff>
      <xdr:row>36</xdr:row>
      <xdr:rowOff>139700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149877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59872</xdr:rowOff>
    </xdr:from>
    <xdr:to>
      <xdr:col>82</xdr:col>
      <xdr:colOff>158750</xdr:colOff>
      <xdr:row>40</xdr:row>
      <xdr:rowOff>161472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31949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88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92528</xdr:rowOff>
    </xdr:from>
    <xdr:to>
      <xdr:col>78</xdr:col>
      <xdr:colOff>120650</xdr:colOff>
      <xdr:row>41</xdr:row>
      <xdr:rowOff>22678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7455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703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81643</xdr:rowOff>
    </xdr:from>
    <xdr:to>
      <xdr:col>74</xdr:col>
      <xdr:colOff>31750</xdr:colOff>
      <xdr:row>41</xdr:row>
      <xdr:rowOff>11793</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168020</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702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5443</xdr:rowOff>
    </xdr:from>
    <xdr:to>
      <xdr:col>69</xdr:col>
      <xdr:colOff>142875</xdr:colOff>
      <xdr:row>40</xdr:row>
      <xdr:rowOff>107043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8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91820</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94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89807</xdr:rowOff>
    </xdr:from>
    <xdr:to>
      <xdr:col>65</xdr:col>
      <xdr:colOff>53975</xdr:colOff>
      <xdr:row>40</xdr:row>
      <xdr:rowOff>19957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7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4734</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公債費は、前年度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悪化し、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％下回っており、過去からの新規借入の抑制や繰上償還の成果が出ていると分析する。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、大型建設事業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などにより、一時的に増加傾向に転じる時期はあるものの、年間借入額の目安を設定し、借入抑制などによる地方債残高の減少に努める。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81</xdr:row>
      <xdr:rowOff>17599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64077"/>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82913</xdr:rowOff>
    </xdr:from>
    <xdr:to>
      <xdr:col>24</xdr:col>
      <xdr:colOff>25400</xdr:colOff>
      <xdr:row>77</xdr:row>
      <xdr:rowOff>89444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28456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108693</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310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136616</xdr:rowOff>
    </xdr:from>
    <xdr:to>
      <xdr:col>24</xdr:col>
      <xdr:colOff>76200</xdr:colOff>
      <xdr:row>78</xdr:row>
      <xdr:rowOff>66766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82913</xdr:rowOff>
    </xdr:from>
    <xdr:to>
      <xdr:col>19</xdr:col>
      <xdr:colOff>187325</xdr:colOff>
      <xdr:row>77</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2845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123552</xdr:rowOff>
    </xdr:from>
    <xdr:to>
      <xdr:col>20</xdr:col>
      <xdr:colOff>38100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38479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411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77</xdr:row>
      <xdr:rowOff>115570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317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143148</xdr:rowOff>
    </xdr:from>
    <xdr:to>
      <xdr:col>15</xdr:col>
      <xdr:colOff>149225</xdr:colOff>
      <xdr:row>78</xdr:row>
      <xdr:rowOff>73298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58075</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154758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31722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30480</xdr:rowOff>
    </xdr:from>
    <xdr:to>
      <xdr:col>11</xdr:col>
      <xdr:colOff>60325</xdr:colOff>
      <xdr:row>78</xdr:row>
      <xdr:rowOff>132080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56606</xdr:rowOff>
    </xdr:from>
    <xdr:to>
      <xdr:col>6</xdr:col>
      <xdr:colOff>171450</xdr:colOff>
      <xdr:row>78</xdr:row>
      <xdr:rowOff>158206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42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142983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38644</xdr:rowOff>
    </xdr:from>
    <xdr:to>
      <xdr:col>24</xdr:col>
      <xdr:colOff>76200</xdr:colOff>
      <xdr:row>77</xdr:row>
      <xdr:rowOff>140244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55171</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08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32113</xdr:rowOff>
    </xdr:from>
    <xdr:to>
      <xdr:col>20</xdr:col>
      <xdr:colOff>38100</xdr:colOff>
      <xdr:row>77</xdr:row>
      <xdr:rowOff>133713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143890</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002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103958</xdr:rowOff>
    </xdr:from>
    <xdr:to>
      <xdr:col>6</xdr:col>
      <xdr:colOff>171450</xdr:colOff>
      <xdr:row>78</xdr:row>
      <xdr:rowOff>34108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44285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07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対前年度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改善</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74.7</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％となった。類似団体と比較して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％上回っている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主な要因としては、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障害福祉サービス費や児童福祉医療費の増などによる扶助費の増加や、病院事業会計への繰出金の増などによる補助費等の増加が</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あげられる。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引き続き、事業の統廃合など、事務事業の選択と集中を行い、経費の抑制に努める。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79</xdr:row>
      <xdr:rowOff>120142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4114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92219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63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120142</xdr:rowOff>
    </xdr:from>
    <xdr:to>
      <xdr:col>82</xdr:col>
      <xdr:colOff>196850</xdr:colOff>
      <xdr:row>79</xdr:row>
      <xdr:rowOff>120142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66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56135</xdr:rowOff>
    </xdr:from>
    <xdr:to>
      <xdr:col>82</xdr:col>
      <xdr:colOff>107950</xdr:colOff>
      <xdr:row>77</xdr:row>
      <xdr:rowOff>124713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257785"/>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3573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124713</xdr:rowOff>
    </xdr:from>
    <xdr:to>
      <xdr:col>78</xdr:col>
      <xdr:colOff>69850</xdr:colOff>
      <xdr:row>78</xdr:row>
      <xdr:rowOff>113285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326363"/>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88137</xdr:rowOff>
    </xdr:from>
    <xdr:to>
      <xdr:col>73</xdr:col>
      <xdr:colOff>180975</xdr:colOff>
      <xdr:row>78</xdr:row>
      <xdr:rowOff>113285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289787"/>
          <a:ext cx="889000" cy="19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88137</xdr:rowOff>
    </xdr:from>
    <xdr:to>
      <xdr:col>69</xdr:col>
      <xdr:colOff>92075</xdr:colOff>
      <xdr:row>77</xdr:row>
      <xdr:rowOff>101854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2897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140208</xdr:rowOff>
    </xdr:from>
    <xdr:to>
      <xdr:col>69</xdr:col>
      <xdr:colOff>142875</xdr:colOff>
      <xdr:row>77</xdr:row>
      <xdr:rowOff>70358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80535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48531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148862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73913</xdr:rowOff>
    </xdr:from>
    <xdr:to>
      <xdr:col>78</xdr:col>
      <xdr:colOff>120650</xdr:colOff>
      <xdr:row>78</xdr:row>
      <xdr:rowOff>4063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62485</xdr:rowOff>
    </xdr:from>
    <xdr:to>
      <xdr:col>74</xdr:col>
      <xdr:colOff>31750</xdr:colOff>
      <xdr:row>78</xdr:row>
      <xdr:rowOff>164085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148862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37337</xdr:rowOff>
    </xdr:from>
    <xdr:to>
      <xdr:col>69</xdr:col>
      <xdr:colOff>142875</xdr:colOff>
      <xdr:row>77</xdr:row>
      <xdr:rowOff>138937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123714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51054</xdr:rowOff>
    </xdr:from>
    <xdr:to>
      <xdr:col>65</xdr:col>
      <xdr:colOff>53975</xdr:colOff>
      <xdr:row>77</xdr:row>
      <xdr:rowOff>152654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137431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愛知県豊川市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102045</xdr:rowOff>
    </xdr:from>
    <xdr:to>
      <xdr:col>29</xdr:col>
      <xdr:colOff>127000</xdr:colOff>
      <xdr:row>18</xdr:row>
      <xdr:rowOff>138925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35620"/>
          <a:ext cx="0" cy="12370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111002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138925</xdr:rowOff>
    </xdr:from>
    <xdr:to>
      <xdr:col>30</xdr:col>
      <xdr:colOff>25400</xdr:colOff>
      <xdr:row>18</xdr:row>
      <xdr:rowOff>138925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16972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7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102045</xdr:rowOff>
    </xdr:from>
    <xdr:to>
      <xdr:col>30</xdr:col>
      <xdr:colOff>25400</xdr:colOff>
      <xdr:row>11</xdr:row>
      <xdr:rowOff>102045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356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108636</xdr:rowOff>
    </xdr:from>
    <xdr:to>
      <xdr:col>29</xdr:col>
      <xdr:colOff>127000</xdr:colOff>
      <xdr:row>17</xdr:row>
      <xdr:rowOff>120409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70911"/>
          <a:ext cx="647700" cy="11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51655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499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35128</xdr:rowOff>
    </xdr:from>
    <xdr:to>
      <xdr:col>29</xdr:col>
      <xdr:colOff>177800</xdr:colOff>
      <xdr:row>15</xdr:row>
      <xdr:rowOff>136728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4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120409</xdr:rowOff>
    </xdr:from>
    <xdr:to>
      <xdr:col>26</xdr:col>
      <xdr:colOff>50800</xdr:colOff>
      <xdr:row>18</xdr:row>
      <xdr:rowOff>5613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82684"/>
          <a:ext cx="698500" cy="56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69075</xdr:rowOff>
    </xdr:from>
    <xdr:to>
      <xdr:col>26</xdr:col>
      <xdr:colOff>101600</xdr:colOff>
      <xdr:row>15</xdr:row>
      <xdr:rowOff>170675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8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9402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5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5613</xdr:rowOff>
    </xdr:from>
    <xdr:to>
      <xdr:col>22</xdr:col>
      <xdr:colOff>114300</xdr:colOff>
      <xdr:row>19</xdr:row>
      <xdr:rowOff>88062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39338"/>
          <a:ext cx="698500" cy="253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151867</xdr:rowOff>
    </xdr:from>
    <xdr:to>
      <xdr:col>22</xdr:col>
      <xdr:colOff>165100</xdr:colOff>
      <xdr:row>16</xdr:row>
      <xdr:rowOff>82017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71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92194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4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88062</xdr:rowOff>
    </xdr:from>
    <xdr:to>
      <xdr:col>18</xdr:col>
      <xdr:colOff>177800</xdr:colOff>
      <xdr:row>19</xdr:row>
      <xdr:rowOff>139459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93237"/>
          <a:ext cx="698500" cy="51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113424</xdr:rowOff>
    </xdr:from>
    <xdr:to>
      <xdr:col>19</xdr:col>
      <xdr:colOff>38100</xdr:colOff>
      <xdr:row>17</xdr:row>
      <xdr:rowOff>43574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04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53751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7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148514</xdr:rowOff>
    </xdr:from>
    <xdr:to>
      <xdr:col>15</xdr:col>
      <xdr:colOff>101600</xdr:colOff>
      <xdr:row>17</xdr:row>
      <xdr:rowOff>78664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93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88841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0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57836</xdr:rowOff>
    </xdr:from>
    <xdr:to>
      <xdr:col>29</xdr:col>
      <xdr:colOff>177800</xdr:colOff>
      <xdr:row>17</xdr:row>
      <xdr:rowOff>159436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20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29913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9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69609</xdr:rowOff>
    </xdr:from>
    <xdr:to>
      <xdr:col>26</xdr:col>
      <xdr:colOff>101600</xdr:colOff>
      <xdr:row>17</xdr:row>
      <xdr:rowOff>171209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31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155986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18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126263</xdr:rowOff>
    </xdr:from>
    <xdr:to>
      <xdr:col>22</xdr:col>
      <xdr:colOff>165100</xdr:colOff>
      <xdr:row>18</xdr:row>
      <xdr:rowOff>56413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88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41190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7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37262</xdr:rowOff>
    </xdr:from>
    <xdr:to>
      <xdr:col>19</xdr:col>
      <xdr:colOff>38100</xdr:colOff>
      <xdr:row>19</xdr:row>
      <xdr:rowOff>138862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42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123639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28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88659</xdr:rowOff>
    </xdr:from>
    <xdr:to>
      <xdr:col>15</xdr:col>
      <xdr:colOff>101600</xdr:colOff>
      <xdr:row>20</xdr:row>
      <xdr:rowOff>18809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93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3586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8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212877</xdr:rowOff>
    </xdr:from>
    <xdr:to>
      <xdr:col>29</xdr:col>
      <xdr:colOff>127000</xdr:colOff>
      <xdr:row>37</xdr:row>
      <xdr:rowOff>192075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37427"/>
          <a:ext cx="0" cy="11793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164152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192075</xdr:rowOff>
    </xdr:from>
    <xdr:to>
      <xdr:col>30</xdr:col>
      <xdr:colOff>25400</xdr:colOff>
      <xdr:row>37</xdr:row>
      <xdr:rowOff>192075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6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127804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212877</xdr:rowOff>
    </xdr:from>
    <xdr:to>
      <xdr:col>30</xdr:col>
      <xdr:colOff>25400</xdr:colOff>
      <xdr:row>33</xdr:row>
      <xdr:rowOff>212877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374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94272</xdr:rowOff>
    </xdr:from>
    <xdr:to>
      <xdr:col>29</xdr:col>
      <xdr:colOff>127000</xdr:colOff>
      <xdr:row>37</xdr:row>
      <xdr:rowOff>165786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18972"/>
          <a:ext cx="647700" cy="71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60571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0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215494</xdr:rowOff>
    </xdr:from>
    <xdr:to>
      <xdr:col>29</xdr:col>
      <xdr:colOff>177800</xdr:colOff>
      <xdr:row>35</xdr:row>
      <xdr:rowOff>317094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5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74117</xdr:rowOff>
    </xdr:from>
    <xdr:to>
      <xdr:col>26</xdr:col>
      <xdr:colOff>50800</xdr:colOff>
      <xdr:row>37</xdr:row>
      <xdr:rowOff>165786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198817"/>
          <a:ext cx="698500" cy="91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218999</xdr:rowOff>
    </xdr:from>
    <xdr:to>
      <xdr:col>26</xdr:col>
      <xdr:colOff>101600</xdr:colOff>
      <xdr:row>35</xdr:row>
      <xdr:rowOff>320599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3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330776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74117</xdr:rowOff>
    </xdr:from>
    <xdr:to>
      <xdr:col>22</xdr:col>
      <xdr:colOff>114300</xdr:colOff>
      <xdr:row>37</xdr:row>
      <xdr:rowOff>203276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98817"/>
          <a:ext cx="698500" cy="129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188405</xdr:rowOff>
    </xdr:from>
    <xdr:to>
      <xdr:col>22</xdr:col>
      <xdr:colOff>165100</xdr:colOff>
      <xdr:row>35</xdr:row>
      <xdr:rowOff>290005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98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300182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6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191008</xdr:rowOff>
    </xdr:from>
    <xdr:to>
      <xdr:col>18</xdr:col>
      <xdr:colOff>177800</xdr:colOff>
      <xdr:row>37</xdr:row>
      <xdr:rowOff>203276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315708"/>
          <a:ext cx="698500" cy="12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159601</xdr:rowOff>
    </xdr:from>
    <xdr:to>
      <xdr:col>19</xdr:col>
      <xdr:colOff>38100</xdr:colOff>
      <xdr:row>35</xdr:row>
      <xdr:rowOff>261201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69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271378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3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171412</xdr:rowOff>
    </xdr:from>
    <xdr:to>
      <xdr:col>15</xdr:col>
      <xdr:colOff>101600</xdr:colOff>
      <xdr:row>35</xdr:row>
      <xdr:rowOff>273012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283189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5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43472</xdr:rowOff>
    </xdr:from>
    <xdr:to>
      <xdr:col>29</xdr:col>
      <xdr:colOff>177800</xdr:colOff>
      <xdr:row>37</xdr:row>
      <xdr:rowOff>145072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68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123499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7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114986</xdr:rowOff>
    </xdr:from>
    <xdr:to>
      <xdr:col>26</xdr:col>
      <xdr:colOff>101600</xdr:colOff>
      <xdr:row>37</xdr:row>
      <xdr:rowOff>216586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39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201363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26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23317</xdr:rowOff>
    </xdr:from>
    <xdr:to>
      <xdr:col>22</xdr:col>
      <xdr:colOff>165100</xdr:colOff>
      <xdr:row>37</xdr:row>
      <xdr:rowOff>124917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48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109694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34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152476</xdr:rowOff>
    </xdr:from>
    <xdr:to>
      <xdr:col>19</xdr:col>
      <xdr:colOff>38100</xdr:colOff>
      <xdr:row>37</xdr:row>
      <xdr:rowOff>254076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77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238853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6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140208</xdr:rowOff>
    </xdr:from>
    <xdr:to>
      <xdr:col>15</xdr:col>
      <xdr:colOff>101600</xdr:colOff>
      <xdr:row>37</xdr:row>
      <xdr:rowOff>241808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64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226585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5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186,524
179,170
161.14
79,999,533
75,619,605
3,964,349
41,239,256
39,014,703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5374</xdr:rowOff>
    </xdr:from>
    <xdr:to>
      <xdr:col>24</xdr:col>
      <xdr:colOff>62865</xdr:colOff>
      <xdr:row>37</xdr:row>
      <xdr:rowOff>63439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48874"/>
          <a:ext cx="127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67266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41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63439</xdr:rowOff>
    </xdr:from>
    <xdr:to>
      <xdr:col>24</xdr:col>
      <xdr:colOff>152400</xdr:colOff>
      <xdr:row>37</xdr:row>
      <xdr:rowOff>63439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40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123501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2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5374</xdr:rowOff>
    </xdr:from>
    <xdr:to>
      <xdr:col>24</xdr:col>
      <xdr:colOff>152400</xdr:colOff>
      <xdr:row>30</xdr:row>
      <xdr:rowOff>5374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4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161051</xdr:rowOff>
    </xdr:from>
    <xdr:to>
      <xdr:col>24</xdr:col>
      <xdr:colOff>63500</xdr:colOff>
      <xdr:row>35</xdr:row>
      <xdr:rowOff>31481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90351"/>
          <a:ext cx="838200" cy="4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75521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56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52644</xdr:rowOff>
    </xdr:from>
    <xdr:to>
      <xdr:col>24</xdr:col>
      <xdr:colOff>114300</xdr:colOff>
      <xdr:row>33</xdr:row>
      <xdr:rowOff>154244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71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146284</xdr:rowOff>
    </xdr:from>
    <xdr:to>
      <xdr:col>19</xdr:col>
      <xdr:colOff>177800</xdr:colOff>
      <xdr:row>35</xdr:row>
      <xdr:rowOff>31481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975584"/>
          <a:ext cx="889000" cy="5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84282</xdr:rowOff>
    </xdr:from>
    <xdr:to>
      <xdr:col>20</xdr:col>
      <xdr:colOff>38100</xdr:colOff>
      <xdr:row>34</xdr:row>
      <xdr:rowOff>14432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74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30959</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51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146284</xdr:rowOff>
    </xdr:from>
    <xdr:to>
      <xdr:col>15</xdr:col>
      <xdr:colOff>50800</xdr:colOff>
      <xdr:row>37</xdr:row>
      <xdr:rowOff>139014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975584"/>
          <a:ext cx="889000" cy="50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29967</xdr:rowOff>
    </xdr:from>
    <xdr:to>
      <xdr:col>15</xdr:col>
      <xdr:colOff>101600</xdr:colOff>
      <xdr:row>34</xdr:row>
      <xdr:rowOff>131567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85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148094</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63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139014</xdr:rowOff>
    </xdr:from>
    <xdr:to>
      <xdr:col>10</xdr:col>
      <xdr:colOff>114300</xdr:colOff>
      <xdr:row>37</xdr:row>
      <xdr:rowOff>139105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82664"/>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162326</xdr:rowOff>
    </xdr:from>
    <xdr:to>
      <xdr:col>10</xdr:col>
      <xdr:colOff>165100</xdr:colOff>
      <xdr:row>36</xdr:row>
      <xdr:rowOff>92476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6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109003</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3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159309</xdr:rowOff>
    </xdr:from>
    <xdr:to>
      <xdr:col>6</xdr:col>
      <xdr:colOff>38100</xdr:colOff>
      <xdr:row>36</xdr:row>
      <xdr:rowOff>89459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6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105986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3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110251</xdr:rowOff>
    </xdr:from>
    <xdr:to>
      <xdr:col>24</xdr:col>
      <xdr:colOff>114300</xdr:colOff>
      <xdr:row>35</xdr:row>
      <xdr:rowOff>40401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3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88678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1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152131</xdr:rowOff>
    </xdr:from>
    <xdr:to>
      <xdr:col>20</xdr:col>
      <xdr:colOff>38100</xdr:colOff>
      <xdr:row>35</xdr:row>
      <xdr:rowOff>82281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9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73408</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07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95484</xdr:rowOff>
    </xdr:from>
    <xdr:to>
      <xdr:col>15</xdr:col>
      <xdr:colOff>101600</xdr:colOff>
      <xdr:row>35</xdr:row>
      <xdr:rowOff>25634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92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16761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01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88214</xdr:rowOff>
    </xdr:from>
    <xdr:to>
      <xdr:col>10</xdr:col>
      <xdr:colOff>165100</xdr:colOff>
      <xdr:row>38</xdr:row>
      <xdr:rowOff>18365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318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9491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52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88305</xdr:rowOff>
    </xdr:from>
    <xdr:to>
      <xdr:col>6</xdr:col>
      <xdr:colOff>38100</xdr:colOff>
      <xdr:row>38</xdr:row>
      <xdr:rowOff>18455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9582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2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143548</xdr:rowOff>
    </xdr:from>
    <xdr:to>
      <xdr:col>24</xdr:col>
      <xdr:colOff>62865</xdr:colOff>
      <xdr:row>58</xdr:row>
      <xdr:rowOff>13818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44598"/>
          <a:ext cx="1270" cy="1413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17645</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13818</xdr:rowOff>
    </xdr:from>
    <xdr:to>
      <xdr:col>24</xdr:col>
      <xdr:colOff>152400</xdr:colOff>
      <xdr:row>58</xdr:row>
      <xdr:rowOff>13818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90225</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1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143548</xdr:rowOff>
    </xdr:from>
    <xdr:to>
      <xdr:col>24</xdr:col>
      <xdr:colOff>152400</xdr:colOff>
      <xdr:row>49</xdr:row>
      <xdr:rowOff>143548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44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42164</xdr:rowOff>
    </xdr:from>
    <xdr:to>
      <xdr:col>24</xdr:col>
      <xdr:colOff>63500</xdr:colOff>
      <xdr:row>57</xdr:row>
      <xdr:rowOff>110972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14814"/>
          <a:ext cx="838200" cy="6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18699</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276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167272</xdr:rowOff>
    </xdr:from>
    <xdr:to>
      <xdr:col>24</xdr:col>
      <xdr:colOff>114300</xdr:colOff>
      <xdr:row>55</xdr:row>
      <xdr:rowOff>97422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2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110972</xdr:rowOff>
    </xdr:from>
    <xdr:to>
      <xdr:col>19</xdr:col>
      <xdr:colOff>177800</xdr:colOff>
      <xdr:row>58</xdr:row>
      <xdr:rowOff>89256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83622"/>
          <a:ext cx="889000" cy="14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92634</xdr:rowOff>
    </xdr:from>
    <xdr:to>
      <xdr:col>20</xdr:col>
      <xdr:colOff>38100</xdr:colOff>
      <xdr:row>56</xdr:row>
      <xdr:rowOff>22784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5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39311</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89256</xdr:rowOff>
    </xdr:from>
    <xdr:to>
      <xdr:col>15</xdr:col>
      <xdr:colOff>50800</xdr:colOff>
      <xdr:row>59</xdr:row>
      <xdr:rowOff>24143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33356"/>
          <a:ext cx="889000" cy="10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49429</xdr:rowOff>
    </xdr:from>
    <xdr:to>
      <xdr:col>15</xdr:col>
      <xdr:colOff>101600</xdr:colOff>
      <xdr:row>57</xdr:row>
      <xdr:rowOff>151029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167556</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9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24143</xdr:rowOff>
    </xdr:from>
    <xdr:to>
      <xdr:col>10</xdr:col>
      <xdr:colOff>114300</xdr:colOff>
      <xdr:row>59</xdr:row>
      <xdr:rowOff>133376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39693"/>
          <a:ext cx="889000" cy="10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111303</xdr:rowOff>
    </xdr:from>
    <xdr:to>
      <xdr:col>10</xdr:col>
      <xdr:colOff>165100</xdr:colOff>
      <xdr:row>58</xdr:row>
      <xdr:rowOff>41453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8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57980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104292</xdr:rowOff>
    </xdr:from>
    <xdr:to>
      <xdr:col>6</xdr:col>
      <xdr:colOff>38100</xdr:colOff>
      <xdr:row>59</xdr:row>
      <xdr:rowOff>34442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4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50969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82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162814</xdr:rowOff>
    </xdr:from>
    <xdr:to>
      <xdr:col>24</xdr:col>
      <xdr:colOff>114300</xdr:colOff>
      <xdr:row>57</xdr:row>
      <xdr:rowOff>92964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6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141241</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4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60172</xdr:rowOff>
    </xdr:from>
    <xdr:to>
      <xdr:col>20</xdr:col>
      <xdr:colOff>38100</xdr:colOff>
      <xdr:row>57</xdr:row>
      <xdr:rowOff>161772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3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152899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2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38456</xdr:rowOff>
    </xdr:from>
    <xdr:to>
      <xdr:col>15</xdr:col>
      <xdr:colOff>101600</xdr:colOff>
      <xdr:row>58</xdr:row>
      <xdr:rowOff>140056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131183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7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144793</xdr:rowOff>
    </xdr:from>
    <xdr:to>
      <xdr:col>10</xdr:col>
      <xdr:colOff>165100</xdr:colOff>
      <xdr:row>59</xdr:row>
      <xdr:rowOff>74943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8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66070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8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82576</xdr:rowOff>
    </xdr:from>
    <xdr:to>
      <xdr:col>6</xdr:col>
      <xdr:colOff>38100</xdr:colOff>
      <xdr:row>60</xdr:row>
      <xdr:rowOff>12726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9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3853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9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54627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9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129413</xdr:rowOff>
    </xdr:from>
    <xdr:to>
      <xdr:col>24</xdr:col>
      <xdr:colOff>62865</xdr:colOff>
      <xdr:row>78</xdr:row>
      <xdr:rowOff>154560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30913"/>
          <a:ext cx="1270" cy="1396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158387</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3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154560</xdr:rowOff>
    </xdr:from>
    <xdr:to>
      <xdr:col>24</xdr:col>
      <xdr:colOff>152400</xdr:colOff>
      <xdr:row>78</xdr:row>
      <xdr:rowOff>154560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2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76090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129413</xdr:rowOff>
    </xdr:from>
    <xdr:to>
      <xdr:col>24</xdr:col>
      <xdr:colOff>152400</xdr:colOff>
      <xdr:row>70</xdr:row>
      <xdr:rowOff>129413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3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81121</xdr:rowOff>
    </xdr:from>
    <xdr:to>
      <xdr:col>24</xdr:col>
      <xdr:colOff>63500</xdr:colOff>
      <xdr:row>74</xdr:row>
      <xdr:rowOff>123555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768421"/>
          <a:ext cx="838200" cy="4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42753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901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64326</xdr:rowOff>
    </xdr:from>
    <xdr:to>
      <xdr:col>24</xdr:col>
      <xdr:colOff>114300</xdr:colOff>
      <xdr:row>75</xdr:row>
      <xdr:rowOff>165925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2307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111696</xdr:rowOff>
    </xdr:from>
    <xdr:to>
      <xdr:col>19</xdr:col>
      <xdr:colOff>177800</xdr:colOff>
      <xdr:row>74</xdr:row>
      <xdr:rowOff>123555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2798996"/>
          <a:ext cx="889000" cy="1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76612</xdr:rowOff>
    </xdr:from>
    <xdr:to>
      <xdr:col>20</xdr:col>
      <xdr:colOff>38100</xdr:colOff>
      <xdr:row>76</xdr:row>
      <xdr:rowOff>6762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3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169339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2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111696</xdr:rowOff>
    </xdr:from>
    <xdr:to>
      <xdr:col>15</xdr:col>
      <xdr:colOff>50800</xdr:colOff>
      <xdr:row>74</xdr:row>
      <xdr:rowOff>136414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798996"/>
          <a:ext cx="889000" cy="2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104045</xdr:rowOff>
    </xdr:from>
    <xdr:to>
      <xdr:col>15</xdr:col>
      <xdr:colOff>101600</xdr:colOff>
      <xdr:row>76</xdr:row>
      <xdr:rowOff>34195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25322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5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136414</xdr:rowOff>
    </xdr:from>
    <xdr:to>
      <xdr:col>10</xdr:col>
      <xdr:colOff>114300</xdr:colOff>
      <xdr:row>74</xdr:row>
      <xdr:rowOff>166418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823714"/>
          <a:ext cx="8890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13463</xdr:rowOff>
    </xdr:from>
    <xdr:to>
      <xdr:col>10</xdr:col>
      <xdr:colOff>165100</xdr:colOff>
      <xdr:row>76</xdr:row>
      <xdr:rowOff>115063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106190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3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151764</xdr:rowOff>
    </xdr:from>
    <xdr:to>
      <xdr:col>6</xdr:col>
      <xdr:colOff>38100</xdr:colOff>
      <xdr:row>76</xdr:row>
      <xdr:rowOff>81914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1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73041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30321</xdr:rowOff>
    </xdr:from>
    <xdr:to>
      <xdr:col>24</xdr:col>
      <xdr:colOff>114300</xdr:colOff>
      <xdr:row>74</xdr:row>
      <xdr:rowOff>131921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71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53198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56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72755</xdr:rowOff>
    </xdr:from>
    <xdr:to>
      <xdr:col>20</xdr:col>
      <xdr:colOff>38100</xdr:colOff>
      <xdr:row>75</xdr:row>
      <xdr:rowOff>2905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7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19432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53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60896</xdr:rowOff>
    </xdr:from>
    <xdr:to>
      <xdr:col>15</xdr:col>
      <xdr:colOff>101600</xdr:colOff>
      <xdr:row>74</xdr:row>
      <xdr:rowOff>162496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7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7573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52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85614</xdr:rowOff>
    </xdr:from>
    <xdr:to>
      <xdr:col>10</xdr:col>
      <xdr:colOff>165100</xdr:colOff>
      <xdr:row>75</xdr:row>
      <xdr:rowOff>15764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77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32291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54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115618</xdr:rowOff>
    </xdr:from>
    <xdr:to>
      <xdr:col>6</xdr:col>
      <xdr:colOff>38100</xdr:colOff>
      <xdr:row>75</xdr:row>
      <xdr:rowOff>45768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80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62295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57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85789</xdr:rowOff>
    </xdr:from>
    <xdr:to>
      <xdr:col>24</xdr:col>
      <xdr:colOff>62865</xdr:colOff>
      <xdr:row>99</xdr:row>
      <xdr:rowOff>38888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16289"/>
          <a:ext cx="1270" cy="1496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42715</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1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38888</xdr:rowOff>
    </xdr:from>
    <xdr:to>
      <xdr:col>24</xdr:col>
      <xdr:colOff>152400</xdr:colOff>
      <xdr:row>99</xdr:row>
      <xdr:rowOff>38888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1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32466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85789</xdr:rowOff>
    </xdr:from>
    <xdr:to>
      <xdr:col>24</xdr:col>
      <xdr:colOff>152400</xdr:colOff>
      <xdr:row>90</xdr:row>
      <xdr:rowOff>85789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1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25933</xdr:rowOff>
    </xdr:from>
    <xdr:to>
      <xdr:col>24</xdr:col>
      <xdr:colOff>63500</xdr:colOff>
      <xdr:row>95</xdr:row>
      <xdr:rowOff>78587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5970783"/>
          <a:ext cx="838200" cy="39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39997</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56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17120</xdr:rowOff>
    </xdr:from>
    <xdr:to>
      <xdr:col>24</xdr:col>
      <xdr:colOff>114300</xdr:colOff>
      <xdr:row>95</xdr:row>
      <xdr:rowOff>118720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0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25933</xdr:rowOff>
    </xdr:from>
    <xdr:to>
      <xdr:col>19</xdr:col>
      <xdr:colOff>177800</xdr:colOff>
      <xdr:row>98</xdr:row>
      <xdr:rowOff>106668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970783"/>
          <a:ext cx="889000" cy="93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92</xdr:row>
      <xdr:rowOff>63869</xdr:rowOff>
    </xdr:from>
    <xdr:to>
      <xdr:col>20</xdr:col>
      <xdr:colOff>38100</xdr:colOff>
      <xdr:row>92</xdr:row>
      <xdr:rowOff>165469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583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10546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561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88075</xdr:rowOff>
    </xdr:from>
    <xdr:to>
      <xdr:col>15</xdr:col>
      <xdr:colOff>50800</xdr:colOff>
      <xdr:row>98</xdr:row>
      <xdr:rowOff>106668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890175"/>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75527</xdr:rowOff>
    </xdr:from>
    <xdr:to>
      <xdr:col>15</xdr:col>
      <xdr:colOff>101600</xdr:colOff>
      <xdr:row>98</xdr:row>
      <xdr:rowOff>5677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0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22204</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8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88075</xdr:rowOff>
    </xdr:from>
    <xdr:to>
      <xdr:col>10</xdr:col>
      <xdr:colOff>114300</xdr:colOff>
      <xdr:row>99</xdr:row>
      <xdr:rowOff>58471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90175"/>
          <a:ext cx="889000" cy="14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148526</xdr:rowOff>
    </xdr:from>
    <xdr:to>
      <xdr:col>10</xdr:col>
      <xdr:colOff>165100</xdr:colOff>
      <xdr:row>98</xdr:row>
      <xdr:rowOff>78676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7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95203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55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134010</xdr:rowOff>
    </xdr:from>
    <xdr:to>
      <xdr:col>6</xdr:col>
      <xdr:colOff>38100</xdr:colOff>
      <xdr:row>99</xdr:row>
      <xdr:rowOff>64160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3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80687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1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27787</xdr:rowOff>
    </xdr:from>
    <xdr:to>
      <xdr:col>24</xdr:col>
      <xdr:colOff>114300</xdr:colOff>
      <xdr:row>95</xdr:row>
      <xdr:rowOff>129387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1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6214</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9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146583</xdr:rowOff>
    </xdr:from>
    <xdr:to>
      <xdr:col>20</xdr:col>
      <xdr:colOff>38100</xdr:colOff>
      <xdr:row>93</xdr:row>
      <xdr:rowOff>76733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91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67860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1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55868</xdr:rowOff>
    </xdr:from>
    <xdr:to>
      <xdr:col>15</xdr:col>
      <xdr:colOff>101600</xdr:colOff>
      <xdr:row>98</xdr:row>
      <xdr:rowOff>157468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5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148595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37275</xdr:rowOff>
    </xdr:from>
    <xdr:to>
      <xdr:col>10</xdr:col>
      <xdr:colOff>165100</xdr:colOff>
      <xdr:row>98</xdr:row>
      <xdr:rowOff>138875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3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130002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3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7671</xdr:rowOff>
    </xdr:from>
    <xdr:to>
      <xdr:col>6</xdr:col>
      <xdr:colOff>38100</xdr:colOff>
      <xdr:row>99</xdr:row>
      <xdr:rowOff>109271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100398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7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62802</xdr:rowOff>
    </xdr:from>
    <xdr:to>
      <xdr:col>54</xdr:col>
      <xdr:colOff>189865</xdr:colOff>
      <xdr:row>38</xdr:row>
      <xdr:rowOff>170574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063552"/>
          <a:ext cx="1270" cy="62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2951</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68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170574</xdr:rowOff>
    </xdr:from>
    <xdr:to>
      <xdr:col>55</xdr:col>
      <xdr:colOff>88900</xdr:colOff>
      <xdr:row>38</xdr:row>
      <xdr:rowOff>170574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685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9479</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83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62802</xdr:rowOff>
    </xdr:from>
    <xdr:to>
      <xdr:col>55</xdr:col>
      <xdr:colOff>88900</xdr:colOff>
      <xdr:row>35</xdr:row>
      <xdr:rowOff>62802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06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5969</xdr:rowOff>
    </xdr:from>
    <xdr:to>
      <xdr:col>55</xdr:col>
      <xdr:colOff>0</xdr:colOff>
      <xdr:row>38</xdr:row>
      <xdr:rowOff>52515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21069"/>
          <a:ext cx="838200" cy="4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124490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96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101613</xdr:rowOff>
    </xdr:from>
    <xdr:to>
      <xdr:col>55</xdr:col>
      <xdr:colOff>50800</xdr:colOff>
      <xdr:row>38</xdr:row>
      <xdr:rowOff>31762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120371</xdr:rowOff>
    </xdr:from>
    <xdr:to>
      <xdr:col>50</xdr:col>
      <xdr:colOff>114300</xdr:colOff>
      <xdr:row>38</xdr:row>
      <xdr:rowOff>52515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263871"/>
          <a:ext cx="889000" cy="130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156718</xdr:rowOff>
    </xdr:from>
    <xdr:to>
      <xdr:col>50</xdr:col>
      <xdr:colOff>165100</xdr:colOff>
      <xdr:row>38</xdr:row>
      <xdr:rowOff>86868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103395</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120371</xdr:rowOff>
    </xdr:from>
    <xdr:to>
      <xdr:col>45</xdr:col>
      <xdr:colOff>177800</xdr:colOff>
      <xdr:row>38</xdr:row>
      <xdr:rowOff>119520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263871"/>
          <a:ext cx="889000" cy="137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84328</xdr:rowOff>
    </xdr:from>
    <xdr:to>
      <xdr:col>46</xdr:col>
      <xdr:colOff>38100</xdr:colOff>
      <xdr:row>31</xdr:row>
      <xdr:rowOff>14478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5605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32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119520</xdr:rowOff>
    </xdr:from>
    <xdr:to>
      <xdr:col>41</xdr:col>
      <xdr:colOff>50800</xdr:colOff>
      <xdr:row>38</xdr:row>
      <xdr:rowOff>130759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634620"/>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86475</xdr:rowOff>
    </xdr:from>
    <xdr:to>
      <xdr:col>41</xdr:col>
      <xdr:colOff>101600</xdr:colOff>
      <xdr:row>39</xdr:row>
      <xdr:rowOff>16625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7752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6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138087</xdr:rowOff>
    </xdr:from>
    <xdr:to>
      <xdr:col>36</xdr:col>
      <xdr:colOff>165100</xdr:colOff>
      <xdr:row>39</xdr:row>
      <xdr:rowOff>68237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6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59364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7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126619</xdr:rowOff>
    </xdr:from>
    <xdr:to>
      <xdr:col>55</xdr:col>
      <xdr:colOff>50800</xdr:colOff>
      <xdr:row>38</xdr:row>
      <xdr:rowOff>56769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105046</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1715</xdr:rowOff>
    </xdr:from>
    <xdr:to>
      <xdr:col>50</xdr:col>
      <xdr:colOff>165100</xdr:colOff>
      <xdr:row>38</xdr:row>
      <xdr:rowOff>103315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1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94442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0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69571</xdr:rowOff>
    </xdr:from>
    <xdr:to>
      <xdr:col>46</xdr:col>
      <xdr:colOff>38100</xdr:colOff>
      <xdr:row>30</xdr:row>
      <xdr:rowOff>171171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21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16248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498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68720</xdr:rowOff>
    </xdr:from>
    <xdr:to>
      <xdr:col>41</xdr:col>
      <xdr:colOff>101600</xdr:colOff>
      <xdr:row>38</xdr:row>
      <xdr:rowOff>170320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8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15397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35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79959</xdr:rowOff>
    </xdr:from>
    <xdr:to>
      <xdr:col>36</xdr:col>
      <xdr:colOff>165100</xdr:colOff>
      <xdr:row>39</xdr:row>
      <xdr:rowOff>10109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59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26636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37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153988</xdr:rowOff>
    </xdr:from>
    <xdr:to>
      <xdr:col>54</xdr:col>
      <xdr:colOff>189865</xdr:colOff>
      <xdr:row>58</xdr:row>
      <xdr:rowOff>68872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26488"/>
          <a:ext cx="1270" cy="1286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72699</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1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68872</xdr:rowOff>
    </xdr:from>
    <xdr:to>
      <xdr:col>55</xdr:col>
      <xdr:colOff>88900</xdr:colOff>
      <xdr:row>58</xdr:row>
      <xdr:rowOff>68872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1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100665</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0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153988</xdr:rowOff>
    </xdr:from>
    <xdr:to>
      <xdr:col>55</xdr:col>
      <xdr:colOff>88900</xdr:colOff>
      <xdr:row>50</xdr:row>
      <xdr:rowOff>153988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26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37097</xdr:rowOff>
    </xdr:from>
    <xdr:to>
      <xdr:col>55</xdr:col>
      <xdr:colOff>0</xdr:colOff>
      <xdr:row>54</xdr:row>
      <xdr:rowOff>127622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123947"/>
          <a:ext cx="838200" cy="26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48239</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77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69812</xdr:rowOff>
    </xdr:from>
    <xdr:to>
      <xdr:col>55</xdr:col>
      <xdr:colOff>50800</xdr:colOff>
      <xdr:row>55</xdr:row>
      <xdr:rowOff>171412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9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127622</xdr:rowOff>
    </xdr:from>
    <xdr:to>
      <xdr:col>50</xdr:col>
      <xdr:colOff>114300</xdr:colOff>
      <xdr:row>55</xdr:row>
      <xdr:rowOff>101143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385922"/>
          <a:ext cx="889000" cy="14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156946</xdr:rowOff>
    </xdr:from>
    <xdr:to>
      <xdr:col>50</xdr:col>
      <xdr:colOff>165100</xdr:colOff>
      <xdr:row>54</xdr:row>
      <xdr:rowOff>87096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24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103623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01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104457</xdr:rowOff>
    </xdr:from>
    <xdr:to>
      <xdr:col>45</xdr:col>
      <xdr:colOff>177800</xdr:colOff>
      <xdr:row>55</xdr:row>
      <xdr:rowOff>101143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362757"/>
          <a:ext cx="889000" cy="16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39942</xdr:rowOff>
    </xdr:from>
    <xdr:to>
      <xdr:col>46</xdr:col>
      <xdr:colOff>38100</xdr:colOff>
      <xdr:row>52</xdr:row>
      <xdr:rowOff>141542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895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158069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873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104457</xdr:rowOff>
    </xdr:from>
    <xdr:to>
      <xdr:col>41</xdr:col>
      <xdr:colOff>50800</xdr:colOff>
      <xdr:row>56</xdr:row>
      <xdr:rowOff>98628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362757"/>
          <a:ext cx="889000" cy="33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6528</xdr:rowOff>
    </xdr:from>
    <xdr:to>
      <xdr:col>41</xdr:col>
      <xdr:colOff>101600</xdr:colOff>
      <xdr:row>53</xdr:row>
      <xdr:rowOff>108128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09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124655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886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162661</xdr:rowOff>
    </xdr:from>
    <xdr:to>
      <xdr:col>36</xdr:col>
      <xdr:colOff>165100</xdr:colOff>
      <xdr:row>55</xdr:row>
      <xdr:rowOff>92811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42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109338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19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157747</xdr:rowOff>
    </xdr:from>
    <xdr:to>
      <xdr:col>55</xdr:col>
      <xdr:colOff>50800</xdr:colOff>
      <xdr:row>53</xdr:row>
      <xdr:rowOff>87897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07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9174</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92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76822</xdr:rowOff>
    </xdr:from>
    <xdr:to>
      <xdr:col>50</xdr:col>
      <xdr:colOff>165100</xdr:colOff>
      <xdr:row>55</xdr:row>
      <xdr:rowOff>6972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33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169549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4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50343</xdr:rowOff>
    </xdr:from>
    <xdr:to>
      <xdr:col>46</xdr:col>
      <xdr:colOff>38100</xdr:colOff>
      <xdr:row>55</xdr:row>
      <xdr:rowOff>151943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48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143070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57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53657</xdr:rowOff>
    </xdr:from>
    <xdr:to>
      <xdr:col>41</xdr:col>
      <xdr:colOff>101600</xdr:colOff>
      <xdr:row>54</xdr:row>
      <xdr:rowOff>155257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31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146384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40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47828</xdr:rowOff>
    </xdr:from>
    <xdr:to>
      <xdr:col>36</xdr:col>
      <xdr:colOff>165100</xdr:colOff>
      <xdr:row>56</xdr:row>
      <xdr:rowOff>149428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64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140555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74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93477</xdr:rowOff>
    </xdr:from>
    <xdr:to>
      <xdr:col>54</xdr:col>
      <xdr:colOff>189865</xdr:colOff>
      <xdr:row>78</xdr:row>
      <xdr:rowOff>94848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437877"/>
          <a:ext cx="1270" cy="10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98675</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47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94848</xdr:rowOff>
    </xdr:from>
    <xdr:to>
      <xdr:col>55</xdr:col>
      <xdr:colOff>88900</xdr:colOff>
      <xdr:row>78</xdr:row>
      <xdr:rowOff>94848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4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40154</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21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93477</xdr:rowOff>
    </xdr:from>
    <xdr:to>
      <xdr:col>55</xdr:col>
      <xdr:colOff>88900</xdr:colOff>
      <xdr:row>72</xdr:row>
      <xdr:rowOff>93477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437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107285</xdr:rowOff>
    </xdr:from>
    <xdr:to>
      <xdr:col>55</xdr:col>
      <xdr:colOff>0</xdr:colOff>
      <xdr:row>78</xdr:row>
      <xdr:rowOff>82641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308935"/>
          <a:ext cx="838200" cy="14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50375</xdr:rowOff>
    </xdr:from>
    <xdr:ext cx="469744"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09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27498</xdr:rowOff>
    </xdr:from>
    <xdr:to>
      <xdr:col>55</xdr:col>
      <xdr:colOff>50800</xdr:colOff>
      <xdr:row>76</xdr:row>
      <xdr:rowOff>129098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0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93523</xdr:rowOff>
    </xdr:from>
    <xdr:to>
      <xdr:col>50</xdr:col>
      <xdr:colOff>114300</xdr:colOff>
      <xdr:row>78</xdr:row>
      <xdr:rowOff>82641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295173"/>
          <a:ext cx="889000" cy="16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170419</xdr:rowOff>
    </xdr:from>
    <xdr:to>
      <xdr:col>50</xdr:col>
      <xdr:colOff>165100</xdr:colOff>
      <xdr:row>74</xdr:row>
      <xdr:rowOff>100569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268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117096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4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41081</xdr:rowOff>
    </xdr:from>
    <xdr:to>
      <xdr:col>45</xdr:col>
      <xdr:colOff>177800</xdr:colOff>
      <xdr:row>77</xdr:row>
      <xdr:rowOff>93523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071281"/>
          <a:ext cx="889000" cy="22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68555</xdr:rowOff>
    </xdr:from>
    <xdr:to>
      <xdr:col>46</xdr:col>
      <xdr:colOff>38100</xdr:colOff>
      <xdr:row>73</xdr:row>
      <xdr:rowOff>170155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25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15232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3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41081</xdr:rowOff>
    </xdr:from>
    <xdr:to>
      <xdr:col>41</xdr:col>
      <xdr:colOff>50800</xdr:colOff>
      <xdr:row>77</xdr:row>
      <xdr:rowOff>90687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071281"/>
          <a:ext cx="889000" cy="22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28961</xdr:rowOff>
    </xdr:from>
    <xdr:to>
      <xdr:col>41</xdr:col>
      <xdr:colOff>101600</xdr:colOff>
      <xdr:row>74</xdr:row>
      <xdr:rowOff>130561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71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147088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49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103347</xdr:rowOff>
    </xdr:from>
    <xdr:to>
      <xdr:col>36</xdr:col>
      <xdr:colOff>165100</xdr:colOff>
      <xdr:row>75</xdr:row>
      <xdr:rowOff>33497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7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50024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56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56485</xdr:rowOff>
    </xdr:from>
    <xdr:to>
      <xdr:col>55</xdr:col>
      <xdr:colOff>50800</xdr:colOff>
      <xdr:row>77</xdr:row>
      <xdr:rowOff>158085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5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34912</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23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31841</xdr:rowOff>
    </xdr:from>
    <xdr:to>
      <xdr:col>50</xdr:col>
      <xdr:colOff>165100</xdr:colOff>
      <xdr:row>78</xdr:row>
      <xdr:rowOff>133441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0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124568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49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42723</xdr:rowOff>
    </xdr:from>
    <xdr:to>
      <xdr:col>46</xdr:col>
      <xdr:colOff>38100</xdr:colOff>
      <xdr:row>77</xdr:row>
      <xdr:rowOff>144323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4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135450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3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161731</xdr:rowOff>
    </xdr:from>
    <xdr:to>
      <xdr:col>41</xdr:col>
      <xdr:colOff>101600</xdr:colOff>
      <xdr:row>76</xdr:row>
      <xdr:rowOff>91881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02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83008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11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39887</xdr:rowOff>
    </xdr:from>
    <xdr:to>
      <xdr:col>36</xdr:col>
      <xdr:colOff>165100</xdr:colOff>
      <xdr:row>77</xdr:row>
      <xdr:rowOff>141487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24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132614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33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118593</xdr:rowOff>
    </xdr:from>
    <xdr:to>
      <xdr:col>54</xdr:col>
      <xdr:colOff>189865</xdr:colOff>
      <xdr:row>98</xdr:row>
      <xdr:rowOff>40411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0543"/>
          <a:ext cx="1270" cy="112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44238</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4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40411</xdr:rowOff>
    </xdr:from>
    <xdr:to>
      <xdr:col>55</xdr:col>
      <xdr:colOff>88900</xdr:colOff>
      <xdr:row>98</xdr:row>
      <xdr:rowOff>40411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4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65270</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49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118593</xdr:rowOff>
    </xdr:from>
    <xdr:to>
      <xdr:col>55</xdr:col>
      <xdr:colOff>88900</xdr:colOff>
      <xdr:row>91</xdr:row>
      <xdr:rowOff>118593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118593</xdr:rowOff>
    </xdr:from>
    <xdr:to>
      <xdr:col>55</xdr:col>
      <xdr:colOff>0</xdr:colOff>
      <xdr:row>92</xdr:row>
      <xdr:rowOff>49936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5720543"/>
          <a:ext cx="838200" cy="10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137202</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535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158775</xdr:rowOff>
    </xdr:from>
    <xdr:to>
      <xdr:col>55</xdr:col>
      <xdr:colOff>50800</xdr:colOff>
      <xdr:row>95</xdr:row>
      <xdr:rowOff>88925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27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49936</xdr:rowOff>
    </xdr:from>
    <xdr:to>
      <xdr:col>50</xdr:col>
      <xdr:colOff>114300</xdr:colOff>
      <xdr:row>93</xdr:row>
      <xdr:rowOff>86779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5823336"/>
          <a:ext cx="889000" cy="20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37007</xdr:rowOff>
    </xdr:from>
    <xdr:to>
      <xdr:col>50</xdr:col>
      <xdr:colOff>165100</xdr:colOff>
      <xdr:row>95</xdr:row>
      <xdr:rowOff>138607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3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129734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1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86779</xdr:rowOff>
    </xdr:from>
    <xdr:to>
      <xdr:col>45</xdr:col>
      <xdr:colOff>177800</xdr:colOff>
      <xdr:row>94</xdr:row>
      <xdr:rowOff>97676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031629"/>
          <a:ext cx="889000" cy="18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4775</xdr:rowOff>
    </xdr:from>
    <xdr:to>
      <xdr:col>46</xdr:col>
      <xdr:colOff>38100</xdr:colOff>
      <xdr:row>94</xdr:row>
      <xdr:rowOff>106375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1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97502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65633</xdr:rowOff>
    </xdr:from>
    <xdr:to>
      <xdr:col>41</xdr:col>
      <xdr:colOff>50800</xdr:colOff>
      <xdr:row>94</xdr:row>
      <xdr:rowOff>97676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181933"/>
          <a:ext cx="889000" cy="3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47067</xdr:rowOff>
    </xdr:from>
    <xdr:to>
      <xdr:col>41</xdr:col>
      <xdr:colOff>101600</xdr:colOff>
      <xdr:row>94</xdr:row>
      <xdr:rowOff>148667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16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139794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25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129248</xdr:rowOff>
    </xdr:from>
    <xdr:to>
      <xdr:col>36</xdr:col>
      <xdr:colOff>165100</xdr:colOff>
      <xdr:row>96</xdr:row>
      <xdr:rowOff>59398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50525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0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67793</xdr:rowOff>
    </xdr:from>
    <xdr:to>
      <xdr:col>55</xdr:col>
      <xdr:colOff>50800</xdr:colOff>
      <xdr:row>91</xdr:row>
      <xdr:rowOff>169393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566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20820</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62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170586</xdr:rowOff>
    </xdr:from>
    <xdr:to>
      <xdr:col>50</xdr:col>
      <xdr:colOff>165100</xdr:colOff>
      <xdr:row>92</xdr:row>
      <xdr:rowOff>100736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577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117263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554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35979</xdr:rowOff>
    </xdr:from>
    <xdr:to>
      <xdr:col>46</xdr:col>
      <xdr:colOff>38100</xdr:colOff>
      <xdr:row>93</xdr:row>
      <xdr:rowOff>137579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598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154106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575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46876</xdr:rowOff>
    </xdr:from>
    <xdr:to>
      <xdr:col>41</xdr:col>
      <xdr:colOff>101600</xdr:colOff>
      <xdr:row>94</xdr:row>
      <xdr:rowOff>148476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16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165003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593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14833</xdr:rowOff>
    </xdr:from>
    <xdr:to>
      <xdr:col>36</xdr:col>
      <xdr:colOff>165100</xdr:colOff>
      <xdr:row>94</xdr:row>
      <xdr:rowOff>116433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13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132960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590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51506</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95006"/>
          <a:ext cx="1269" cy="145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169633</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7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51506</xdr:rowOff>
    </xdr:from>
    <xdr:to>
      <xdr:col>86</xdr:col>
      <xdr:colOff>25400</xdr:colOff>
      <xdr:row>30</xdr:row>
      <xdr:rowOff>51506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9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131059</xdr:rowOff>
    </xdr:from>
    <xdr:to>
      <xdr:col>85</xdr:col>
      <xdr:colOff>127000</xdr:colOff>
      <xdr:row>38</xdr:row>
      <xdr:rowOff>136637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46159"/>
          <a:ext cx="8382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126773</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298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103896</xdr:rowOff>
    </xdr:from>
    <xdr:to>
      <xdr:col>85</xdr:col>
      <xdr:colOff>177800</xdr:colOff>
      <xdr:row>38</xdr:row>
      <xdr:rowOff>34046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44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131059</xdr:rowOff>
    </xdr:from>
    <xdr:to>
      <xdr:col>81</xdr:col>
      <xdr:colOff>50800</xdr:colOff>
      <xdr:row>38</xdr:row>
      <xdr:rowOff>139288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646159"/>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83734</xdr:rowOff>
    </xdr:from>
    <xdr:to>
      <xdr:col>81</xdr:col>
      <xdr:colOff>101600</xdr:colOff>
      <xdr:row>38</xdr:row>
      <xdr:rowOff>13884</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42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30411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20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139288</xdr:rowOff>
    </xdr:from>
    <xdr:to>
      <xdr:col>76</xdr:col>
      <xdr:colOff>114300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654388"/>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47981</xdr:rowOff>
    </xdr:from>
    <xdr:to>
      <xdr:col>76</xdr:col>
      <xdr:colOff>165100</xdr:colOff>
      <xdr:row>37</xdr:row>
      <xdr:rowOff>149581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39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166108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16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108148</xdr:rowOff>
    </xdr:from>
    <xdr:to>
      <xdr:col>72</xdr:col>
      <xdr:colOff>38100</xdr:colOff>
      <xdr:row>38</xdr:row>
      <xdr:rowOff>38298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54825</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2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132014</xdr:rowOff>
    </xdr:from>
    <xdr:to>
      <xdr:col>67</xdr:col>
      <xdr:colOff>101600</xdr:colOff>
      <xdr:row>38</xdr:row>
      <xdr:rowOff>62164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78691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25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85837</xdr:rowOff>
    </xdr:from>
    <xdr:to>
      <xdr:col>85</xdr:col>
      <xdr:colOff>177800</xdr:colOff>
      <xdr:row>39</xdr:row>
      <xdr:rowOff>15987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764</xdr:rowOff>
    </xdr:from>
    <xdr:ext cx="313932"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158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80259</xdr:rowOff>
    </xdr:from>
    <xdr:to>
      <xdr:col>81</xdr:col>
      <xdr:colOff>101600</xdr:colOff>
      <xdr:row>39</xdr:row>
      <xdr:rowOff>10409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5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1536</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2017" y="6688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88488</xdr:rowOff>
    </xdr:from>
    <xdr:to>
      <xdr:col>76</xdr:col>
      <xdr:colOff>165100</xdr:colOff>
      <xdr:row>39</xdr:row>
      <xdr:rowOff>18638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9765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696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76416</xdr:rowOff>
    </xdr:from>
    <xdr:to>
      <xdr:col>85</xdr:col>
      <xdr:colOff>126364</xdr:colOff>
      <xdr:row>78</xdr:row>
      <xdr:rowOff>50394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249366"/>
          <a:ext cx="1269" cy="117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54221</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42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50394</xdr:rowOff>
    </xdr:from>
    <xdr:to>
      <xdr:col>86</xdr:col>
      <xdr:colOff>25400</xdr:colOff>
      <xdr:row>78</xdr:row>
      <xdr:rowOff>50394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23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23093</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202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76416</xdr:rowOff>
    </xdr:from>
    <xdr:to>
      <xdr:col>86</xdr:col>
      <xdr:colOff>25400</xdr:colOff>
      <xdr:row>71</xdr:row>
      <xdr:rowOff>76416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24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10579</xdr:rowOff>
    </xdr:from>
    <xdr:to>
      <xdr:col>85</xdr:col>
      <xdr:colOff>127000</xdr:colOff>
      <xdr:row>76</xdr:row>
      <xdr:rowOff>23971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040779"/>
          <a:ext cx="838200" cy="1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12126</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69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160699</xdr:rowOff>
    </xdr:from>
    <xdr:to>
      <xdr:col>85</xdr:col>
      <xdr:colOff>177800</xdr:colOff>
      <xdr:row>75</xdr:row>
      <xdr:rowOff>90849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4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23971</xdr:rowOff>
    </xdr:from>
    <xdr:to>
      <xdr:col>81</xdr:col>
      <xdr:colOff>50800</xdr:colOff>
      <xdr:row>76</xdr:row>
      <xdr:rowOff>40182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054171"/>
          <a:ext cx="889000" cy="1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143935</xdr:rowOff>
    </xdr:from>
    <xdr:to>
      <xdr:col>81</xdr:col>
      <xdr:colOff>101600</xdr:colOff>
      <xdr:row>75</xdr:row>
      <xdr:rowOff>74085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8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90612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60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40182</xdr:rowOff>
    </xdr:from>
    <xdr:to>
      <xdr:col>76</xdr:col>
      <xdr:colOff>114300</xdr:colOff>
      <xdr:row>76</xdr:row>
      <xdr:rowOff>44222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070382"/>
          <a:ext cx="889000" cy="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169063</xdr:rowOff>
    </xdr:from>
    <xdr:to>
      <xdr:col>76</xdr:col>
      <xdr:colOff>165100</xdr:colOff>
      <xdr:row>75</xdr:row>
      <xdr:rowOff>99213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115740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63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34506</xdr:rowOff>
    </xdr:from>
    <xdr:to>
      <xdr:col>71</xdr:col>
      <xdr:colOff>177800</xdr:colOff>
      <xdr:row>76</xdr:row>
      <xdr:rowOff>44222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064706"/>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148622</xdr:rowOff>
    </xdr:from>
    <xdr:to>
      <xdr:col>72</xdr:col>
      <xdr:colOff>38100</xdr:colOff>
      <xdr:row>75</xdr:row>
      <xdr:rowOff>78772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83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95299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61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159900</xdr:rowOff>
    </xdr:from>
    <xdr:to>
      <xdr:col>67</xdr:col>
      <xdr:colOff>101600</xdr:colOff>
      <xdr:row>75</xdr:row>
      <xdr:rowOff>90050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8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106577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62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131229</xdr:rowOff>
    </xdr:from>
    <xdr:to>
      <xdr:col>85</xdr:col>
      <xdr:colOff>177800</xdr:colOff>
      <xdr:row>76</xdr:row>
      <xdr:rowOff>61379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98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109656</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96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144621</xdr:rowOff>
    </xdr:from>
    <xdr:to>
      <xdr:col>81</xdr:col>
      <xdr:colOff>101600</xdr:colOff>
      <xdr:row>76</xdr:row>
      <xdr:rowOff>74771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00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65898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09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160832</xdr:rowOff>
    </xdr:from>
    <xdr:to>
      <xdr:col>76</xdr:col>
      <xdr:colOff>165100</xdr:colOff>
      <xdr:row>76</xdr:row>
      <xdr:rowOff>90982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0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82109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11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164872</xdr:rowOff>
    </xdr:from>
    <xdr:to>
      <xdr:col>72</xdr:col>
      <xdr:colOff>38100</xdr:colOff>
      <xdr:row>76</xdr:row>
      <xdr:rowOff>95022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02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86149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11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155156</xdr:rowOff>
    </xdr:from>
    <xdr:to>
      <xdr:col>67</xdr:col>
      <xdr:colOff>101600</xdr:colOff>
      <xdr:row>76</xdr:row>
      <xdr:rowOff>85306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0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76433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10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118859</xdr:rowOff>
    </xdr:from>
    <xdr:to>
      <xdr:col>85</xdr:col>
      <xdr:colOff>126364</xdr:colOff>
      <xdr:row>98</xdr:row>
      <xdr:rowOff>150292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0809"/>
          <a:ext cx="1269" cy="123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154119</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5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150292</xdr:rowOff>
    </xdr:from>
    <xdr:to>
      <xdr:col>86</xdr:col>
      <xdr:colOff>25400</xdr:colOff>
      <xdr:row>98</xdr:row>
      <xdr:rowOff>150292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5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65536</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118859</xdr:rowOff>
    </xdr:from>
    <xdr:to>
      <xdr:col>86</xdr:col>
      <xdr:colOff>25400</xdr:colOff>
      <xdr:row>91</xdr:row>
      <xdr:rowOff>118859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49440</xdr:rowOff>
    </xdr:from>
    <xdr:to>
      <xdr:col>85</xdr:col>
      <xdr:colOff>127000</xdr:colOff>
      <xdr:row>96</xdr:row>
      <xdr:rowOff>32410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165740"/>
          <a:ext cx="838200" cy="3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50792</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338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72365</xdr:rowOff>
    </xdr:from>
    <xdr:to>
      <xdr:col>85</xdr:col>
      <xdr:colOff>177800</xdr:colOff>
      <xdr:row>96</xdr:row>
      <xdr:rowOff>2515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3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32410</xdr:rowOff>
    </xdr:from>
    <xdr:to>
      <xdr:col>81</xdr:col>
      <xdr:colOff>50800</xdr:colOff>
      <xdr:row>96</xdr:row>
      <xdr:rowOff>108114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491610"/>
          <a:ext cx="889000" cy="7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67259</xdr:rowOff>
    </xdr:from>
    <xdr:to>
      <xdr:col>81</xdr:col>
      <xdr:colOff>101600</xdr:colOff>
      <xdr:row>95</xdr:row>
      <xdr:rowOff>168859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35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13936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1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108114</xdr:rowOff>
    </xdr:from>
    <xdr:to>
      <xdr:col>76</xdr:col>
      <xdr:colOff>114300</xdr:colOff>
      <xdr:row>96</xdr:row>
      <xdr:rowOff>146749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567314"/>
          <a:ext cx="889000" cy="3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36779</xdr:rowOff>
    </xdr:from>
    <xdr:to>
      <xdr:col>76</xdr:col>
      <xdr:colOff>165100</xdr:colOff>
      <xdr:row>96</xdr:row>
      <xdr:rowOff>138379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154906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150140</xdr:rowOff>
    </xdr:from>
    <xdr:to>
      <xdr:col>71</xdr:col>
      <xdr:colOff>177800</xdr:colOff>
      <xdr:row>96</xdr:row>
      <xdr:rowOff>146749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437890"/>
          <a:ext cx="889000" cy="16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81051</xdr:rowOff>
    </xdr:from>
    <xdr:to>
      <xdr:col>72</xdr:col>
      <xdr:colOff>38100</xdr:colOff>
      <xdr:row>98</xdr:row>
      <xdr:rowOff>11201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2328</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8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102882</xdr:rowOff>
    </xdr:from>
    <xdr:to>
      <xdr:col>67</xdr:col>
      <xdr:colOff>101600</xdr:colOff>
      <xdr:row>98</xdr:row>
      <xdr:rowOff>33032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24159</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82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170090</xdr:rowOff>
    </xdr:from>
    <xdr:to>
      <xdr:col>85</xdr:col>
      <xdr:colOff>177800</xdr:colOff>
      <xdr:row>94</xdr:row>
      <xdr:rowOff>100240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11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21517</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59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153060</xdr:rowOff>
    </xdr:from>
    <xdr:to>
      <xdr:col>81</xdr:col>
      <xdr:colOff>101600</xdr:colOff>
      <xdr:row>96</xdr:row>
      <xdr:rowOff>83210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4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74337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53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57314</xdr:rowOff>
    </xdr:from>
    <xdr:to>
      <xdr:col>76</xdr:col>
      <xdr:colOff>165100</xdr:colOff>
      <xdr:row>96</xdr:row>
      <xdr:rowOff>158914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51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150041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60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95949</xdr:rowOff>
    </xdr:from>
    <xdr:to>
      <xdr:col>72</xdr:col>
      <xdr:colOff>38100</xdr:colOff>
      <xdr:row>97</xdr:row>
      <xdr:rowOff>26099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55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42626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33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99340</xdr:rowOff>
    </xdr:from>
    <xdr:to>
      <xdr:col>67</xdr:col>
      <xdr:colOff>101600</xdr:colOff>
      <xdr:row>96</xdr:row>
      <xdr:rowOff>29490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38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46017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16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148971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92471"/>
          <a:ext cx="1269" cy="1438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95648</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6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148971</xdr:rowOff>
    </xdr:from>
    <xdr:to>
      <xdr:col>116</xdr:col>
      <xdr:colOff>152400</xdr:colOff>
      <xdr:row>30</xdr:row>
      <xdr:rowOff>148971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92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135399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136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112522</xdr:rowOff>
    </xdr:from>
    <xdr:to>
      <xdr:col>116</xdr:col>
      <xdr:colOff>114300</xdr:colOff>
      <xdr:row>37</xdr:row>
      <xdr:rowOff>42672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115697</xdr:rowOff>
    </xdr:from>
    <xdr:to>
      <xdr:col>112</xdr:col>
      <xdr:colOff>38100</xdr:colOff>
      <xdr:row>37</xdr:row>
      <xdr:rowOff>45847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62374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06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124841</xdr:rowOff>
    </xdr:from>
    <xdr:to>
      <xdr:col>107</xdr:col>
      <xdr:colOff>101600</xdr:colOff>
      <xdr:row>37</xdr:row>
      <xdr:rowOff>54991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71518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0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55499</xdr:rowOff>
    </xdr:from>
    <xdr:to>
      <xdr:col>102</xdr:col>
      <xdr:colOff>165100</xdr:colOff>
      <xdr:row>37</xdr:row>
      <xdr:rowOff>157099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2176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17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122428</xdr:rowOff>
    </xdr:from>
    <xdr:to>
      <xdr:col>98</xdr:col>
      <xdr:colOff>38100</xdr:colOff>
      <xdr:row>38</xdr:row>
      <xdr:rowOff>52578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4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69105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24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55194</xdr:rowOff>
    </xdr:from>
    <xdr:to>
      <xdr:col>116</xdr:col>
      <xdr:colOff>62864</xdr:colOff>
      <xdr:row>59</xdr:row>
      <xdr:rowOff>42545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27694"/>
          <a:ext cx="1269" cy="1530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46372</xdr:rowOff>
    </xdr:from>
    <xdr:ext cx="313932"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19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58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1871</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0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55194</xdr:rowOff>
    </xdr:from>
    <xdr:to>
      <xdr:col>116</xdr:col>
      <xdr:colOff>152400</xdr:colOff>
      <xdr:row>50</xdr:row>
      <xdr:rowOff>55194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2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153759</xdr:rowOff>
    </xdr:from>
    <xdr:to>
      <xdr:col>116</xdr:col>
      <xdr:colOff>63500</xdr:colOff>
      <xdr:row>58</xdr:row>
      <xdr:rowOff>32334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926409"/>
          <a:ext cx="8382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48226</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649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25349</xdr:rowOff>
    </xdr:from>
    <xdr:to>
      <xdr:col>116</xdr:col>
      <xdr:colOff>114300</xdr:colOff>
      <xdr:row>57</xdr:row>
      <xdr:rowOff>126949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153759</xdr:rowOff>
    </xdr:from>
    <xdr:to>
      <xdr:col>111</xdr:col>
      <xdr:colOff>177800</xdr:colOff>
      <xdr:row>58</xdr:row>
      <xdr:rowOff>32486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926409"/>
          <a:ext cx="889000" cy="5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889</xdr:rowOff>
    </xdr:from>
    <xdr:to>
      <xdr:col>112</xdr:col>
      <xdr:colOff>38100</xdr:colOff>
      <xdr:row>57</xdr:row>
      <xdr:rowOff>102489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119016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32296</xdr:rowOff>
    </xdr:from>
    <xdr:to>
      <xdr:col>107</xdr:col>
      <xdr:colOff>50800</xdr:colOff>
      <xdr:row>58</xdr:row>
      <xdr:rowOff>32486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976396"/>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2604</xdr:rowOff>
    </xdr:from>
    <xdr:to>
      <xdr:col>107</xdr:col>
      <xdr:colOff>101600</xdr:colOff>
      <xdr:row>57</xdr:row>
      <xdr:rowOff>104204</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120731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32182</xdr:rowOff>
    </xdr:from>
    <xdr:to>
      <xdr:col>102</xdr:col>
      <xdr:colOff>114300</xdr:colOff>
      <xdr:row>58</xdr:row>
      <xdr:rowOff>32296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97628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4737</xdr:rowOff>
    </xdr:from>
    <xdr:to>
      <xdr:col>102</xdr:col>
      <xdr:colOff>165100</xdr:colOff>
      <xdr:row>57</xdr:row>
      <xdr:rowOff>106337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122864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55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155156</xdr:rowOff>
    </xdr:from>
    <xdr:to>
      <xdr:col>98</xdr:col>
      <xdr:colOff>38100</xdr:colOff>
      <xdr:row>57</xdr:row>
      <xdr:rowOff>85306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101833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53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152984</xdr:rowOff>
    </xdr:from>
    <xdr:to>
      <xdr:col>116</xdr:col>
      <xdr:colOff>114300</xdr:colOff>
      <xdr:row>58</xdr:row>
      <xdr:rowOff>83134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92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131411</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0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102959</xdr:rowOff>
    </xdr:from>
    <xdr:to>
      <xdr:col>112</xdr:col>
      <xdr:colOff>38100</xdr:colOff>
      <xdr:row>58</xdr:row>
      <xdr:rowOff>33109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87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24236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96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153136</xdr:rowOff>
    </xdr:from>
    <xdr:to>
      <xdr:col>107</xdr:col>
      <xdr:colOff>101600</xdr:colOff>
      <xdr:row>58</xdr:row>
      <xdr:rowOff>83286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92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74413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1001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152946</xdr:rowOff>
    </xdr:from>
    <xdr:to>
      <xdr:col>102</xdr:col>
      <xdr:colOff>165100</xdr:colOff>
      <xdr:row>58</xdr:row>
      <xdr:rowOff>83096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92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74223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1001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152832</xdr:rowOff>
    </xdr:from>
    <xdr:to>
      <xdr:col>98</xdr:col>
      <xdr:colOff>38100</xdr:colOff>
      <xdr:row>58</xdr:row>
      <xdr:rowOff>82982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92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74109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1001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108039</xdr:rowOff>
    </xdr:from>
    <xdr:to>
      <xdr:col>116</xdr:col>
      <xdr:colOff>62864</xdr:colOff>
      <xdr:row>79</xdr:row>
      <xdr:rowOff>99580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280989"/>
          <a:ext cx="1269" cy="1363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103407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4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99580</xdr:rowOff>
    </xdr:from>
    <xdr:to>
      <xdr:col>116</xdr:col>
      <xdr:colOff>152400</xdr:colOff>
      <xdr:row>79</xdr:row>
      <xdr:rowOff>99580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4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54716</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05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108039</xdr:rowOff>
    </xdr:from>
    <xdr:to>
      <xdr:col>116</xdr:col>
      <xdr:colOff>152400</xdr:colOff>
      <xdr:row>71</xdr:row>
      <xdr:rowOff>108039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280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99580</xdr:rowOff>
    </xdr:from>
    <xdr:to>
      <xdr:col>116</xdr:col>
      <xdr:colOff>63500</xdr:colOff>
      <xdr:row>79</xdr:row>
      <xdr:rowOff>104496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644130"/>
          <a:ext cx="8382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25976</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84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3099</xdr:rowOff>
    </xdr:from>
    <xdr:to>
      <xdr:col>116</xdr:col>
      <xdr:colOff>114300</xdr:colOff>
      <xdr:row>76</xdr:row>
      <xdr:rowOff>104699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39954</xdr:rowOff>
    </xdr:from>
    <xdr:to>
      <xdr:col>111</xdr:col>
      <xdr:colOff>177800</xdr:colOff>
      <xdr:row>79</xdr:row>
      <xdr:rowOff>104496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3584504"/>
          <a:ext cx="889000" cy="6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25349</xdr:rowOff>
    </xdr:from>
    <xdr:to>
      <xdr:col>112</xdr:col>
      <xdr:colOff>38100</xdr:colOff>
      <xdr:row>76</xdr:row>
      <xdr:rowOff>126949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143476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39954</xdr:rowOff>
    </xdr:from>
    <xdr:to>
      <xdr:col>107</xdr:col>
      <xdr:colOff>50800</xdr:colOff>
      <xdr:row>79</xdr:row>
      <xdr:rowOff>105448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584504"/>
          <a:ext cx="889000" cy="6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39218</xdr:rowOff>
    </xdr:from>
    <xdr:to>
      <xdr:col>107</xdr:col>
      <xdr:colOff>101600</xdr:colOff>
      <xdr:row>76</xdr:row>
      <xdr:rowOff>140818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157345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98704</xdr:rowOff>
    </xdr:from>
    <xdr:to>
      <xdr:col>102</xdr:col>
      <xdr:colOff>114300</xdr:colOff>
      <xdr:row>79</xdr:row>
      <xdr:rowOff>105448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471804"/>
          <a:ext cx="889000" cy="17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164109</xdr:rowOff>
    </xdr:from>
    <xdr:to>
      <xdr:col>102</xdr:col>
      <xdr:colOff>165100</xdr:colOff>
      <xdr:row>76</xdr:row>
      <xdr:rowOff>94259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110786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9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27940</xdr:rowOff>
    </xdr:from>
    <xdr:to>
      <xdr:col>98</xdr:col>
      <xdr:colOff>38100</xdr:colOff>
      <xdr:row>75</xdr:row>
      <xdr:rowOff>129540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88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146067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66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48780</xdr:rowOff>
    </xdr:from>
    <xdr:to>
      <xdr:col>116</xdr:col>
      <xdr:colOff>114300</xdr:colOff>
      <xdr:row>79</xdr:row>
      <xdr:rowOff>150380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59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135157</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50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53696</xdr:rowOff>
    </xdr:from>
    <xdr:to>
      <xdr:col>112</xdr:col>
      <xdr:colOff>38100</xdr:colOff>
      <xdr:row>79</xdr:row>
      <xdr:rowOff>155296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59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146423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69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160604</xdr:rowOff>
    </xdr:from>
    <xdr:to>
      <xdr:col>107</xdr:col>
      <xdr:colOff>101600</xdr:colOff>
      <xdr:row>79</xdr:row>
      <xdr:rowOff>90754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53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81881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62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79</xdr:row>
      <xdr:rowOff>54648</xdr:rowOff>
    </xdr:from>
    <xdr:to>
      <xdr:col>102</xdr:col>
      <xdr:colOff>165100</xdr:colOff>
      <xdr:row>79</xdr:row>
      <xdr:rowOff>156248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59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147375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6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47904</xdr:rowOff>
    </xdr:from>
    <xdr:to>
      <xdr:col>98</xdr:col>
      <xdr:colOff>38100</xdr:colOff>
      <xdr:row>78</xdr:row>
      <xdr:rowOff>149504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4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140631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51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405,415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円（対前年度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11,127</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）となった。主な構成項目について、人件費は、住民一人当たり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64,533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。人員配置の適正化により、職員給与費の増加抑制を図</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っているものの、会計年度任用職員報酬の増などにより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、人件費の歳出決算額は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59,060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清掃工場管理運営費の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が主な要因である。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97,104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下回っているものの、障害福祉サービス費の増加などにより上昇傾向にあるため、事業の統廃合など、あらゆる角度から見直しを行い、上昇傾向に歯止めをかけるように努める。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57,193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豊川公園整備事業や清掃工場長寿命化事業の進捗に伴い、増加となった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公共施設の維持管理経費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や大型建設事業費の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増加が見込まれるため、公共施設等総合管理計画に基づき、施設等の更新、統廃合、長寿命化を計画的に行うとともに、財政負担の軽減と平準化に努める。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22,369</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6,435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回っており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、まちづくり振興基金積立金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の増加</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などが主な要因である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186,524
179,170
161.14
79,999,533
75,619,605
3,964,349
41,239,256
39,014,703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57404</xdr:rowOff>
    </xdr:from>
    <xdr:to>
      <xdr:col>24</xdr:col>
      <xdr:colOff>62865</xdr:colOff>
      <xdr:row>38</xdr:row>
      <xdr:rowOff>130556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72354"/>
          <a:ext cx="127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134383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130556</xdr:rowOff>
    </xdr:from>
    <xdr:to>
      <xdr:col>24</xdr:col>
      <xdr:colOff>152400</xdr:colOff>
      <xdr:row>38</xdr:row>
      <xdr:rowOff>130556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4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4081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57404</xdr:rowOff>
    </xdr:from>
    <xdr:to>
      <xdr:col>24</xdr:col>
      <xdr:colOff>152400</xdr:colOff>
      <xdr:row>31</xdr:row>
      <xdr:rowOff>57404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135128</xdr:rowOff>
    </xdr:from>
    <xdr:to>
      <xdr:col>24</xdr:col>
      <xdr:colOff>63500</xdr:colOff>
      <xdr:row>36</xdr:row>
      <xdr:rowOff>144272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073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127779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85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104902</xdr:rowOff>
    </xdr:from>
    <xdr:to>
      <xdr:col>24</xdr:col>
      <xdr:colOff>114300</xdr:colOff>
      <xdr:row>35</xdr:row>
      <xdr:rowOff>35052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3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146558</xdr:rowOff>
    </xdr:from>
    <xdr:to>
      <xdr:col>19</xdr:col>
      <xdr:colOff>177800</xdr:colOff>
      <xdr:row>36</xdr:row>
      <xdr:rowOff>144272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75858"/>
          <a:ext cx="889000" cy="3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8890</xdr:rowOff>
    </xdr:from>
    <xdr:to>
      <xdr:col>20</xdr:col>
      <xdr:colOff>38100</xdr:colOff>
      <xdr:row>35</xdr:row>
      <xdr:rowOff>110490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127017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146558</xdr:rowOff>
    </xdr:from>
    <xdr:to>
      <xdr:col>15</xdr:col>
      <xdr:colOff>50800</xdr:colOff>
      <xdr:row>35</xdr:row>
      <xdr:rowOff>50546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75858"/>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141478</xdr:rowOff>
    </xdr:from>
    <xdr:to>
      <xdr:col>15</xdr:col>
      <xdr:colOff>101600</xdr:colOff>
      <xdr:row>35</xdr:row>
      <xdr:rowOff>71628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62755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148844</xdr:rowOff>
    </xdr:from>
    <xdr:to>
      <xdr:col>10</xdr:col>
      <xdr:colOff>114300</xdr:colOff>
      <xdr:row>35</xdr:row>
      <xdr:rowOff>50546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781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148336</xdr:rowOff>
    </xdr:from>
    <xdr:to>
      <xdr:col>10</xdr:col>
      <xdr:colOff>165100</xdr:colOff>
      <xdr:row>35</xdr:row>
      <xdr:rowOff>78486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95013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104902</xdr:rowOff>
    </xdr:from>
    <xdr:to>
      <xdr:col>6</xdr:col>
      <xdr:colOff>38100</xdr:colOff>
      <xdr:row>35</xdr:row>
      <xdr:rowOff>35052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3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26179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2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84328</xdr:rowOff>
    </xdr:from>
    <xdr:to>
      <xdr:col>24</xdr:col>
      <xdr:colOff>114300</xdr:colOff>
      <xdr:row>37</xdr:row>
      <xdr:rowOff>14478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62755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3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93472</xdr:rowOff>
    </xdr:from>
    <xdr:to>
      <xdr:col>20</xdr:col>
      <xdr:colOff>38100</xdr:colOff>
      <xdr:row>37</xdr:row>
      <xdr:rowOff>23622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14749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95758</xdr:rowOff>
    </xdr:from>
    <xdr:to>
      <xdr:col>15</xdr:col>
      <xdr:colOff>101600</xdr:colOff>
      <xdr:row>35</xdr:row>
      <xdr:rowOff>25908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2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42435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00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171196</xdr:rowOff>
    </xdr:from>
    <xdr:to>
      <xdr:col>10</xdr:col>
      <xdr:colOff>165100</xdr:colOff>
      <xdr:row>35</xdr:row>
      <xdr:rowOff>101346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92473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9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98044</xdr:rowOff>
    </xdr:from>
    <xdr:to>
      <xdr:col>6</xdr:col>
      <xdr:colOff>38100</xdr:colOff>
      <xdr:row>35</xdr:row>
      <xdr:rowOff>28194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2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44721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0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90957</xdr:rowOff>
    </xdr:from>
    <xdr:to>
      <xdr:col>24</xdr:col>
      <xdr:colOff>62865</xdr:colOff>
      <xdr:row>58</xdr:row>
      <xdr:rowOff>162433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520707"/>
          <a:ext cx="1270" cy="58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166260</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1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162433</xdr:rowOff>
    </xdr:from>
    <xdr:to>
      <xdr:col>24</xdr:col>
      <xdr:colOff>152400</xdr:colOff>
      <xdr:row>58</xdr:row>
      <xdr:rowOff>162433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0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37634</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92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90957</xdr:rowOff>
    </xdr:from>
    <xdr:to>
      <xdr:col>24</xdr:col>
      <xdr:colOff>152400</xdr:colOff>
      <xdr:row>55</xdr:row>
      <xdr:rowOff>90957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520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25489</xdr:rowOff>
    </xdr:from>
    <xdr:to>
      <xdr:col>24</xdr:col>
      <xdr:colOff>63500</xdr:colOff>
      <xdr:row>58</xdr:row>
      <xdr:rowOff>37452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798139"/>
          <a:ext cx="838200" cy="18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26382</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99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47955</xdr:rowOff>
    </xdr:from>
    <xdr:to>
      <xdr:col>24</xdr:col>
      <xdr:colOff>114300</xdr:colOff>
      <xdr:row>57</xdr:row>
      <xdr:rowOff>149555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42278</xdr:rowOff>
    </xdr:from>
    <xdr:to>
      <xdr:col>19</xdr:col>
      <xdr:colOff>177800</xdr:colOff>
      <xdr:row>58</xdr:row>
      <xdr:rowOff>37452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8614778"/>
          <a:ext cx="889000" cy="136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51003</xdr:rowOff>
    </xdr:from>
    <xdr:to>
      <xdr:col>20</xdr:col>
      <xdr:colOff>38100</xdr:colOff>
      <xdr:row>57</xdr:row>
      <xdr:rowOff>152603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169130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5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42278</xdr:rowOff>
    </xdr:from>
    <xdr:to>
      <xdr:col>15</xdr:col>
      <xdr:colOff>50800</xdr:colOff>
      <xdr:row>58</xdr:row>
      <xdr:rowOff>72060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8614778"/>
          <a:ext cx="889000" cy="140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49</xdr:row>
      <xdr:rowOff>162471</xdr:rowOff>
    </xdr:from>
    <xdr:to>
      <xdr:col>15</xdr:col>
      <xdr:colOff>101600</xdr:colOff>
      <xdr:row>50</xdr:row>
      <xdr:rowOff>92621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109148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45568</xdr:rowOff>
    </xdr:from>
    <xdr:to>
      <xdr:col>10</xdr:col>
      <xdr:colOff>114300</xdr:colOff>
      <xdr:row>58</xdr:row>
      <xdr:rowOff>72060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989668"/>
          <a:ext cx="889000" cy="2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170574</xdr:rowOff>
    </xdr:from>
    <xdr:to>
      <xdr:col>10</xdr:col>
      <xdr:colOff>165100</xdr:colOff>
      <xdr:row>58</xdr:row>
      <xdr:rowOff>100724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117251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7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37909</xdr:rowOff>
    </xdr:from>
    <xdr:to>
      <xdr:col>6</xdr:col>
      <xdr:colOff>38100</xdr:colOff>
      <xdr:row>58</xdr:row>
      <xdr:rowOff>139509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8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130636</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1007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146139</xdr:rowOff>
    </xdr:from>
    <xdr:to>
      <xdr:col>24</xdr:col>
      <xdr:colOff>114300</xdr:colOff>
      <xdr:row>57</xdr:row>
      <xdr:rowOff>76289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74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169016</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59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158102</xdr:rowOff>
    </xdr:from>
    <xdr:to>
      <xdr:col>20</xdr:col>
      <xdr:colOff>38100</xdr:colOff>
      <xdr:row>58</xdr:row>
      <xdr:rowOff>88252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3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79379</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02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162928</xdr:rowOff>
    </xdr:from>
    <xdr:to>
      <xdr:col>15</xdr:col>
      <xdr:colOff>101600</xdr:colOff>
      <xdr:row>50</xdr:row>
      <xdr:rowOff>93078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56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84205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8656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21260</xdr:rowOff>
    </xdr:from>
    <xdr:to>
      <xdr:col>10</xdr:col>
      <xdr:colOff>165100</xdr:colOff>
      <xdr:row>58</xdr:row>
      <xdr:rowOff>122860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113987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05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166218</xdr:rowOff>
    </xdr:from>
    <xdr:to>
      <xdr:col>6</xdr:col>
      <xdr:colOff>38100</xdr:colOff>
      <xdr:row>58</xdr:row>
      <xdr:rowOff>96368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3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112895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71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130137</xdr:rowOff>
    </xdr:from>
    <xdr:to>
      <xdr:col>24</xdr:col>
      <xdr:colOff>62865</xdr:colOff>
      <xdr:row>77</xdr:row>
      <xdr:rowOff>30105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31637"/>
          <a:ext cx="1270" cy="110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33932</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23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30105</xdr:rowOff>
    </xdr:from>
    <xdr:to>
      <xdr:col>24</xdr:col>
      <xdr:colOff>152400</xdr:colOff>
      <xdr:row>77</xdr:row>
      <xdr:rowOff>30105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231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76814</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90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130137</xdr:rowOff>
    </xdr:from>
    <xdr:to>
      <xdr:col>24</xdr:col>
      <xdr:colOff>152400</xdr:colOff>
      <xdr:row>70</xdr:row>
      <xdr:rowOff>130137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27781</xdr:rowOff>
    </xdr:from>
    <xdr:to>
      <xdr:col>24</xdr:col>
      <xdr:colOff>63500</xdr:colOff>
      <xdr:row>74</xdr:row>
      <xdr:rowOff>93275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2543631"/>
          <a:ext cx="838200" cy="23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70890</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75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92463</xdr:rowOff>
    </xdr:from>
    <xdr:to>
      <xdr:col>24</xdr:col>
      <xdr:colOff>114300</xdr:colOff>
      <xdr:row>75</xdr:row>
      <xdr:rowOff>22613</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77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27781</xdr:rowOff>
    </xdr:from>
    <xdr:to>
      <xdr:col>19</xdr:col>
      <xdr:colOff>177800</xdr:colOff>
      <xdr:row>76</xdr:row>
      <xdr:rowOff>91770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543631"/>
          <a:ext cx="889000" cy="57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93320</xdr:rowOff>
    </xdr:from>
    <xdr:to>
      <xdr:col>20</xdr:col>
      <xdr:colOff>38100</xdr:colOff>
      <xdr:row>74</xdr:row>
      <xdr:rowOff>23470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60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14597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70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91770</xdr:rowOff>
    </xdr:from>
    <xdr:to>
      <xdr:col>15</xdr:col>
      <xdr:colOff>50800</xdr:colOff>
      <xdr:row>77</xdr:row>
      <xdr:rowOff>7683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21970"/>
          <a:ext cx="889000" cy="8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74688</xdr:rowOff>
    </xdr:from>
    <xdr:to>
      <xdr:col>15</xdr:col>
      <xdr:colOff>101600</xdr:colOff>
      <xdr:row>77</xdr:row>
      <xdr:rowOff>4838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10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167415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9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7683</xdr:rowOff>
    </xdr:from>
    <xdr:to>
      <xdr:col>10</xdr:col>
      <xdr:colOff>114300</xdr:colOff>
      <xdr:row>77</xdr:row>
      <xdr:rowOff>41326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09333"/>
          <a:ext cx="889000" cy="3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161156</xdr:rowOff>
    </xdr:from>
    <xdr:to>
      <xdr:col>10</xdr:col>
      <xdr:colOff>165100</xdr:colOff>
      <xdr:row>77</xdr:row>
      <xdr:rowOff>91306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9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82433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8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84519</xdr:rowOff>
    </xdr:from>
    <xdr:to>
      <xdr:col>6</xdr:col>
      <xdr:colOff>38100</xdr:colOff>
      <xdr:row>78</xdr:row>
      <xdr:rowOff>14669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5796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7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42475</xdr:rowOff>
    </xdr:from>
    <xdr:to>
      <xdr:col>24</xdr:col>
      <xdr:colOff>114300</xdr:colOff>
      <xdr:row>74</xdr:row>
      <xdr:rowOff>144075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7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65352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581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148431</xdr:rowOff>
    </xdr:from>
    <xdr:to>
      <xdr:col>20</xdr:col>
      <xdr:colOff>38100</xdr:colOff>
      <xdr:row>73</xdr:row>
      <xdr:rowOff>78581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49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95108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26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40970</xdr:rowOff>
    </xdr:from>
    <xdr:to>
      <xdr:col>15</xdr:col>
      <xdr:colOff>101600</xdr:colOff>
      <xdr:row>76</xdr:row>
      <xdr:rowOff>142570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159097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4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128333</xdr:rowOff>
    </xdr:from>
    <xdr:to>
      <xdr:col>10</xdr:col>
      <xdr:colOff>165100</xdr:colOff>
      <xdr:row>77</xdr:row>
      <xdr:rowOff>58483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5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75010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3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161976</xdr:rowOff>
    </xdr:from>
    <xdr:to>
      <xdr:col>6</xdr:col>
      <xdr:colOff>38100</xdr:colOff>
      <xdr:row>77</xdr:row>
      <xdr:rowOff>92126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9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108653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67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16314</xdr:rowOff>
    </xdr:from>
    <xdr:to>
      <xdr:col>24</xdr:col>
      <xdr:colOff>62865</xdr:colOff>
      <xdr:row>96</xdr:row>
      <xdr:rowOff>113525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18264"/>
          <a:ext cx="1270" cy="95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117352</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57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113525</xdr:rowOff>
    </xdr:from>
    <xdr:to>
      <xdr:col>24</xdr:col>
      <xdr:colOff>152400</xdr:colOff>
      <xdr:row>96</xdr:row>
      <xdr:rowOff>113525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57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134441</xdr:rowOff>
    </xdr:from>
    <xdr:ext cx="534377"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9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16314</xdr:rowOff>
    </xdr:from>
    <xdr:to>
      <xdr:col>24</xdr:col>
      <xdr:colOff>152400</xdr:colOff>
      <xdr:row>91</xdr:row>
      <xdr:rowOff>16314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18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66548</xdr:rowOff>
    </xdr:from>
    <xdr:to>
      <xdr:col>24</xdr:col>
      <xdr:colOff>63500</xdr:colOff>
      <xdr:row>92</xdr:row>
      <xdr:rowOff>135700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5839948"/>
          <a:ext cx="838200" cy="6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144594</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089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166167</xdr:rowOff>
    </xdr:from>
    <xdr:to>
      <xdr:col>24</xdr:col>
      <xdr:colOff>114300</xdr:colOff>
      <xdr:row>94</xdr:row>
      <xdr:rowOff>96317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11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135700</xdr:rowOff>
    </xdr:from>
    <xdr:to>
      <xdr:col>19</xdr:col>
      <xdr:colOff>177800</xdr:colOff>
      <xdr:row>95</xdr:row>
      <xdr:rowOff>159874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5909100"/>
          <a:ext cx="889000" cy="53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92</xdr:row>
      <xdr:rowOff>142335</xdr:rowOff>
    </xdr:from>
    <xdr:to>
      <xdr:col>20</xdr:col>
      <xdr:colOff>38100</xdr:colOff>
      <xdr:row>93</xdr:row>
      <xdr:rowOff>72485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59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63612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00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159874</xdr:rowOff>
    </xdr:from>
    <xdr:to>
      <xdr:col>15</xdr:col>
      <xdr:colOff>50800</xdr:colOff>
      <xdr:row>96</xdr:row>
      <xdr:rowOff>61176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447624"/>
          <a:ext cx="889000" cy="7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103930</xdr:rowOff>
    </xdr:from>
    <xdr:to>
      <xdr:col>15</xdr:col>
      <xdr:colOff>101600</xdr:colOff>
      <xdr:row>97</xdr:row>
      <xdr:rowOff>34080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6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25207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5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9226</xdr:rowOff>
    </xdr:from>
    <xdr:to>
      <xdr:col>10</xdr:col>
      <xdr:colOff>114300</xdr:colOff>
      <xdr:row>96</xdr:row>
      <xdr:rowOff>61176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468426"/>
          <a:ext cx="889000" cy="5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83128</xdr:rowOff>
    </xdr:from>
    <xdr:to>
      <xdr:col>10</xdr:col>
      <xdr:colOff>165100</xdr:colOff>
      <xdr:row>98</xdr:row>
      <xdr:rowOff>13278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71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4405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80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139134</xdr:rowOff>
    </xdr:from>
    <xdr:to>
      <xdr:col>6</xdr:col>
      <xdr:colOff>38100</xdr:colOff>
      <xdr:row>98</xdr:row>
      <xdr:rowOff>69284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76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60411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86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15748</xdr:rowOff>
    </xdr:from>
    <xdr:to>
      <xdr:col>24</xdr:col>
      <xdr:colOff>114300</xdr:colOff>
      <xdr:row>92</xdr:row>
      <xdr:rowOff>117348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57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38625</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56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84900</xdr:rowOff>
    </xdr:from>
    <xdr:to>
      <xdr:col>20</xdr:col>
      <xdr:colOff>38100</xdr:colOff>
      <xdr:row>93</xdr:row>
      <xdr:rowOff>15050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58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31577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563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109074</xdr:rowOff>
    </xdr:from>
    <xdr:to>
      <xdr:col>15</xdr:col>
      <xdr:colOff>101600</xdr:colOff>
      <xdr:row>96</xdr:row>
      <xdr:rowOff>39224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39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55751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17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10376</xdr:rowOff>
    </xdr:from>
    <xdr:to>
      <xdr:col>10</xdr:col>
      <xdr:colOff>165100</xdr:colOff>
      <xdr:row>96</xdr:row>
      <xdr:rowOff>111976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6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128503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24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129876</xdr:rowOff>
    </xdr:from>
    <xdr:to>
      <xdr:col>6</xdr:col>
      <xdr:colOff>38100</xdr:colOff>
      <xdr:row>96</xdr:row>
      <xdr:rowOff>60026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41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76553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19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38</xdr:row>
      <xdr:rowOff>141986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59984"/>
          <a:ext cx="1270" cy="119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145813</xdr:rowOff>
    </xdr:from>
    <xdr:ext cx="378565"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141986</xdr:rowOff>
    </xdr:from>
    <xdr:to>
      <xdr:col>55</xdr:col>
      <xdr:colOff>88900</xdr:colOff>
      <xdr:row>38</xdr:row>
      <xdr:rowOff>141986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100267</xdr:rowOff>
    </xdr:from>
    <xdr:to>
      <xdr:col>55</xdr:col>
      <xdr:colOff>0</xdr:colOff>
      <xdr:row>38</xdr:row>
      <xdr:rowOff>109410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15367"/>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99775</xdr:rowOff>
    </xdr:from>
    <xdr:ext cx="469744"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76898</xdr:rowOff>
    </xdr:from>
    <xdr:to>
      <xdr:col>55</xdr:col>
      <xdr:colOff>50800</xdr:colOff>
      <xdr:row>38</xdr:row>
      <xdr:rowOff>7048</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109410</xdr:rowOff>
    </xdr:from>
    <xdr:to>
      <xdr:col>50</xdr:col>
      <xdr:colOff>114300</xdr:colOff>
      <xdr:row>38</xdr:row>
      <xdr:rowOff>111506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24510"/>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56896</xdr:rowOff>
    </xdr:from>
    <xdr:to>
      <xdr:col>50</xdr:col>
      <xdr:colOff>165100</xdr:colOff>
      <xdr:row>37</xdr:row>
      <xdr:rowOff>158496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3573</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04428" y="61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111506</xdr:rowOff>
    </xdr:from>
    <xdr:to>
      <xdr:col>45</xdr:col>
      <xdr:colOff>177800</xdr:colOff>
      <xdr:row>38</xdr:row>
      <xdr:rowOff>112458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26606"/>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54991</xdr:rowOff>
    </xdr:from>
    <xdr:to>
      <xdr:col>46</xdr:col>
      <xdr:colOff>38100</xdr:colOff>
      <xdr:row>37</xdr:row>
      <xdr:rowOff>156591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1668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1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111125</xdr:rowOff>
    </xdr:from>
    <xdr:to>
      <xdr:col>41</xdr:col>
      <xdr:colOff>50800</xdr:colOff>
      <xdr:row>38</xdr:row>
      <xdr:rowOff>112458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26225"/>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60325</xdr:rowOff>
    </xdr:from>
    <xdr:to>
      <xdr:col>41</xdr:col>
      <xdr:colOff>101600</xdr:colOff>
      <xdr:row>37</xdr:row>
      <xdr:rowOff>161925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7002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61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44895</xdr:rowOff>
    </xdr:from>
    <xdr:to>
      <xdr:col>36</xdr:col>
      <xdr:colOff>165100</xdr:colOff>
      <xdr:row>37</xdr:row>
      <xdr:rowOff>146495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8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163022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16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49467</xdr:rowOff>
    </xdr:from>
    <xdr:to>
      <xdr:col>55</xdr:col>
      <xdr:colOff>50800</xdr:colOff>
      <xdr:row>38</xdr:row>
      <xdr:rowOff>151067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135844</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79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58610</xdr:rowOff>
    </xdr:from>
    <xdr:to>
      <xdr:col>50</xdr:col>
      <xdr:colOff>165100</xdr:colOff>
      <xdr:row>38</xdr:row>
      <xdr:rowOff>160210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151337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66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60706</xdr:rowOff>
    </xdr:from>
    <xdr:to>
      <xdr:col>46</xdr:col>
      <xdr:colOff>38100</xdr:colOff>
      <xdr:row>38</xdr:row>
      <xdr:rowOff>162306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7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153433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68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61658</xdr:rowOff>
    </xdr:from>
    <xdr:to>
      <xdr:col>41</xdr:col>
      <xdr:colOff>101600</xdr:colOff>
      <xdr:row>38</xdr:row>
      <xdr:rowOff>163258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7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154385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69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60325</xdr:rowOff>
    </xdr:from>
    <xdr:to>
      <xdr:col>36</xdr:col>
      <xdr:colOff>165100</xdr:colOff>
      <xdr:row>38</xdr:row>
      <xdr:rowOff>161925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153052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6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12507</xdr:rowOff>
    </xdr:from>
    <xdr:to>
      <xdr:col>54</xdr:col>
      <xdr:colOff>189865</xdr:colOff>
      <xdr:row>58</xdr:row>
      <xdr:rowOff>38064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27907"/>
          <a:ext cx="1270" cy="105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41891</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998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38064</xdr:rowOff>
    </xdr:from>
    <xdr:to>
      <xdr:col>55</xdr:col>
      <xdr:colOff>88900</xdr:colOff>
      <xdr:row>58</xdr:row>
      <xdr:rowOff>38064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998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130634</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0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12507</xdr:rowOff>
    </xdr:from>
    <xdr:to>
      <xdr:col>55</xdr:col>
      <xdr:colOff>88900</xdr:colOff>
      <xdr:row>52</xdr:row>
      <xdr:rowOff>12507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2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108427</xdr:rowOff>
    </xdr:from>
    <xdr:to>
      <xdr:col>55</xdr:col>
      <xdr:colOff>0</xdr:colOff>
      <xdr:row>57</xdr:row>
      <xdr:rowOff>122007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881077"/>
          <a:ext cx="838200" cy="1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4929</xdr:rowOff>
    </xdr:from>
    <xdr:ext cx="469744"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434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153502</xdr:rowOff>
    </xdr:from>
    <xdr:to>
      <xdr:col>55</xdr:col>
      <xdr:colOff>50800</xdr:colOff>
      <xdr:row>56</xdr:row>
      <xdr:rowOff>83652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108427</xdr:rowOff>
    </xdr:from>
    <xdr:to>
      <xdr:col>50</xdr:col>
      <xdr:colOff>114300</xdr:colOff>
      <xdr:row>57</xdr:row>
      <xdr:rowOff>156845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881077"/>
          <a:ext cx="889000" cy="4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156749</xdr:rowOff>
    </xdr:from>
    <xdr:to>
      <xdr:col>50</xdr:col>
      <xdr:colOff>165100</xdr:colOff>
      <xdr:row>56</xdr:row>
      <xdr:rowOff>86899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103426</xdr:rowOff>
    </xdr:from>
    <xdr:ext cx="469744"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404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141483</xdr:rowOff>
    </xdr:from>
    <xdr:to>
      <xdr:col>45</xdr:col>
      <xdr:colOff>177800</xdr:colOff>
      <xdr:row>57</xdr:row>
      <xdr:rowOff>156845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914133"/>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32985</xdr:rowOff>
    </xdr:from>
    <xdr:to>
      <xdr:col>46</xdr:col>
      <xdr:colOff>38100</xdr:colOff>
      <xdr:row>56</xdr:row>
      <xdr:rowOff>134585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151112</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515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128910</xdr:rowOff>
    </xdr:from>
    <xdr:to>
      <xdr:col>41</xdr:col>
      <xdr:colOff>50800</xdr:colOff>
      <xdr:row>57</xdr:row>
      <xdr:rowOff>141483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901560"/>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37054</xdr:rowOff>
    </xdr:from>
    <xdr:to>
      <xdr:col>41</xdr:col>
      <xdr:colOff>101600</xdr:colOff>
      <xdr:row>56</xdr:row>
      <xdr:rowOff>138654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155181</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626428" y="941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36505</xdr:rowOff>
    </xdr:from>
    <xdr:to>
      <xdr:col>36</xdr:col>
      <xdr:colOff>165100</xdr:colOff>
      <xdr:row>56</xdr:row>
      <xdr:rowOff>138105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154632</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37428" y="941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71207</xdr:rowOff>
    </xdr:from>
    <xdr:to>
      <xdr:col>55</xdr:col>
      <xdr:colOff>50800</xdr:colOff>
      <xdr:row>58</xdr:row>
      <xdr:rowOff>1357</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4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157584</xdr:rowOff>
    </xdr:from>
    <xdr:ext cx="469744"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75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57627</xdr:rowOff>
    </xdr:from>
    <xdr:to>
      <xdr:col>50</xdr:col>
      <xdr:colOff>165100</xdr:colOff>
      <xdr:row>57</xdr:row>
      <xdr:rowOff>159227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83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150354</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04428" y="992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106045</xdr:rowOff>
    </xdr:from>
    <xdr:to>
      <xdr:col>46</xdr:col>
      <xdr:colOff>38100</xdr:colOff>
      <xdr:row>58</xdr:row>
      <xdr:rowOff>36195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27322</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428" y="997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90683</xdr:rowOff>
    </xdr:from>
    <xdr:to>
      <xdr:col>41</xdr:col>
      <xdr:colOff>101600</xdr:colOff>
      <xdr:row>58</xdr:row>
      <xdr:rowOff>20833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8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11960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26428" y="995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78110</xdr:rowOff>
    </xdr:from>
    <xdr:to>
      <xdr:col>36</xdr:col>
      <xdr:colOff>165100</xdr:colOff>
      <xdr:row>58</xdr:row>
      <xdr:rowOff>8260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85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170837</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37428" y="994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51102</xdr:rowOff>
    </xdr:from>
    <xdr:to>
      <xdr:col>54</xdr:col>
      <xdr:colOff>189865</xdr:colOff>
      <xdr:row>78</xdr:row>
      <xdr:rowOff>97867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24052"/>
          <a:ext cx="1270" cy="124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101694</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97867</xdr:rowOff>
    </xdr:from>
    <xdr:to>
      <xdr:col>55</xdr:col>
      <xdr:colOff>88900</xdr:colOff>
      <xdr:row>78</xdr:row>
      <xdr:rowOff>97867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7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169229</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9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51102</xdr:rowOff>
    </xdr:from>
    <xdr:to>
      <xdr:col>55</xdr:col>
      <xdr:colOff>88900</xdr:colOff>
      <xdr:row>71</xdr:row>
      <xdr:rowOff>51102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2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26445</xdr:rowOff>
    </xdr:from>
    <xdr:to>
      <xdr:col>55</xdr:col>
      <xdr:colOff>0</xdr:colOff>
      <xdr:row>77</xdr:row>
      <xdr:rowOff>130981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228095"/>
          <a:ext cx="838200" cy="10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157791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2845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134914</xdr:rowOff>
    </xdr:from>
    <xdr:to>
      <xdr:col>55</xdr:col>
      <xdr:colOff>50800</xdr:colOff>
      <xdr:row>76</xdr:row>
      <xdr:rowOff>65064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299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4042</xdr:rowOff>
    </xdr:from>
    <xdr:to>
      <xdr:col>50</xdr:col>
      <xdr:colOff>114300</xdr:colOff>
      <xdr:row>77</xdr:row>
      <xdr:rowOff>130981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05692"/>
          <a:ext cx="889000" cy="12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117508</xdr:rowOff>
    </xdr:from>
    <xdr:to>
      <xdr:col>50</xdr:col>
      <xdr:colOff>165100</xdr:colOff>
      <xdr:row>76</xdr:row>
      <xdr:rowOff>47658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29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64185</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27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4042</xdr:rowOff>
    </xdr:from>
    <xdr:to>
      <xdr:col>45</xdr:col>
      <xdr:colOff>177800</xdr:colOff>
      <xdr:row>77</xdr:row>
      <xdr:rowOff>134409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05692"/>
          <a:ext cx="889000" cy="13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116855</xdr:rowOff>
    </xdr:from>
    <xdr:to>
      <xdr:col>46</xdr:col>
      <xdr:colOff>38100</xdr:colOff>
      <xdr:row>76</xdr:row>
      <xdr:rowOff>47005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63532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275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134409</xdr:rowOff>
    </xdr:from>
    <xdr:to>
      <xdr:col>41</xdr:col>
      <xdr:colOff>50800</xdr:colOff>
      <xdr:row>78</xdr:row>
      <xdr:rowOff>19751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36059"/>
          <a:ext cx="889000" cy="5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105882</xdr:rowOff>
    </xdr:from>
    <xdr:to>
      <xdr:col>41</xdr:col>
      <xdr:colOff>101600</xdr:colOff>
      <xdr:row>77</xdr:row>
      <xdr:rowOff>36032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1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52559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291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128513</xdr:rowOff>
    </xdr:from>
    <xdr:to>
      <xdr:col>36</xdr:col>
      <xdr:colOff>165100</xdr:colOff>
      <xdr:row>77</xdr:row>
      <xdr:rowOff>58663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1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75190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293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147095</xdr:rowOff>
    </xdr:from>
    <xdr:to>
      <xdr:col>55</xdr:col>
      <xdr:colOff>50800</xdr:colOff>
      <xdr:row>77</xdr:row>
      <xdr:rowOff>77245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17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125522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5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80181</xdr:rowOff>
    </xdr:from>
    <xdr:to>
      <xdr:col>50</xdr:col>
      <xdr:colOff>165100</xdr:colOff>
      <xdr:row>78</xdr:row>
      <xdr:rowOff>10331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8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1458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37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124692</xdr:rowOff>
    </xdr:from>
    <xdr:to>
      <xdr:col>46</xdr:col>
      <xdr:colOff>38100</xdr:colOff>
      <xdr:row>77</xdr:row>
      <xdr:rowOff>54842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15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45969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24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83609</xdr:rowOff>
    </xdr:from>
    <xdr:to>
      <xdr:col>41</xdr:col>
      <xdr:colOff>101600</xdr:colOff>
      <xdr:row>78</xdr:row>
      <xdr:rowOff>13759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8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4886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37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140401</xdr:rowOff>
    </xdr:from>
    <xdr:to>
      <xdr:col>36</xdr:col>
      <xdr:colOff>165100</xdr:colOff>
      <xdr:row>78</xdr:row>
      <xdr:rowOff>70551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61678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43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134289</xdr:rowOff>
    </xdr:from>
    <xdr:to>
      <xdr:col>54</xdr:col>
      <xdr:colOff>189865</xdr:colOff>
      <xdr:row>97</xdr:row>
      <xdr:rowOff>62357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393339"/>
          <a:ext cx="1270" cy="1299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66184</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69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62357</xdr:rowOff>
    </xdr:from>
    <xdr:to>
      <xdr:col>55</xdr:col>
      <xdr:colOff>88900</xdr:colOff>
      <xdr:row>97</xdr:row>
      <xdr:rowOff>62357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693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80966</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16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134289</xdr:rowOff>
    </xdr:from>
    <xdr:to>
      <xdr:col>55</xdr:col>
      <xdr:colOff>88900</xdr:colOff>
      <xdr:row>89</xdr:row>
      <xdr:rowOff>134289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393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162674</xdr:rowOff>
    </xdr:from>
    <xdr:to>
      <xdr:col>55</xdr:col>
      <xdr:colOff>0</xdr:colOff>
      <xdr:row>96</xdr:row>
      <xdr:rowOff>153225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450424"/>
          <a:ext cx="838200" cy="16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134142</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5907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111265</xdr:rowOff>
    </xdr:from>
    <xdr:to>
      <xdr:col>55</xdr:col>
      <xdr:colOff>50800</xdr:colOff>
      <xdr:row>94</xdr:row>
      <xdr:rowOff>41415</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05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153225</xdr:rowOff>
    </xdr:from>
    <xdr:to>
      <xdr:col>50</xdr:col>
      <xdr:colOff>114300</xdr:colOff>
      <xdr:row>97</xdr:row>
      <xdr:rowOff>12827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12425"/>
          <a:ext cx="8890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89967</xdr:rowOff>
    </xdr:from>
    <xdr:to>
      <xdr:col>50</xdr:col>
      <xdr:colOff>165100</xdr:colOff>
      <xdr:row>94</xdr:row>
      <xdr:rowOff>20117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03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36644</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581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12827</xdr:rowOff>
    </xdr:from>
    <xdr:to>
      <xdr:col>45</xdr:col>
      <xdr:colOff>177800</xdr:colOff>
      <xdr:row>98</xdr:row>
      <xdr:rowOff>5093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643477"/>
          <a:ext cx="889000" cy="16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57048</xdr:rowOff>
    </xdr:from>
    <xdr:to>
      <xdr:col>46</xdr:col>
      <xdr:colOff>38100</xdr:colOff>
      <xdr:row>93</xdr:row>
      <xdr:rowOff>158648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0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3725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577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95847</xdr:rowOff>
    </xdr:from>
    <xdr:to>
      <xdr:col>41</xdr:col>
      <xdr:colOff>50800</xdr:colOff>
      <xdr:row>98</xdr:row>
      <xdr:rowOff>5093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726497"/>
          <a:ext cx="8890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73927</xdr:rowOff>
    </xdr:from>
    <xdr:to>
      <xdr:col>41</xdr:col>
      <xdr:colOff>101600</xdr:colOff>
      <xdr:row>94</xdr:row>
      <xdr:rowOff>4077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01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20604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579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105359</xdr:rowOff>
    </xdr:from>
    <xdr:to>
      <xdr:col>36</xdr:col>
      <xdr:colOff>165100</xdr:colOff>
      <xdr:row>94</xdr:row>
      <xdr:rowOff>35509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05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52036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582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111874</xdr:rowOff>
    </xdr:from>
    <xdr:to>
      <xdr:col>55</xdr:col>
      <xdr:colOff>50800</xdr:colOff>
      <xdr:row>96</xdr:row>
      <xdr:rowOff>42024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3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90301</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3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102425</xdr:rowOff>
    </xdr:from>
    <xdr:to>
      <xdr:col>50</xdr:col>
      <xdr:colOff>165100</xdr:colOff>
      <xdr:row>97</xdr:row>
      <xdr:rowOff>32575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6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23702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65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133477</xdr:rowOff>
    </xdr:from>
    <xdr:to>
      <xdr:col>46</xdr:col>
      <xdr:colOff>38100</xdr:colOff>
      <xdr:row>97</xdr:row>
      <xdr:rowOff>63627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9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54754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68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125743</xdr:rowOff>
    </xdr:from>
    <xdr:to>
      <xdr:col>41</xdr:col>
      <xdr:colOff>101600</xdr:colOff>
      <xdr:row>98</xdr:row>
      <xdr:rowOff>55893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47020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45047</xdr:rowOff>
    </xdr:from>
    <xdr:to>
      <xdr:col>36</xdr:col>
      <xdr:colOff>165100</xdr:colOff>
      <xdr:row>97</xdr:row>
      <xdr:rowOff>146647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7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137774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67528</xdr:rowOff>
    </xdr:from>
    <xdr:to>
      <xdr:col>85</xdr:col>
      <xdr:colOff>126364</xdr:colOff>
      <xdr:row>38</xdr:row>
      <xdr:rowOff>105301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11028"/>
          <a:ext cx="1269" cy="1409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109128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105301</xdr:rowOff>
    </xdr:from>
    <xdr:to>
      <xdr:col>86</xdr:col>
      <xdr:colOff>25400</xdr:colOff>
      <xdr:row>38</xdr:row>
      <xdr:rowOff>105301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14205</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8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67528</xdr:rowOff>
    </xdr:from>
    <xdr:to>
      <xdr:col>86</xdr:col>
      <xdr:colOff>25400</xdr:colOff>
      <xdr:row>30</xdr:row>
      <xdr:rowOff>67528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1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130665</xdr:rowOff>
    </xdr:from>
    <xdr:to>
      <xdr:col>85</xdr:col>
      <xdr:colOff>127000</xdr:colOff>
      <xdr:row>38</xdr:row>
      <xdr:rowOff>58275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959965"/>
          <a:ext cx="838200" cy="6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4008</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5833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152581</xdr:rowOff>
    </xdr:from>
    <xdr:to>
      <xdr:col>85</xdr:col>
      <xdr:colOff>177800</xdr:colOff>
      <xdr:row>35</xdr:row>
      <xdr:rowOff>82731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598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130665</xdr:rowOff>
    </xdr:from>
    <xdr:to>
      <xdr:col>81</xdr:col>
      <xdr:colOff>50800</xdr:colOff>
      <xdr:row>35</xdr:row>
      <xdr:rowOff>63391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959965"/>
          <a:ext cx="889000" cy="10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20755</xdr:rowOff>
    </xdr:from>
    <xdr:to>
      <xdr:col>81</xdr:col>
      <xdr:colOff>101600</xdr:colOff>
      <xdr:row>35</xdr:row>
      <xdr:rowOff>122355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2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113482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1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75257</xdr:rowOff>
    </xdr:from>
    <xdr:to>
      <xdr:col>76</xdr:col>
      <xdr:colOff>114300</xdr:colOff>
      <xdr:row>35</xdr:row>
      <xdr:rowOff>63391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5904557"/>
          <a:ext cx="889000" cy="15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31423</xdr:rowOff>
    </xdr:from>
    <xdr:to>
      <xdr:col>76</xdr:col>
      <xdr:colOff>165100</xdr:colOff>
      <xdr:row>34</xdr:row>
      <xdr:rowOff>133023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586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149550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75257</xdr:rowOff>
    </xdr:from>
    <xdr:to>
      <xdr:col>71</xdr:col>
      <xdr:colOff>177800</xdr:colOff>
      <xdr:row>36</xdr:row>
      <xdr:rowOff>46192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5904557"/>
          <a:ext cx="889000" cy="31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13680</xdr:rowOff>
    </xdr:from>
    <xdr:to>
      <xdr:col>72</xdr:col>
      <xdr:colOff>38100</xdr:colOff>
      <xdr:row>35</xdr:row>
      <xdr:rowOff>115280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01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106407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10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64407</xdr:rowOff>
    </xdr:from>
    <xdr:to>
      <xdr:col>67</xdr:col>
      <xdr:colOff>101600</xdr:colOff>
      <xdr:row>35</xdr:row>
      <xdr:rowOff>166007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11084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584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7475</xdr:rowOff>
    </xdr:from>
    <xdr:to>
      <xdr:col>85</xdr:col>
      <xdr:colOff>177800</xdr:colOff>
      <xdr:row>38</xdr:row>
      <xdr:rowOff>109075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2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93852</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43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79865</xdr:rowOff>
    </xdr:from>
    <xdr:to>
      <xdr:col>81</xdr:col>
      <xdr:colOff>101600</xdr:colOff>
      <xdr:row>35</xdr:row>
      <xdr:rowOff>10015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90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26542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68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12591</xdr:rowOff>
    </xdr:from>
    <xdr:to>
      <xdr:col>76</xdr:col>
      <xdr:colOff>165100</xdr:colOff>
      <xdr:row>35</xdr:row>
      <xdr:rowOff>114191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01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105318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10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24457</xdr:rowOff>
    </xdr:from>
    <xdr:to>
      <xdr:col>72</xdr:col>
      <xdr:colOff>38100</xdr:colOff>
      <xdr:row>34</xdr:row>
      <xdr:rowOff>126057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585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142584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62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166842</xdr:rowOff>
    </xdr:from>
    <xdr:to>
      <xdr:col>67</xdr:col>
      <xdr:colOff>101600</xdr:colOff>
      <xdr:row>36</xdr:row>
      <xdr:rowOff>96992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16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88119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26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148958</xdr:rowOff>
    </xdr:from>
    <xdr:to>
      <xdr:col>85</xdr:col>
      <xdr:colOff>126364</xdr:colOff>
      <xdr:row>57</xdr:row>
      <xdr:rowOff>108534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21458"/>
          <a:ext cx="1269" cy="1159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112361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88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108534</xdr:rowOff>
    </xdr:from>
    <xdr:to>
      <xdr:col>86</xdr:col>
      <xdr:colOff>25400</xdr:colOff>
      <xdr:row>57</xdr:row>
      <xdr:rowOff>108534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88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95635</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9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67,757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148958</xdr:rowOff>
    </xdr:from>
    <xdr:to>
      <xdr:col>86</xdr:col>
      <xdr:colOff>25400</xdr:colOff>
      <xdr:row>50</xdr:row>
      <xdr:rowOff>148958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2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67272</xdr:rowOff>
    </xdr:from>
    <xdr:to>
      <xdr:col>85</xdr:col>
      <xdr:colOff>127000</xdr:colOff>
      <xdr:row>57</xdr:row>
      <xdr:rowOff>115239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668472"/>
          <a:ext cx="838200" cy="21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153268</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2401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130391</xdr:rowOff>
    </xdr:from>
    <xdr:to>
      <xdr:col>85</xdr:col>
      <xdr:colOff>177800</xdr:colOff>
      <xdr:row>55</xdr:row>
      <xdr:rowOff>60541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38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77863</xdr:rowOff>
    </xdr:from>
    <xdr:to>
      <xdr:col>81</xdr:col>
      <xdr:colOff>50800</xdr:colOff>
      <xdr:row>57</xdr:row>
      <xdr:rowOff>115239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850513"/>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11329</xdr:rowOff>
    </xdr:from>
    <xdr:to>
      <xdr:col>81</xdr:col>
      <xdr:colOff>101600</xdr:colOff>
      <xdr:row>55</xdr:row>
      <xdr:rowOff>112929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4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129456</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2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77863</xdr:rowOff>
    </xdr:from>
    <xdr:to>
      <xdr:col>76</xdr:col>
      <xdr:colOff>114300</xdr:colOff>
      <xdr:row>58</xdr:row>
      <xdr:rowOff>83921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850513"/>
          <a:ext cx="889000" cy="17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93929</xdr:rowOff>
    </xdr:from>
    <xdr:to>
      <xdr:col>76</xdr:col>
      <xdr:colOff>165100</xdr:colOff>
      <xdr:row>54</xdr:row>
      <xdr:rowOff>24079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18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40606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895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42202</xdr:rowOff>
    </xdr:from>
    <xdr:to>
      <xdr:col>71</xdr:col>
      <xdr:colOff>177800</xdr:colOff>
      <xdr:row>58</xdr:row>
      <xdr:rowOff>83921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986302"/>
          <a:ext cx="889000" cy="4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131725</xdr:rowOff>
    </xdr:from>
    <xdr:to>
      <xdr:col>72</xdr:col>
      <xdr:colOff>38100</xdr:colOff>
      <xdr:row>55</xdr:row>
      <xdr:rowOff>61875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39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78402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16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32626</xdr:rowOff>
    </xdr:from>
    <xdr:to>
      <xdr:col>67</xdr:col>
      <xdr:colOff>101600</xdr:colOff>
      <xdr:row>56</xdr:row>
      <xdr:rowOff>134226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3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150753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0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16472</xdr:rowOff>
    </xdr:from>
    <xdr:to>
      <xdr:col>85</xdr:col>
      <xdr:colOff>177800</xdr:colOff>
      <xdr:row>56</xdr:row>
      <xdr:rowOff>118072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61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166349</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59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64439</xdr:rowOff>
    </xdr:from>
    <xdr:to>
      <xdr:col>81</xdr:col>
      <xdr:colOff>101600</xdr:colOff>
      <xdr:row>57</xdr:row>
      <xdr:rowOff>166039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3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157166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27063</xdr:rowOff>
    </xdr:from>
    <xdr:to>
      <xdr:col>76</xdr:col>
      <xdr:colOff>165100</xdr:colOff>
      <xdr:row>57</xdr:row>
      <xdr:rowOff>128663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9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119790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8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33121</xdr:rowOff>
    </xdr:from>
    <xdr:to>
      <xdr:col>72</xdr:col>
      <xdr:colOff>38100</xdr:colOff>
      <xdr:row>58</xdr:row>
      <xdr:rowOff>134721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7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125848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6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162852</xdr:rowOff>
    </xdr:from>
    <xdr:to>
      <xdr:col>67</xdr:col>
      <xdr:colOff>101600</xdr:colOff>
      <xdr:row>58</xdr:row>
      <xdr:rowOff>93002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3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84129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2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51506</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53006"/>
          <a:ext cx="1269" cy="145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169633</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82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51506</xdr:rowOff>
    </xdr:from>
    <xdr:to>
      <xdr:col>86</xdr:col>
      <xdr:colOff>25400</xdr:colOff>
      <xdr:row>70</xdr:row>
      <xdr:rowOff>51506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5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131059</xdr:rowOff>
    </xdr:from>
    <xdr:to>
      <xdr:col>85</xdr:col>
      <xdr:colOff>127000</xdr:colOff>
      <xdr:row>78</xdr:row>
      <xdr:rowOff>136637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04159"/>
          <a:ext cx="8382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126773</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156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103896</xdr:rowOff>
    </xdr:from>
    <xdr:to>
      <xdr:col>85</xdr:col>
      <xdr:colOff>177800</xdr:colOff>
      <xdr:row>78</xdr:row>
      <xdr:rowOff>34046</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0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131059</xdr:rowOff>
    </xdr:from>
    <xdr:to>
      <xdr:col>81</xdr:col>
      <xdr:colOff>50800</xdr:colOff>
      <xdr:row>78</xdr:row>
      <xdr:rowOff>139289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04159"/>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83733</xdr:rowOff>
    </xdr:from>
    <xdr:to>
      <xdr:col>81</xdr:col>
      <xdr:colOff>101600</xdr:colOff>
      <xdr:row>78</xdr:row>
      <xdr:rowOff>13883</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30410</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139289</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12389"/>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47935</xdr:rowOff>
    </xdr:from>
    <xdr:to>
      <xdr:col>76</xdr:col>
      <xdr:colOff>165100</xdr:colOff>
      <xdr:row>77</xdr:row>
      <xdr:rowOff>149535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2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166062</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108148</xdr:rowOff>
    </xdr:from>
    <xdr:to>
      <xdr:col>72</xdr:col>
      <xdr:colOff>38100</xdr:colOff>
      <xdr:row>78</xdr:row>
      <xdr:rowOff>38298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0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54825</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08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132014</xdr:rowOff>
    </xdr:from>
    <xdr:to>
      <xdr:col>67</xdr:col>
      <xdr:colOff>101600</xdr:colOff>
      <xdr:row>78</xdr:row>
      <xdr:rowOff>62164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3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78691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10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85837</xdr:rowOff>
    </xdr:from>
    <xdr:to>
      <xdr:col>85</xdr:col>
      <xdr:colOff>177800</xdr:colOff>
      <xdr:row>79</xdr:row>
      <xdr:rowOff>15987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5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764</xdr:rowOff>
    </xdr:from>
    <xdr:ext cx="313932"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38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80259</xdr:rowOff>
    </xdr:from>
    <xdr:to>
      <xdr:col>81</xdr:col>
      <xdr:colOff>101600</xdr:colOff>
      <xdr:row>79</xdr:row>
      <xdr:rowOff>10409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5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1536</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17" y="13546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88489</xdr:rowOff>
    </xdr:from>
    <xdr:to>
      <xdr:col>76</xdr:col>
      <xdr:colOff>165100</xdr:colOff>
      <xdr:row>79</xdr:row>
      <xdr:rowOff>18639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9766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76415</xdr:rowOff>
    </xdr:from>
    <xdr:to>
      <xdr:col>85</xdr:col>
      <xdr:colOff>126364</xdr:colOff>
      <xdr:row>98</xdr:row>
      <xdr:rowOff>50394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678365"/>
          <a:ext cx="1269" cy="117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54221</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5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50394</xdr:rowOff>
    </xdr:from>
    <xdr:to>
      <xdr:col>86</xdr:col>
      <xdr:colOff>25400</xdr:colOff>
      <xdr:row>98</xdr:row>
      <xdr:rowOff>50394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5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23092</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4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76415</xdr:rowOff>
    </xdr:from>
    <xdr:to>
      <xdr:col>86</xdr:col>
      <xdr:colOff>25400</xdr:colOff>
      <xdr:row>91</xdr:row>
      <xdr:rowOff>76415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6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10579</xdr:rowOff>
    </xdr:from>
    <xdr:to>
      <xdr:col>85</xdr:col>
      <xdr:colOff>127000</xdr:colOff>
      <xdr:row>96</xdr:row>
      <xdr:rowOff>23971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469779"/>
          <a:ext cx="838200" cy="1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12107</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128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160680</xdr:rowOff>
    </xdr:from>
    <xdr:to>
      <xdr:col>85</xdr:col>
      <xdr:colOff>177800</xdr:colOff>
      <xdr:row>95</xdr:row>
      <xdr:rowOff>90830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2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23971</xdr:rowOff>
    </xdr:from>
    <xdr:to>
      <xdr:col>81</xdr:col>
      <xdr:colOff>50800</xdr:colOff>
      <xdr:row>96</xdr:row>
      <xdr:rowOff>40182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483171"/>
          <a:ext cx="889000" cy="1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143935</xdr:rowOff>
    </xdr:from>
    <xdr:to>
      <xdr:col>81</xdr:col>
      <xdr:colOff>101600</xdr:colOff>
      <xdr:row>95</xdr:row>
      <xdr:rowOff>74085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26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90612</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03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40182</xdr:rowOff>
    </xdr:from>
    <xdr:to>
      <xdr:col>76</xdr:col>
      <xdr:colOff>114300</xdr:colOff>
      <xdr:row>96</xdr:row>
      <xdr:rowOff>44222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499382"/>
          <a:ext cx="889000" cy="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169044</xdr:rowOff>
    </xdr:from>
    <xdr:to>
      <xdr:col>76</xdr:col>
      <xdr:colOff>165100</xdr:colOff>
      <xdr:row>95</xdr:row>
      <xdr:rowOff>99194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115721</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0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34506</xdr:rowOff>
    </xdr:from>
    <xdr:to>
      <xdr:col>71</xdr:col>
      <xdr:colOff>177800</xdr:colOff>
      <xdr:row>96</xdr:row>
      <xdr:rowOff>44222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493706"/>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148603</xdr:rowOff>
    </xdr:from>
    <xdr:to>
      <xdr:col>72</xdr:col>
      <xdr:colOff>38100</xdr:colOff>
      <xdr:row>95</xdr:row>
      <xdr:rowOff>78753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26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95280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04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159880</xdr:rowOff>
    </xdr:from>
    <xdr:to>
      <xdr:col>67</xdr:col>
      <xdr:colOff>101600</xdr:colOff>
      <xdr:row>95</xdr:row>
      <xdr:rowOff>90030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2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106557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0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131229</xdr:rowOff>
    </xdr:from>
    <xdr:to>
      <xdr:col>85</xdr:col>
      <xdr:colOff>177800</xdr:colOff>
      <xdr:row>96</xdr:row>
      <xdr:rowOff>61379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1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109656</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9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144621</xdr:rowOff>
    </xdr:from>
    <xdr:to>
      <xdr:col>81</xdr:col>
      <xdr:colOff>101600</xdr:colOff>
      <xdr:row>96</xdr:row>
      <xdr:rowOff>74771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3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65898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52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160832</xdr:rowOff>
    </xdr:from>
    <xdr:to>
      <xdr:col>76</xdr:col>
      <xdr:colOff>165100</xdr:colOff>
      <xdr:row>96</xdr:row>
      <xdr:rowOff>90982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4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82109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54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164872</xdr:rowOff>
    </xdr:from>
    <xdr:to>
      <xdr:col>72</xdr:col>
      <xdr:colOff>38100</xdr:colOff>
      <xdr:row>96</xdr:row>
      <xdr:rowOff>95022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5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86149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54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155156</xdr:rowOff>
    </xdr:from>
    <xdr:to>
      <xdr:col>67</xdr:col>
      <xdr:colOff>101600</xdr:colOff>
      <xdr:row>96</xdr:row>
      <xdr:rowOff>85306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4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76433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53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118935</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6634035"/>
          <a:ext cx="1269" cy="9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103712</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90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65612</xdr:rowOff>
    </xdr:from>
    <xdr:ext cx="378565"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6409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118935</xdr:rowOff>
    </xdr:from>
    <xdr:to>
      <xdr:col>116</xdr:col>
      <xdr:colOff>152400</xdr:colOff>
      <xdr:row>38</xdr:row>
      <xdr:rowOff>118935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3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21163</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3626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155004</xdr:rowOff>
    </xdr:from>
    <xdr:to>
      <xdr:col>116</xdr:col>
      <xdr:colOff>114300</xdr:colOff>
      <xdr:row>39</xdr:row>
      <xdr:rowOff>85154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7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153289</xdr:rowOff>
    </xdr:from>
    <xdr:to>
      <xdr:col>112</xdr:col>
      <xdr:colOff>38100</xdr:colOff>
      <xdr:row>39</xdr:row>
      <xdr:rowOff>83439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6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99966</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4436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144843</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5288343"/>
          <a:ext cx="889000" cy="144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131953</xdr:rowOff>
    </xdr:from>
    <xdr:to>
      <xdr:col>107</xdr:col>
      <xdr:colOff>101600</xdr:colOff>
      <xdr:row>39</xdr:row>
      <xdr:rowOff>62103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78630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42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144843</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18656300" y="5288343"/>
          <a:ext cx="889000" cy="144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65088</xdr:rowOff>
    </xdr:from>
    <xdr:to>
      <xdr:col>102</xdr:col>
      <xdr:colOff>165100</xdr:colOff>
      <xdr:row>38</xdr:row>
      <xdr:rowOff>166688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8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157815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672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158432</xdr:rowOff>
    </xdr:from>
    <xdr:to>
      <xdr:col>98</xdr:col>
      <xdr:colOff>38100</xdr:colOff>
      <xdr:row>39</xdr:row>
      <xdr:rowOff>88582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7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105110</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448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148163</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632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94043</xdr:rowOff>
    </xdr:from>
    <xdr:to>
      <xdr:col>102</xdr:col>
      <xdr:colOff>165100</xdr:colOff>
      <xdr:row>31</xdr:row>
      <xdr:rowOff>24193</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523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40720</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10428" y="5012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162,437</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円（対前年度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12,438</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）となっており、類似団体平均を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2,624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円上回っている。これは、新型コロナウイルス感染症対策の一環として実施した子育て世帯臨時特別給付金給付事業費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の皆減や、住民税非課税世帯等臨時特別給付金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給付事業費の皆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などが主な要因となっている。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47,280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円（対前年度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1,210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円の増加）となっており、類似団体平均を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5,632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上回っている。これは、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清掃工場の長寿命化等を図る清掃工場管理運営費の増加や、出産・子育て応援交付金事業費の皆増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などが主な要因となっている。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34,897</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（対前年度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4,252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円の増加）となっており、類似団体平均を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9,016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円下回って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いる。これは、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開園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周年リニューアルのための再整備を行う赤塚山公園整備事業費の増加や、八幡駅周辺地区整備事業費の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増加などが主な要因となっている。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42,901</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円（対前年度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5,759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6,010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下回っている。これは、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市庭球場の再整備を行う豊川公園整備事業費の増加や、一宮南部小学校校舎改修事業費の増加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などが主な要因となっている。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28,778</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円（対前年度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円の増加）となっており、類似団体平均を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7,454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下回っている。これは、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過去からの新規借入の抑制や繰上償還の成果により、地方債残高が減少していることが主な要因となっている。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実質収支額は、継続的に黒字を確保している。実質単年度収支について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積増しを実施したまちづくり振興基金積立金の増加や世界的なエネルギー・食料価格などの物価高騰対策として実施した物価高騰対応生活支援事業費の皆増などにより、総務費が大きく増加したものの、歳入面では所得環境の改善や家屋の新増築分の影響などによる地方税の増額などがあり、令和４年度については黒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財政調整基金は、中長期的な見通しのもとに決算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剰余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金を中心に積み立てるとともに、最低水準の取崩しに努めている。</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一般会計等の実質赤字及び公営企業会計の資金不足は生じておらず、連結実質赤字額は発生していない。</a:t>
          </a:r>
        </a:p>
        <a:p>
          <a:r>
            <a:rPr kumimoji="1" lang="ja-JP" altLang="en-US" sz="1400">
              <a:latin typeface="ＭＳ ゴシック" pitchFamily="49" charset="-128"/>
              <a:ea typeface="ＭＳ ゴシック" pitchFamily="49" charset="-128"/>
            </a:rPr>
            <a:t>　実質収支については、連結会計全体において</a:t>
          </a:r>
          <a:r>
            <a:rPr kumimoji="1" lang="en-US" altLang="ja-JP" sz="1400">
              <a:latin typeface="ＭＳ ゴシック" pitchFamily="49" charset="-128"/>
              <a:ea typeface="ＭＳ ゴシック" pitchFamily="49" charset="-128"/>
            </a:rPr>
            <a:t>563</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主な要因としては、病院事業会計で、手術件数の増加による入院収益の増加、また血液内科を中心に化学療法が増えたこと、さらには、救急科において新型コロナウイルス感染症関係の受診が増えたことなどにより、</a:t>
          </a:r>
          <a:r>
            <a:rPr kumimoji="1" lang="en-US" altLang="ja-JP" sz="1400">
              <a:latin typeface="ＭＳ ゴシック" pitchFamily="49" charset="-128"/>
              <a:ea typeface="ＭＳ ゴシック" pitchFamily="49" charset="-128"/>
            </a:rPr>
            <a:t>336</a:t>
          </a:r>
          <a:r>
            <a:rPr kumimoji="1" lang="ja-JP" altLang="en-US" sz="1400">
              <a:latin typeface="ＭＳ ゴシック" pitchFamily="49" charset="-128"/>
              <a:ea typeface="ＭＳ ゴシック" pitchFamily="49" charset="-128"/>
            </a:rPr>
            <a:t>百万円増加したことなどがあげられる。</a:t>
          </a:r>
        </a:p>
        <a:p>
          <a:r>
            <a:rPr kumimoji="1" lang="ja-JP" altLang="en-US" sz="1400">
              <a:latin typeface="ＭＳ ゴシック" pitchFamily="49" charset="-128"/>
              <a:ea typeface="ＭＳ ゴシック" pitchFamily="49" charset="-128"/>
            </a:rPr>
            <a:t>　また、標準財政規模比で、令和３年度決算と比較すると、国民健康保険特別会計で</a:t>
          </a:r>
          <a:r>
            <a:rPr kumimoji="1" lang="en-US" altLang="ja-JP" sz="1400">
              <a:latin typeface="ＭＳ ゴシック" pitchFamily="49" charset="-128"/>
              <a:ea typeface="ＭＳ ゴシック" pitchFamily="49" charset="-128"/>
            </a:rPr>
            <a:t>0.17</a:t>
          </a:r>
          <a:r>
            <a:rPr kumimoji="1" lang="ja-JP" altLang="en-US" sz="1400">
              <a:latin typeface="ＭＳ ゴシック" pitchFamily="49" charset="-128"/>
              <a:ea typeface="ＭＳ ゴシック" pitchFamily="49" charset="-128"/>
            </a:rPr>
            <a:t>％、水道事業会計で</a:t>
          </a:r>
          <a:r>
            <a:rPr kumimoji="1" lang="en-US" altLang="ja-JP" sz="1400">
              <a:latin typeface="ＭＳ ゴシック" pitchFamily="49" charset="-128"/>
              <a:ea typeface="ＭＳ ゴシック" pitchFamily="49" charset="-128"/>
            </a:rPr>
            <a:t>0.03</a:t>
          </a:r>
          <a:r>
            <a:rPr kumimoji="1" lang="ja-JP" altLang="en-US" sz="1400">
              <a:latin typeface="ＭＳ ゴシック" pitchFamily="49" charset="-128"/>
              <a:ea typeface="ＭＳ ゴシック" pitchFamily="49" charset="-128"/>
            </a:rPr>
            <a:t>％それぞれ黒字額が減少した一方、病院事業会計で</a:t>
          </a:r>
          <a:r>
            <a:rPr kumimoji="1" lang="en-US" altLang="ja-JP" sz="1400">
              <a:latin typeface="ＭＳ ゴシック" pitchFamily="49" charset="-128"/>
              <a:ea typeface="ＭＳ ゴシック" pitchFamily="49" charset="-128"/>
            </a:rPr>
            <a:t>1.08</a:t>
          </a:r>
          <a:r>
            <a:rPr kumimoji="1" lang="ja-JP" altLang="en-US" sz="1400">
              <a:latin typeface="ＭＳ ゴシック" pitchFamily="49" charset="-128"/>
              <a:ea typeface="ＭＳ ゴシック" pitchFamily="49" charset="-128"/>
            </a:rPr>
            <a:t>％、一般会計で</a:t>
          </a:r>
          <a:r>
            <a:rPr kumimoji="1" lang="en-US" altLang="ja-JP" sz="1400">
              <a:latin typeface="ＭＳ ゴシック" pitchFamily="49" charset="-128"/>
              <a:ea typeface="ＭＳ ゴシック" pitchFamily="49" charset="-128"/>
            </a:rPr>
            <a:t>0.68</a:t>
          </a:r>
          <a:r>
            <a:rPr kumimoji="1" lang="ja-JP" altLang="en-US" sz="1400">
              <a:latin typeface="ＭＳ ゴシック" pitchFamily="49" charset="-128"/>
              <a:ea typeface="ＭＳ ゴシック" pitchFamily="49" charset="-128"/>
            </a:rPr>
            <a:t>％それぞれ黒字額が増加したことなどにより、全体では</a:t>
          </a:r>
          <a:r>
            <a:rPr kumimoji="1" lang="en-US" altLang="ja-JP" sz="1400">
              <a:latin typeface="ＭＳ ゴシック" pitchFamily="49" charset="-128"/>
              <a:ea typeface="ＭＳ ゴシック" pitchFamily="49" charset="-128"/>
            </a:rPr>
            <a:t>2.12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32.28→34.4</a:t>
          </a:r>
          <a:r>
            <a:rPr kumimoji="1" lang="ja-JP" altLang="en-US" sz="1400">
              <a:latin typeface="ＭＳ ゴシック" pitchFamily="49" charset="-128"/>
              <a:ea typeface="ＭＳ ゴシック" pitchFamily="49" charset="-128"/>
            </a:rPr>
            <a:t>％）増加した。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83</v>
      </c>
      <c r="C2" s="176"/>
      <c r="D2" s="177"/>
    </row>
    <row r="3" spans="1:119" ht="18.75" customHeight="1" thickBot="1" x14ac:dyDescent="0.2">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93</v>
      </c>
      <c r="AZ4" s="459"/>
      <c r="BA4" s="459"/>
      <c r="BB4" s="459"/>
      <c r="BC4" s="459"/>
      <c r="BD4" s="459"/>
      <c r="BE4" s="459"/>
      <c r="BF4" s="459"/>
      <c r="BG4" s="459"/>
      <c r="BH4" s="459"/>
      <c r="BI4" s="459"/>
      <c r="BJ4" s="459"/>
      <c r="BK4" s="459"/>
      <c r="BL4" s="459"/>
      <c r="BM4" s="460"/>
      <c r="BN4" s="461">
        <v>79999533</v>
      </c>
      <c r="BO4" s="462"/>
      <c r="BP4" s="462"/>
      <c r="BQ4" s="462"/>
      <c r="BR4" s="462"/>
      <c r="BS4" s="462"/>
      <c r="BT4" s="462"/>
      <c r="BU4" s="463"/>
      <c r="BV4" s="461">
        <v>77681182</v>
      </c>
      <c r="BW4" s="462"/>
      <c r="BX4" s="462"/>
      <c r="BY4" s="462"/>
      <c r="BZ4" s="462"/>
      <c r="CA4" s="462"/>
      <c r="CB4" s="462"/>
      <c r="CC4" s="463"/>
      <c r="CD4" s="598" t="s">
        <v>94</v>
      </c>
      <c r="CE4" s="599"/>
      <c r="CF4" s="599"/>
      <c r="CG4" s="599"/>
      <c r="CH4" s="599"/>
      <c r="CI4" s="599"/>
      <c r="CJ4" s="599"/>
      <c r="CK4" s="599"/>
      <c r="CL4" s="599"/>
      <c r="CM4" s="599"/>
      <c r="CN4" s="599"/>
      <c r="CO4" s="599"/>
      <c r="CP4" s="599"/>
      <c r="CQ4" s="599"/>
      <c r="CR4" s="599"/>
      <c r="CS4" s="600"/>
      <c r="CT4" s="601">
        <v>9.6</v>
      </c>
      <c r="CU4" s="602"/>
      <c r="CV4" s="602"/>
      <c r="CW4" s="602"/>
      <c r="CX4" s="602"/>
      <c r="CY4" s="602"/>
      <c r="CZ4" s="602"/>
      <c r="DA4" s="603"/>
      <c r="DB4" s="601">
        <v>8.9</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95</v>
      </c>
      <c r="AN5" s="389"/>
      <c r="AO5" s="389"/>
      <c r="AP5" s="389"/>
      <c r="AQ5" s="389"/>
      <c r="AR5" s="389"/>
      <c r="AS5" s="389"/>
      <c r="AT5" s="390"/>
      <c r="AU5" s="490" t="s">
        <v>96</v>
      </c>
      <c r="AV5" s="491"/>
      <c r="AW5" s="491"/>
      <c r="AX5" s="491"/>
      <c r="AY5" s="446" t="s">
        <v>97</v>
      </c>
      <c r="AZ5" s="447"/>
      <c r="BA5" s="447"/>
      <c r="BB5" s="447"/>
      <c r="BC5" s="447"/>
      <c r="BD5" s="447"/>
      <c r="BE5" s="447"/>
      <c r="BF5" s="447"/>
      <c r="BG5" s="447"/>
      <c r="BH5" s="447"/>
      <c r="BI5" s="447"/>
      <c r="BJ5" s="447"/>
      <c r="BK5" s="447"/>
      <c r="BL5" s="447"/>
      <c r="BM5" s="448"/>
      <c r="BN5" s="432">
        <v>75619605</v>
      </c>
      <c r="BO5" s="433"/>
      <c r="BP5" s="433"/>
      <c r="BQ5" s="433"/>
      <c r="BR5" s="433"/>
      <c r="BS5" s="433"/>
      <c r="BT5" s="433"/>
      <c r="BU5" s="434"/>
      <c r="BV5" s="432">
        <v>73643106</v>
      </c>
      <c r="BW5" s="433"/>
      <c r="BX5" s="433"/>
      <c r="BY5" s="433"/>
      <c r="BZ5" s="433"/>
      <c r="CA5" s="433"/>
      <c r="CB5" s="433"/>
      <c r="CC5" s="434"/>
      <c r="CD5" s="472" t="s">
        <v>98</v>
      </c>
      <c r="CE5" s="392"/>
      <c r="CF5" s="392"/>
      <c r="CG5" s="392"/>
      <c r="CH5" s="392"/>
      <c r="CI5" s="392"/>
      <c r="CJ5" s="392"/>
      <c r="CK5" s="392"/>
      <c r="CL5" s="392"/>
      <c r="CM5" s="392"/>
      <c r="CN5" s="392"/>
      <c r="CO5" s="392"/>
      <c r="CP5" s="392"/>
      <c r="CQ5" s="392"/>
      <c r="CR5" s="392"/>
      <c r="CS5" s="473"/>
      <c r="CT5" s="429">
        <v>87.5</v>
      </c>
      <c r="CU5" s="430"/>
      <c r="CV5" s="430"/>
      <c r="CW5" s="430"/>
      <c r="CX5" s="430"/>
      <c r="CY5" s="430"/>
      <c r="CZ5" s="430"/>
      <c r="DA5" s="431"/>
      <c r="DB5" s="429">
        <v>88.9</v>
      </c>
      <c r="DC5" s="430"/>
      <c r="DD5" s="430"/>
      <c r="DE5" s="430"/>
      <c r="DF5" s="430"/>
      <c r="DG5" s="430"/>
      <c r="DH5" s="430"/>
      <c r="DI5" s="431"/>
    </row>
    <row r="6" spans="1:119" ht="18.75" customHeight="1" x14ac:dyDescent="0.15">
      <c r="A6" s="175"/>
      <c r="B6" s="578" t="s">
        <v>99</v>
      </c>
      <c r="C6" s="419"/>
      <c r="D6" s="419"/>
      <c r="E6" s="579"/>
      <c r="F6" s="579"/>
      <c r="G6" s="579"/>
      <c r="H6" s="579"/>
      <c r="I6" s="579"/>
      <c r="J6" s="579"/>
      <c r="K6" s="579"/>
      <c r="L6" s="579" t="s">
        <v>100</v>
      </c>
      <c r="M6" s="579"/>
      <c r="N6" s="579"/>
      <c r="O6" s="579"/>
      <c r="P6" s="579"/>
      <c r="Q6" s="579"/>
      <c r="R6" s="417"/>
      <c r="S6" s="417"/>
      <c r="T6" s="417"/>
      <c r="U6" s="417"/>
      <c r="V6" s="585"/>
      <c r="W6" s="522" t="s">
        <v>101</v>
      </c>
      <c r="X6" s="418"/>
      <c r="Y6" s="418"/>
      <c r="Z6" s="418"/>
      <c r="AA6" s="418"/>
      <c r="AB6" s="419"/>
      <c r="AC6" s="590" t="s">
        <v>102</v>
      </c>
      <c r="AD6" s="591"/>
      <c r="AE6" s="591"/>
      <c r="AF6" s="591"/>
      <c r="AG6" s="591"/>
      <c r="AH6" s="591"/>
      <c r="AI6" s="591"/>
      <c r="AJ6" s="591"/>
      <c r="AK6" s="591"/>
      <c r="AL6" s="592"/>
      <c r="AM6" s="489" t="s">
        <v>103</v>
      </c>
      <c r="AN6" s="389"/>
      <c r="AO6" s="389"/>
      <c r="AP6" s="389"/>
      <c r="AQ6" s="389"/>
      <c r="AR6" s="389"/>
      <c r="AS6" s="389"/>
      <c r="AT6" s="390"/>
      <c r="AU6" s="490" t="s">
        <v>96</v>
      </c>
      <c r="AV6" s="491"/>
      <c r="AW6" s="491"/>
      <c r="AX6" s="491"/>
      <c r="AY6" s="446" t="s">
        <v>104</v>
      </c>
      <c r="AZ6" s="447"/>
      <c r="BA6" s="447"/>
      <c r="BB6" s="447"/>
      <c r="BC6" s="447"/>
      <c r="BD6" s="447"/>
      <c r="BE6" s="447"/>
      <c r="BF6" s="447"/>
      <c r="BG6" s="447"/>
      <c r="BH6" s="447"/>
      <c r="BI6" s="447"/>
      <c r="BJ6" s="447"/>
      <c r="BK6" s="447"/>
      <c r="BL6" s="447"/>
      <c r="BM6" s="448"/>
      <c r="BN6" s="432">
        <v>4379928</v>
      </c>
      <c r="BO6" s="433"/>
      <c r="BP6" s="433"/>
      <c r="BQ6" s="433"/>
      <c r="BR6" s="433"/>
      <c r="BS6" s="433"/>
      <c r="BT6" s="433"/>
      <c r="BU6" s="434"/>
      <c r="BV6" s="432">
        <v>4038076</v>
      </c>
      <c r="BW6" s="433"/>
      <c r="BX6" s="433"/>
      <c r="BY6" s="433"/>
      <c r="BZ6" s="433"/>
      <c r="CA6" s="433"/>
      <c r="CB6" s="433"/>
      <c r="CC6" s="434"/>
      <c r="CD6" s="472" t="s">
        <v>105</v>
      </c>
      <c r="CE6" s="392"/>
      <c r="CF6" s="392"/>
      <c r="CG6" s="392"/>
      <c r="CH6" s="392"/>
      <c r="CI6" s="392"/>
      <c r="CJ6" s="392"/>
      <c r="CK6" s="392"/>
      <c r="CL6" s="392"/>
      <c r="CM6" s="392"/>
      <c r="CN6" s="392"/>
      <c r="CO6" s="392"/>
      <c r="CP6" s="392"/>
      <c r="CQ6" s="392"/>
      <c r="CR6" s="392"/>
      <c r="CS6" s="473"/>
      <c r="CT6" s="575">
        <v>87.5</v>
      </c>
      <c r="CU6" s="576"/>
      <c r="CV6" s="576"/>
      <c r="CW6" s="576"/>
      <c r="CX6" s="576"/>
      <c r="CY6" s="576"/>
      <c r="CZ6" s="576"/>
      <c r="DA6" s="577"/>
      <c r="DB6" s="575">
        <v>88.9</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106</v>
      </c>
      <c r="AN7" s="389"/>
      <c r="AO7" s="389"/>
      <c r="AP7" s="389"/>
      <c r="AQ7" s="389"/>
      <c r="AR7" s="389"/>
      <c r="AS7" s="389"/>
      <c r="AT7" s="390"/>
      <c r="AU7" s="490" t="s">
        <v>96</v>
      </c>
      <c r="AV7" s="491"/>
      <c r="AW7" s="491"/>
      <c r="AX7" s="491"/>
      <c r="AY7" s="446" t="s">
        <v>107</v>
      </c>
      <c r="AZ7" s="447"/>
      <c r="BA7" s="447"/>
      <c r="BB7" s="447"/>
      <c r="BC7" s="447"/>
      <c r="BD7" s="447"/>
      <c r="BE7" s="447"/>
      <c r="BF7" s="447"/>
      <c r="BG7" s="447"/>
      <c r="BH7" s="447"/>
      <c r="BI7" s="447"/>
      <c r="BJ7" s="447"/>
      <c r="BK7" s="447"/>
      <c r="BL7" s="447"/>
      <c r="BM7" s="448"/>
      <c r="BN7" s="432">
        <v>415579</v>
      </c>
      <c r="BO7" s="433"/>
      <c r="BP7" s="433"/>
      <c r="BQ7" s="433"/>
      <c r="BR7" s="433"/>
      <c r="BS7" s="433"/>
      <c r="BT7" s="433"/>
      <c r="BU7" s="434"/>
      <c r="BV7" s="432">
        <v>272150</v>
      </c>
      <c r="BW7" s="433"/>
      <c r="BX7" s="433"/>
      <c r="BY7" s="433"/>
      <c r="BZ7" s="433"/>
      <c r="CA7" s="433"/>
      <c r="CB7" s="433"/>
      <c r="CC7" s="434"/>
      <c r="CD7" s="472" t="s">
        <v>108</v>
      </c>
      <c r="CE7" s="392"/>
      <c r="CF7" s="392"/>
      <c r="CG7" s="392"/>
      <c r="CH7" s="392"/>
      <c r="CI7" s="392"/>
      <c r="CJ7" s="392"/>
      <c r="CK7" s="392"/>
      <c r="CL7" s="392"/>
      <c r="CM7" s="392"/>
      <c r="CN7" s="392"/>
      <c r="CO7" s="392"/>
      <c r="CP7" s="392"/>
      <c r="CQ7" s="392"/>
      <c r="CR7" s="392"/>
      <c r="CS7" s="473"/>
      <c r="CT7" s="432">
        <v>41239256</v>
      </c>
      <c r="CU7" s="433"/>
      <c r="CV7" s="433"/>
      <c r="CW7" s="433"/>
      <c r="CX7" s="433"/>
      <c r="CY7" s="433"/>
      <c r="CZ7" s="433"/>
      <c r="DA7" s="434"/>
      <c r="DB7" s="432">
        <v>42200371</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109</v>
      </c>
      <c r="AN8" s="389"/>
      <c r="AO8" s="389"/>
      <c r="AP8" s="389"/>
      <c r="AQ8" s="389"/>
      <c r="AR8" s="389"/>
      <c r="AS8" s="389"/>
      <c r="AT8" s="390"/>
      <c r="AU8" s="490" t="s">
        <v>110</v>
      </c>
      <c r="AV8" s="491"/>
      <c r="AW8" s="491"/>
      <c r="AX8" s="491"/>
      <c r="AY8" s="446" t="s">
        <v>111</v>
      </c>
      <c r="AZ8" s="447"/>
      <c r="BA8" s="447"/>
      <c r="BB8" s="447"/>
      <c r="BC8" s="447"/>
      <c r="BD8" s="447"/>
      <c r="BE8" s="447"/>
      <c r="BF8" s="447"/>
      <c r="BG8" s="447"/>
      <c r="BH8" s="447"/>
      <c r="BI8" s="447"/>
      <c r="BJ8" s="447"/>
      <c r="BK8" s="447"/>
      <c r="BL8" s="447"/>
      <c r="BM8" s="448"/>
      <c r="BN8" s="432">
        <v>3964349</v>
      </c>
      <c r="BO8" s="433"/>
      <c r="BP8" s="433"/>
      <c r="BQ8" s="433"/>
      <c r="BR8" s="433"/>
      <c r="BS8" s="433"/>
      <c r="BT8" s="433"/>
      <c r="BU8" s="434"/>
      <c r="BV8" s="432">
        <v>3765926</v>
      </c>
      <c r="BW8" s="433"/>
      <c r="BX8" s="433"/>
      <c r="BY8" s="433"/>
      <c r="BZ8" s="433"/>
      <c r="CA8" s="433"/>
      <c r="CB8" s="433"/>
      <c r="CC8" s="434"/>
      <c r="CD8" s="472" t="s">
        <v>112</v>
      </c>
      <c r="CE8" s="392"/>
      <c r="CF8" s="392"/>
      <c r="CG8" s="392"/>
      <c r="CH8" s="392"/>
      <c r="CI8" s="392"/>
      <c r="CJ8" s="392"/>
      <c r="CK8" s="392"/>
      <c r="CL8" s="392"/>
      <c r="CM8" s="392"/>
      <c r="CN8" s="392"/>
      <c r="CO8" s="392"/>
      <c r="CP8" s="392"/>
      <c r="CQ8" s="392"/>
      <c r="CR8" s="392"/>
      <c r="CS8" s="473"/>
      <c r="CT8" s="535">
        <v>0.81</v>
      </c>
      <c r="CU8" s="536"/>
      <c r="CV8" s="536"/>
      <c r="CW8" s="536"/>
      <c r="CX8" s="536"/>
      <c r="CY8" s="536"/>
      <c r="CZ8" s="536"/>
      <c r="DA8" s="537"/>
      <c r="DB8" s="535">
        <v>0.84</v>
      </c>
      <c r="DC8" s="536"/>
      <c r="DD8" s="536"/>
      <c r="DE8" s="536"/>
      <c r="DF8" s="536"/>
      <c r="DG8" s="536"/>
      <c r="DH8" s="536"/>
      <c r="DI8" s="537"/>
    </row>
    <row r="9" spans="1:119" ht="18.75" customHeight="1" thickBot="1" x14ac:dyDescent="0.2">
      <c r="A9" s="175"/>
      <c r="B9" s="564" t="s">
        <v>113</v>
      </c>
      <c r="C9" s="565"/>
      <c r="D9" s="565"/>
      <c r="E9" s="565"/>
      <c r="F9" s="565"/>
      <c r="G9" s="565"/>
      <c r="H9" s="565"/>
      <c r="I9" s="565"/>
      <c r="J9" s="565"/>
      <c r="K9" s="483"/>
      <c r="L9" s="566" t="s">
        <v>114</v>
      </c>
      <c r="M9" s="567"/>
      <c r="N9" s="567"/>
      <c r="O9" s="567"/>
      <c r="P9" s="567"/>
      <c r="Q9" s="568"/>
      <c r="R9" s="569">
        <v>184661</v>
      </c>
      <c r="S9" s="570"/>
      <c r="T9" s="570"/>
      <c r="U9" s="570"/>
      <c r="V9" s="571"/>
      <c r="W9" s="501" t="s">
        <v>115</v>
      </c>
      <c r="X9" s="502"/>
      <c r="Y9" s="502"/>
      <c r="Z9" s="502"/>
      <c r="AA9" s="502"/>
      <c r="AB9" s="502"/>
      <c r="AC9" s="502"/>
      <c r="AD9" s="502"/>
      <c r="AE9" s="502"/>
      <c r="AF9" s="502"/>
      <c r="AG9" s="502"/>
      <c r="AH9" s="502"/>
      <c r="AI9" s="502"/>
      <c r="AJ9" s="502"/>
      <c r="AK9" s="502"/>
      <c r="AL9" s="572"/>
      <c r="AM9" s="489" t="s">
        <v>116</v>
      </c>
      <c r="AN9" s="389"/>
      <c r="AO9" s="389"/>
      <c r="AP9" s="389"/>
      <c r="AQ9" s="389"/>
      <c r="AR9" s="389"/>
      <c r="AS9" s="389"/>
      <c r="AT9" s="390"/>
      <c r="AU9" s="490" t="s">
        <v>117</v>
      </c>
      <c r="AV9" s="491"/>
      <c r="AW9" s="491"/>
      <c r="AX9" s="491"/>
      <c r="AY9" s="446" t="s">
        <v>118</v>
      </c>
      <c r="AZ9" s="447"/>
      <c r="BA9" s="447"/>
      <c r="BB9" s="447"/>
      <c r="BC9" s="447"/>
      <c r="BD9" s="447"/>
      <c r="BE9" s="447"/>
      <c r="BF9" s="447"/>
      <c r="BG9" s="447"/>
      <c r="BH9" s="447"/>
      <c r="BI9" s="447"/>
      <c r="BJ9" s="447"/>
      <c r="BK9" s="447"/>
      <c r="BL9" s="447"/>
      <c r="BM9" s="448"/>
      <c r="BN9" s="432">
        <v>198423</v>
      </c>
      <c r="BO9" s="433"/>
      <c r="BP9" s="433"/>
      <c r="BQ9" s="433"/>
      <c r="BR9" s="433"/>
      <c r="BS9" s="433"/>
      <c r="BT9" s="433"/>
      <c r="BU9" s="434"/>
      <c r="BV9" s="432">
        <v>869032</v>
      </c>
      <c r="BW9" s="433"/>
      <c r="BX9" s="433"/>
      <c r="BY9" s="433"/>
      <c r="BZ9" s="433"/>
      <c r="CA9" s="433"/>
      <c r="CB9" s="433"/>
      <c r="CC9" s="434"/>
      <c r="CD9" s="472" t="s">
        <v>119</v>
      </c>
      <c r="CE9" s="392"/>
      <c r="CF9" s="392"/>
      <c r="CG9" s="392"/>
      <c r="CH9" s="392"/>
      <c r="CI9" s="392"/>
      <c r="CJ9" s="392"/>
      <c r="CK9" s="392"/>
      <c r="CL9" s="392"/>
      <c r="CM9" s="392"/>
      <c r="CN9" s="392"/>
      <c r="CO9" s="392"/>
      <c r="CP9" s="392"/>
      <c r="CQ9" s="392"/>
      <c r="CR9" s="392"/>
      <c r="CS9" s="473"/>
      <c r="CT9" s="429">
        <v>10.4</v>
      </c>
      <c r="CU9" s="430"/>
      <c r="CV9" s="430"/>
      <c r="CW9" s="430"/>
      <c r="CX9" s="430"/>
      <c r="CY9" s="430"/>
      <c r="CZ9" s="430"/>
      <c r="DA9" s="431"/>
      <c r="DB9" s="429">
        <v>10.7</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120</v>
      </c>
      <c r="M10" s="389"/>
      <c r="N10" s="389"/>
      <c r="O10" s="389"/>
      <c r="P10" s="389"/>
      <c r="Q10" s="390"/>
      <c r="R10" s="385">
        <v>182436</v>
      </c>
      <c r="S10" s="386"/>
      <c r="T10" s="386"/>
      <c r="U10" s="386"/>
      <c r="V10" s="445"/>
      <c r="W10" s="573"/>
      <c r="X10" s="383"/>
      <c r="Y10" s="383"/>
      <c r="Z10" s="383"/>
      <c r="AA10" s="383"/>
      <c r="AB10" s="383"/>
      <c r="AC10" s="383"/>
      <c r="AD10" s="383"/>
      <c r="AE10" s="383"/>
      <c r="AF10" s="383"/>
      <c r="AG10" s="383"/>
      <c r="AH10" s="383"/>
      <c r="AI10" s="383"/>
      <c r="AJ10" s="383"/>
      <c r="AK10" s="383"/>
      <c r="AL10" s="574"/>
      <c r="AM10" s="489" t="s">
        <v>121</v>
      </c>
      <c r="AN10" s="389"/>
      <c r="AO10" s="389"/>
      <c r="AP10" s="389"/>
      <c r="AQ10" s="389"/>
      <c r="AR10" s="389"/>
      <c r="AS10" s="389"/>
      <c r="AT10" s="390"/>
      <c r="AU10" s="490" t="s">
        <v>96</v>
      </c>
      <c r="AV10" s="491"/>
      <c r="AW10" s="491"/>
      <c r="AX10" s="491"/>
      <c r="AY10" s="446" t="s">
        <v>122</v>
      </c>
      <c r="AZ10" s="447"/>
      <c r="BA10" s="447"/>
      <c r="BB10" s="447"/>
      <c r="BC10" s="447"/>
      <c r="BD10" s="447"/>
      <c r="BE10" s="447"/>
      <c r="BF10" s="447"/>
      <c r="BG10" s="447"/>
      <c r="BH10" s="447"/>
      <c r="BI10" s="447"/>
      <c r="BJ10" s="447"/>
      <c r="BK10" s="447"/>
      <c r="BL10" s="447"/>
      <c r="BM10" s="448"/>
      <c r="BN10" s="432">
        <v>1905708</v>
      </c>
      <c r="BO10" s="433"/>
      <c r="BP10" s="433"/>
      <c r="BQ10" s="433"/>
      <c r="BR10" s="433"/>
      <c r="BS10" s="433"/>
      <c r="BT10" s="433"/>
      <c r="BU10" s="434"/>
      <c r="BV10" s="432">
        <v>1465102</v>
      </c>
      <c r="BW10" s="433"/>
      <c r="BX10" s="433"/>
      <c r="BY10" s="433"/>
      <c r="BZ10" s="433"/>
      <c r="CA10" s="433"/>
      <c r="CB10" s="433"/>
      <c r="CC10" s="434"/>
      <c r="CD10" s="181" t="s">
        <v>123</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124</v>
      </c>
      <c r="M11" s="394"/>
      <c r="N11" s="394"/>
      <c r="O11" s="394"/>
      <c r="P11" s="394"/>
      <c r="Q11" s="395"/>
      <c r="R11" s="561" t="s">
        <v>125</v>
      </c>
      <c r="S11" s="562"/>
      <c r="T11" s="562"/>
      <c r="U11" s="562"/>
      <c r="V11" s="563"/>
      <c r="W11" s="573"/>
      <c r="X11" s="383"/>
      <c r="Y11" s="383"/>
      <c r="Z11" s="383"/>
      <c r="AA11" s="383"/>
      <c r="AB11" s="383"/>
      <c r="AC11" s="383"/>
      <c r="AD11" s="383"/>
      <c r="AE11" s="383"/>
      <c r="AF11" s="383"/>
      <c r="AG11" s="383"/>
      <c r="AH11" s="383"/>
      <c r="AI11" s="383"/>
      <c r="AJ11" s="383"/>
      <c r="AK11" s="383"/>
      <c r="AL11" s="574"/>
      <c r="AM11" s="489" t="s">
        <v>126</v>
      </c>
      <c r="AN11" s="389"/>
      <c r="AO11" s="389"/>
      <c r="AP11" s="389"/>
      <c r="AQ11" s="389"/>
      <c r="AR11" s="389"/>
      <c r="AS11" s="389"/>
      <c r="AT11" s="390"/>
      <c r="AU11" s="490" t="s">
        <v>96</v>
      </c>
      <c r="AV11" s="491"/>
      <c r="AW11" s="491"/>
      <c r="AX11" s="491"/>
      <c r="AY11" s="446" t="s">
        <v>127</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80058</v>
      </c>
      <c r="BW11" s="433"/>
      <c r="BX11" s="433"/>
      <c r="BY11" s="433"/>
      <c r="BZ11" s="433"/>
      <c r="CA11" s="433"/>
      <c r="CB11" s="433"/>
      <c r="CC11" s="434"/>
      <c r="CD11" s="472" t="s">
        <v>128</v>
      </c>
      <c r="CE11" s="392"/>
      <c r="CF11" s="392"/>
      <c r="CG11" s="392"/>
      <c r="CH11" s="392"/>
      <c r="CI11" s="392"/>
      <c r="CJ11" s="392"/>
      <c r="CK11" s="392"/>
      <c r="CL11" s="392"/>
      <c r="CM11" s="392"/>
      <c r="CN11" s="392"/>
      <c r="CO11" s="392"/>
      <c r="CP11" s="392"/>
      <c r="CQ11" s="392"/>
      <c r="CR11" s="392"/>
      <c r="CS11" s="473"/>
      <c r="CT11" s="535" t="s">
        <v>129</v>
      </c>
      <c r="CU11" s="536"/>
      <c r="CV11" s="536"/>
      <c r="CW11" s="536"/>
      <c r="CX11" s="536"/>
      <c r="CY11" s="536"/>
      <c r="CZ11" s="536"/>
      <c r="DA11" s="537"/>
      <c r="DB11" s="535" t="s">
        <v>130</v>
      </c>
      <c r="DC11" s="536"/>
      <c r="DD11" s="536"/>
      <c r="DE11" s="536"/>
      <c r="DF11" s="536"/>
      <c r="DG11" s="536"/>
      <c r="DH11" s="536"/>
      <c r="DI11" s="537"/>
    </row>
    <row r="12" spans="1:119" ht="18.75" customHeight="1" x14ac:dyDescent="0.15">
      <c r="A12" s="175"/>
      <c r="B12" s="538" t="s">
        <v>131</v>
      </c>
      <c r="C12" s="539"/>
      <c r="D12" s="539"/>
      <c r="E12" s="539"/>
      <c r="F12" s="539"/>
      <c r="G12" s="539"/>
      <c r="H12" s="539"/>
      <c r="I12" s="539"/>
      <c r="J12" s="539"/>
      <c r="K12" s="540"/>
      <c r="L12" s="547" t="s">
        <v>132</v>
      </c>
      <c r="M12" s="548"/>
      <c r="N12" s="548"/>
      <c r="O12" s="548"/>
      <c r="P12" s="548"/>
      <c r="Q12" s="549"/>
      <c r="R12" s="550">
        <v>186524</v>
      </c>
      <c r="S12" s="551"/>
      <c r="T12" s="551"/>
      <c r="U12" s="551"/>
      <c r="V12" s="552"/>
      <c r="W12" s="553" t="s">
        <v>1</v>
      </c>
      <c r="X12" s="491"/>
      <c r="Y12" s="491"/>
      <c r="Z12" s="491"/>
      <c r="AA12" s="491"/>
      <c r="AB12" s="554"/>
      <c r="AC12" s="555" t="s">
        <v>133</v>
      </c>
      <c r="AD12" s="556"/>
      <c r="AE12" s="556"/>
      <c r="AF12" s="556"/>
      <c r="AG12" s="557"/>
      <c r="AH12" s="555" t="s">
        <v>134</v>
      </c>
      <c r="AI12" s="556"/>
      <c r="AJ12" s="556"/>
      <c r="AK12" s="556"/>
      <c r="AL12" s="558"/>
      <c r="AM12" s="489" t="s">
        <v>135</v>
      </c>
      <c r="AN12" s="389"/>
      <c r="AO12" s="389"/>
      <c r="AP12" s="389"/>
      <c r="AQ12" s="389"/>
      <c r="AR12" s="389"/>
      <c r="AS12" s="389"/>
      <c r="AT12" s="390"/>
      <c r="AU12" s="490" t="s">
        <v>96</v>
      </c>
      <c r="AV12" s="491"/>
      <c r="AW12" s="491"/>
      <c r="AX12" s="491"/>
      <c r="AY12" s="446" t="s">
        <v>136</v>
      </c>
      <c r="AZ12" s="447"/>
      <c r="BA12" s="447"/>
      <c r="BB12" s="447"/>
      <c r="BC12" s="447"/>
      <c r="BD12" s="447"/>
      <c r="BE12" s="447"/>
      <c r="BF12" s="447"/>
      <c r="BG12" s="447"/>
      <c r="BH12" s="447"/>
      <c r="BI12" s="447"/>
      <c r="BJ12" s="447"/>
      <c r="BK12" s="447"/>
      <c r="BL12" s="447"/>
      <c r="BM12" s="448"/>
      <c r="BN12" s="432">
        <v>708375</v>
      </c>
      <c r="BO12" s="433"/>
      <c r="BP12" s="433"/>
      <c r="BQ12" s="433"/>
      <c r="BR12" s="433"/>
      <c r="BS12" s="433"/>
      <c r="BT12" s="433"/>
      <c r="BU12" s="434"/>
      <c r="BV12" s="432">
        <v>929641</v>
      </c>
      <c r="BW12" s="433"/>
      <c r="BX12" s="433"/>
      <c r="BY12" s="433"/>
      <c r="BZ12" s="433"/>
      <c r="CA12" s="433"/>
      <c r="CB12" s="433"/>
      <c r="CC12" s="434"/>
      <c r="CD12" s="472" t="s">
        <v>137</v>
      </c>
      <c r="CE12" s="392"/>
      <c r="CF12" s="392"/>
      <c r="CG12" s="392"/>
      <c r="CH12" s="392"/>
      <c r="CI12" s="392"/>
      <c r="CJ12" s="392"/>
      <c r="CK12" s="392"/>
      <c r="CL12" s="392"/>
      <c r="CM12" s="392"/>
      <c r="CN12" s="392"/>
      <c r="CO12" s="392"/>
      <c r="CP12" s="392"/>
      <c r="CQ12" s="392"/>
      <c r="CR12" s="392"/>
      <c r="CS12" s="473"/>
      <c r="CT12" s="535" t="s">
        <v>130</v>
      </c>
      <c r="CU12" s="536"/>
      <c r="CV12" s="536"/>
      <c r="CW12" s="536"/>
      <c r="CX12" s="536"/>
      <c r="CY12" s="536"/>
      <c r="CZ12" s="536"/>
      <c r="DA12" s="537"/>
      <c r="DB12" s="535" t="s">
        <v>138</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139</v>
      </c>
      <c r="N13" s="517"/>
      <c r="O13" s="517"/>
      <c r="P13" s="517"/>
      <c r="Q13" s="518"/>
      <c r="R13" s="519">
        <v>179170</v>
      </c>
      <c r="S13" s="520"/>
      <c r="T13" s="520"/>
      <c r="U13" s="520"/>
      <c r="V13" s="521"/>
      <c r="W13" s="522" t="s">
        <v>140</v>
      </c>
      <c r="X13" s="418"/>
      <c r="Y13" s="418"/>
      <c r="Z13" s="418"/>
      <c r="AA13" s="418"/>
      <c r="AB13" s="419"/>
      <c r="AC13" s="385">
        <v>4701</v>
      </c>
      <c r="AD13" s="386"/>
      <c r="AE13" s="386"/>
      <c r="AF13" s="386"/>
      <c r="AG13" s="387"/>
      <c r="AH13" s="385">
        <v>4994</v>
      </c>
      <c r="AI13" s="386"/>
      <c r="AJ13" s="386"/>
      <c r="AK13" s="386"/>
      <c r="AL13" s="445"/>
      <c r="AM13" s="489" t="s">
        <v>141</v>
      </c>
      <c r="AN13" s="389"/>
      <c r="AO13" s="389"/>
      <c r="AP13" s="389"/>
      <c r="AQ13" s="389"/>
      <c r="AR13" s="389"/>
      <c r="AS13" s="389"/>
      <c r="AT13" s="390"/>
      <c r="AU13" s="490" t="s">
        <v>117</v>
      </c>
      <c r="AV13" s="491"/>
      <c r="AW13" s="491"/>
      <c r="AX13" s="491"/>
      <c r="AY13" s="446" t="s">
        <v>142</v>
      </c>
      <c r="AZ13" s="447"/>
      <c r="BA13" s="447"/>
      <c r="BB13" s="447"/>
      <c r="BC13" s="447"/>
      <c r="BD13" s="447"/>
      <c r="BE13" s="447"/>
      <c r="BF13" s="447"/>
      <c r="BG13" s="447"/>
      <c r="BH13" s="447"/>
      <c r="BI13" s="447"/>
      <c r="BJ13" s="447"/>
      <c r="BK13" s="447"/>
      <c r="BL13" s="447"/>
      <c r="BM13" s="448"/>
      <c r="BN13" s="432">
        <v>1395756</v>
      </c>
      <c r="BO13" s="433"/>
      <c r="BP13" s="433"/>
      <c r="BQ13" s="433"/>
      <c r="BR13" s="433"/>
      <c r="BS13" s="433"/>
      <c r="BT13" s="433"/>
      <c r="BU13" s="434"/>
      <c r="BV13" s="432">
        <v>1484551</v>
      </c>
      <c r="BW13" s="433"/>
      <c r="BX13" s="433"/>
      <c r="BY13" s="433"/>
      <c r="BZ13" s="433"/>
      <c r="CA13" s="433"/>
      <c r="CB13" s="433"/>
      <c r="CC13" s="434"/>
      <c r="CD13" s="472" t="s">
        <v>143</v>
      </c>
      <c r="CE13" s="392"/>
      <c r="CF13" s="392"/>
      <c r="CG13" s="392"/>
      <c r="CH13" s="392"/>
      <c r="CI13" s="392"/>
      <c r="CJ13" s="392"/>
      <c r="CK13" s="392"/>
      <c r="CL13" s="392"/>
      <c r="CM13" s="392"/>
      <c r="CN13" s="392"/>
      <c r="CO13" s="392"/>
      <c r="CP13" s="392"/>
      <c r="CQ13" s="392"/>
      <c r="CR13" s="392"/>
      <c r="CS13" s="473"/>
      <c r="CT13" s="429">
        <v>-0.8</v>
      </c>
      <c r="CU13" s="430"/>
      <c r="CV13" s="430"/>
      <c r="CW13" s="430"/>
      <c r="CX13" s="430"/>
      <c r="CY13" s="430"/>
      <c r="CZ13" s="430"/>
      <c r="DA13" s="431"/>
      <c r="DB13" s="429">
        <v>-1.3</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144</v>
      </c>
      <c r="M14" s="559"/>
      <c r="N14" s="559"/>
      <c r="O14" s="559"/>
      <c r="P14" s="559"/>
      <c r="Q14" s="560"/>
      <c r="R14" s="519">
        <v>186775</v>
      </c>
      <c r="S14" s="520"/>
      <c r="T14" s="520"/>
      <c r="U14" s="520"/>
      <c r="V14" s="521"/>
      <c r="W14" s="523"/>
      <c r="X14" s="421"/>
      <c r="Y14" s="421"/>
      <c r="Z14" s="421"/>
      <c r="AA14" s="421"/>
      <c r="AB14" s="422"/>
      <c r="AC14" s="512">
        <v>5</v>
      </c>
      <c r="AD14" s="513"/>
      <c r="AE14" s="513"/>
      <c r="AF14" s="513"/>
      <c r="AG14" s="514"/>
      <c r="AH14" s="512">
        <v>5.4</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145</v>
      </c>
      <c r="CE14" s="470"/>
      <c r="CF14" s="470"/>
      <c r="CG14" s="470"/>
      <c r="CH14" s="470"/>
      <c r="CI14" s="470"/>
      <c r="CJ14" s="470"/>
      <c r="CK14" s="470"/>
      <c r="CL14" s="470"/>
      <c r="CM14" s="470"/>
      <c r="CN14" s="470"/>
      <c r="CO14" s="470"/>
      <c r="CP14" s="470"/>
      <c r="CQ14" s="470"/>
      <c r="CR14" s="470"/>
      <c r="CS14" s="471"/>
      <c r="CT14" s="529" t="s">
        <v>138</v>
      </c>
      <c r="CU14" s="530"/>
      <c r="CV14" s="530"/>
      <c r="CW14" s="530"/>
      <c r="CX14" s="530"/>
      <c r="CY14" s="530"/>
      <c r="CZ14" s="530"/>
      <c r="DA14" s="531"/>
      <c r="DB14" s="529" t="s">
        <v>130</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146</v>
      </c>
      <c r="N15" s="517"/>
      <c r="O15" s="517"/>
      <c r="P15" s="517"/>
      <c r="Q15" s="518"/>
      <c r="R15" s="519">
        <v>179819</v>
      </c>
      <c r="S15" s="520"/>
      <c r="T15" s="520"/>
      <c r="U15" s="520"/>
      <c r="V15" s="521"/>
      <c r="W15" s="522" t="s">
        <v>147</v>
      </c>
      <c r="X15" s="418"/>
      <c r="Y15" s="418"/>
      <c r="Z15" s="418"/>
      <c r="AA15" s="418"/>
      <c r="AB15" s="419"/>
      <c r="AC15" s="385">
        <v>36129</v>
      </c>
      <c r="AD15" s="386"/>
      <c r="AE15" s="386"/>
      <c r="AF15" s="386"/>
      <c r="AG15" s="387"/>
      <c r="AH15" s="385">
        <v>35100</v>
      </c>
      <c r="AI15" s="386"/>
      <c r="AJ15" s="386"/>
      <c r="AK15" s="386"/>
      <c r="AL15" s="445"/>
      <c r="AM15" s="489"/>
      <c r="AN15" s="389"/>
      <c r="AO15" s="389"/>
      <c r="AP15" s="389"/>
      <c r="AQ15" s="389"/>
      <c r="AR15" s="389"/>
      <c r="AS15" s="389"/>
      <c r="AT15" s="390"/>
      <c r="AU15" s="490"/>
      <c r="AV15" s="491"/>
      <c r="AW15" s="491"/>
      <c r="AX15" s="491"/>
      <c r="AY15" s="458" t="s">
        <v>148</v>
      </c>
      <c r="AZ15" s="459"/>
      <c r="BA15" s="459"/>
      <c r="BB15" s="459"/>
      <c r="BC15" s="459"/>
      <c r="BD15" s="459"/>
      <c r="BE15" s="459"/>
      <c r="BF15" s="459"/>
      <c r="BG15" s="459"/>
      <c r="BH15" s="459"/>
      <c r="BI15" s="459"/>
      <c r="BJ15" s="459"/>
      <c r="BK15" s="459"/>
      <c r="BL15" s="459"/>
      <c r="BM15" s="460"/>
      <c r="BN15" s="461">
        <v>26093167</v>
      </c>
      <c r="BO15" s="462"/>
      <c r="BP15" s="462"/>
      <c r="BQ15" s="462"/>
      <c r="BR15" s="462"/>
      <c r="BS15" s="462"/>
      <c r="BT15" s="462"/>
      <c r="BU15" s="463"/>
      <c r="BV15" s="461">
        <v>24961352</v>
      </c>
      <c r="BW15" s="462"/>
      <c r="BX15" s="462"/>
      <c r="BY15" s="462"/>
      <c r="BZ15" s="462"/>
      <c r="CA15" s="462"/>
      <c r="CB15" s="462"/>
      <c r="CC15" s="463"/>
      <c r="CD15" s="532" t="s">
        <v>149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150</v>
      </c>
      <c r="M16" s="507"/>
      <c r="N16" s="507"/>
      <c r="O16" s="507"/>
      <c r="P16" s="507"/>
      <c r="Q16" s="508"/>
      <c r="R16" s="509" t="s">
        <v>151</v>
      </c>
      <c r="S16" s="510"/>
      <c r="T16" s="510"/>
      <c r="U16" s="510"/>
      <c r="V16" s="511"/>
      <c r="W16" s="523"/>
      <c r="X16" s="421"/>
      <c r="Y16" s="421"/>
      <c r="Z16" s="421"/>
      <c r="AA16" s="421"/>
      <c r="AB16" s="422"/>
      <c r="AC16" s="512">
        <v>38.200000000000003</v>
      </c>
      <c r="AD16" s="513"/>
      <c r="AE16" s="513"/>
      <c r="AF16" s="513"/>
      <c r="AG16" s="514"/>
      <c r="AH16" s="512">
        <v>38.200000000000003</v>
      </c>
      <c r="AI16" s="513"/>
      <c r="AJ16" s="513"/>
      <c r="AK16" s="513"/>
      <c r="AL16" s="515"/>
      <c r="AM16" s="489"/>
      <c r="AN16" s="389"/>
      <c r="AO16" s="389"/>
      <c r="AP16" s="389"/>
      <c r="AQ16" s="389"/>
      <c r="AR16" s="389"/>
      <c r="AS16" s="389"/>
      <c r="AT16" s="390"/>
      <c r="AU16" s="490"/>
      <c r="AV16" s="491"/>
      <c r="AW16" s="491"/>
      <c r="AX16" s="491"/>
      <c r="AY16" s="446" t="s">
        <v>152</v>
      </c>
      <c r="AZ16" s="447"/>
      <c r="BA16" s="447"/>
      <c r="BB16" s="447"/>
      <c r="BC16" s="447"/>
      <c r="BD16" s="447"/>
      <c r="BE16" s="447"/>
      <c r="BF16" s="447"/>
      <c r="BG16" s="447"/>
      <c r="BH16" s="447"/>
      <c r="BI16" s="447"/>
      <c r="BJ16" s="447"/>
      <c r="BK16" s="447"/>
      <c r="BL16" s="447"/>
      <c r="BM16" s="448"/>
      <c r="BN16" s="432">
        <v>33236591</v>
      </c>
      <c r="BO16" s="433"/>
      <c r="BP16" s="433"/>
      <c r="BQ16" s="433"/>
      <c r="BR16" s="433"/>
      <c r="BS16" s="433"/>
      <c r="BT16" s="433"/>
      <c r="BU16" s="434"/>
      <c r="BV16" s="432">
        <v>31522566</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153</v>
      </c>
      <c r="N17" s="526"/>
      <c r="O17" s="526"/>
      <c r="P17" s="526"/>
      <c r="Q17" s="527"/>
      <c r="R17" s="509" t="s">
        <v>154</v>
      </c>
      <c r="S17" s="510"/>
      <c r="T17" s="510"/>
      <c r="U17" s="510"/>
      <c r="V17" s="511"/>
      <c r="W17" s="522" t="s">
        <v>155</v>
      </c>
      <c r="X17" s="418"/>
      <c r="Y17" s="418"/>
      <c r="Z17" s="418"/>
      <c r="AA17" s="418"/>
      <c r="AB17" s="419"/>
      <c r="AC17" s="385">
        <v>53731</v>
      </c>
      <c r="AD17" s="386"/>
      <c r="AE17" s="386"/>
      <c r="AF17" s="386"/>
      <c r="AG17" s="387"/>
      <c r="AH17" s="385">
        <v>51740</v>
      </c>
      <c r="AI17" s="386"/>
      <c r="AJ17" s="386"/>
      <c r="AK17" s="386"/>
      <c r="AL17" s="445"/>
      <c r="AM17" s="489"/>
      <c r="AN17" s="389"/>
      <c r="AO17" s="389"/>
      <c r="AP17" s="389"/>
      <c r="AQ17" s="389"/>
      <c r="AR17" s="389"/>
      <c r="AS17" s="389"/>
      <c r="AT17" s="390"/>
      <c r="AU17" s="490"/>
      <c r="AV17" s="491"/>
      <c r="AW17" s="491"/>
      <c r="AX17" s="491"/>
      <c r="AY17" s="446" t="s">
        <v>156</v>
      </c>
      <c r="AZ17" s="447"/>
      <c r="BA17" s="447"/>
      <c r="BB17" s="447"/>
      <c r="BC17" s="447"/>
      <c r="BD17" s="447"/>
      <c r="BE17" s="447"/>
      <c r="BF17" s="447"/>
      <c r="BG17" s="447"/>
      <c r="BH17" s="447"/>
      <c r="BI17" s="447"/>
      <c r="BJ17" s="447"/>
      <c r="BK17" s="447"/>
      <c r="BL17" s="447"/>
      <c r="BM17" s="448"/>
      <c r="BN17" s="432">
        <v>33000991</v>
      </c>
      <c r="BO17" s="433"/>
      <c r="BP17" s="433"/>
      <c r="BQ17" s="433"/>
      <c r="BR17" s="433"/>
      <c r="BS17" s="433"/>
      <c r="BT17" s="433"/>
      <c r="BU17" s="434"/>
      <c r="BV17" s="432">
        <v>31627902</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157</v>
      </c>
      <c r="C18" s="483"/>
      <c r="D18" s="483"/>
      <c r="E18" s="484"/>
      <c r="F18" s="484"/>
      <c r="G18" s="484"/>
      <c r="H18" s="484"/>
      <c r="I18" s="484"/>
      <c r="J18" s="484"/>
      <c r="K18" s="484"/>
      <c r="L18" s="485">
        <v>161.13999999999999</v>
      </c>
      <c r="M18" s="485"/>
      <c r="N18" s="485"/>
      <c r="O18" s="485"/>
      <c r="P18" s="485"/>
      <c r="Q18" s="485"/>
      <c r="R18" s="486"/>
      <c r="S18" s="486"/>
      <c r="T18" s="486"/>
      <c r="U18" s="486"/>
      <c r="V18" s="487"/>
      <c r="W18" s="503"/>
      <c r="X18" s="504"/>
      <c r="Y18" s="504"/>
      <c r="Z18" s="504"/>
      <c r="AA18" s="504"/>
      <c r="AB18" s="528"/>
      <c r="AC18" s="402">
        <v>56.8</v>
      </c>
      <c r="AD18" s="403"/>
      <c r="AE18" s="403"/>
      <c r="AF18" s="403"/>
      <c r="AG18" s="488"/>
      <c r="AH18" s="402">
        <v>56.3</v>
      </c>
      <c r="AI18" s="403"/>
      <c r="AJ18" s="403"/>
      <c r="AK18" s="403"/>
      <c r="AL18" s="404"/>
      <c r="AM18" s="489"/>
      <c r="AN18" s="389"/>
      <c r="AO18" s="389"/>
      <c r="AP18" s="389"/>
      <c r="AQ18" s="389"/>
      <c r="AR18" s="389"/>
      <c r="AS18" s="389"/>
      <c r="AT18" s="390"/>
      <c r="AU18" s="490"/>
      <c r="AV18" s="491"/>
      <c r="AW18" s="491"/>
      <c r="AX18" s="491"/>
      <c r="AY18" s="446" t="s">
        <v>158</v>
      </c>
      <c r="AZ18" s="447"/>
      <c r="BA18" s="447"/>
      <c r="BB18" s="447"/>
      <c r="BC18" s="447"/>
      <c r="BD18" s="447"/>
      <c r="BE18" s="447"/>
      <c r="BF18" s="447"/>
      <c r="BG18" s="447"/>
      <c r="BH18" s="447"/>
      <c r="BI18" s="447"/>
      <c r="BJ18" s="447"/>
      <c r="BK18" s="447"/>
      <c r="BL18" s="447"/>
      <c r="BM18" s="448"/>
      <c r="BN18" s="432">
        <v>36297606</v>
      </c>
      <c r="BO18" s="433"/>
      <c r="BP18" s="433"/>
      <c r="BQ18" s="433"/>
      <c r="BR18" s="433"/>
      <c r="BS18" s="433"/>
      <c r="BT18" s="433"/>
      <c r="BU18" s="434"/>
      <c r="BV18" s="432">
        <v>35513606</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159</v>
      </c>
      <c r="C19" s="483"/>
      <c r="D19" s="483"/>
      <c r="E19" s="484"/>
      <c r="F19" s="484"/>
      <c r="G19" s="484"/>
      <c r="H19" s="484"/>
      <c r="I19" s="484"/>
      <c r="J19" s="484"/>
      <c r="K19" s="484"/>
      <c r="L19" s="492">
        <v>1146</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160</v>
      </c>
      <c r="AZ19" s="447"/>
      <c r="BA19" s="447"/>
      <c r="BB19" s="447"/>
      <c r="BC19" s="447"/>
      <c r="BD19" s="447"/>
      <c r="BE19" s="447"/>
      <c r="BF19" s="447"/>
      <c r="BG19" s="447"/>
      <c r="BH19" s="447"/>
      <c r="BI19" s="447"/>
      <c r="BJ19" s="447"/>
      <c r="BK19" s="447"/>
      <c r="BL19" s="447"/>
      <c r="BM19" s="448"/>
      <c r="BN19" s="432">
        <v>51076850</v>
      </c>
      <c r="BO19" s="433"/>
      <c r="BP19" s="433"/>
      <c r="BQ19" s="433"/>
      <c r="BR19" s="433"/>
      <c r="BS19" s="433"/>
      <c r="BT19" s="433"/>
      <c r="BU19" s="434"/>
      <c r="BV19" s="432">
        <v>48308324</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161</v>
      </c>
      <c r="C20" s="483"/>
      <c r="D20" s="483"/>
      <c r="E20" s="484"/>
      <c r="F20" s="484"/>
      <c r="G20" s="484"/>
      <c r="H20" s="484"/>
      <c r="I20" s="484"/>
      <c r="J20" s="484"/>
      <c r="K20" s="484"/>
      <c r="L20" s="492">
        <v>72220</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162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163</v>
      </c>
      <c r="C22" s="409"/>
      <c r="D22" s="410"/>
      <c r="E22" s="417" t="s">
        <v>1</v>
      </c>
      <c r="F22" s="418"/>
      <c r="G22" s="418"/>
      <c r="H22" s="418"/>
      <c r="I22" s="418"/>
      <c r="J22" s="418"/>
      <c r="K22" s="419"/>
      <c r="L22" s="417" t="s">
        <v>164</v>
      </c>
      <c r="M22" s="418"/>
      <c r="N22" s="418"/>
      <c r="O22" s="418"/>
      <c r="P22" s="419"/>
      <c r="Q22" s="423" t="s">
        <v>165</v>
      </c>
      <c r="R22" s="424"/>
      <c r="S22" s="424"/>
      <c r="T22" s="424"/>
      <c r="U22" s="424"/>
      <c r="V22" s="425"/>
      <c r="W22" s="474" t="s">
        <v>166</v>
      </c>
      <c r="X22" s="409"/>
      <c r="Y22" s="410"/>
      <c r="Z22" s="417" t="s">
        <v>1</v>
      </c>
      <c r="AA22" s="418"/>
      <c r="AB22" s="418"/>
      <c r="AC22" s="418"/>
      <c r="AD22" s="418"/>
      <c r="AE22" s="418"/>
      <c r="AF22" s="418"/>
      <c r="AG22" s="419"/>
      <c r="AH22" s="435" t="s">
        <v>167</v>
      </c>
      <c r="AI22" s="418"/>
      <c r="AJ22" s="418"/>
      <c r="AK22" s="418"/>
      <c r="AL22" s="419"/>
      <c r="AM22" s="435" t="s">
        <v>168</v>
      </c>
      <c r="AN22" s="436"/>
      <c r="AO22" s="436"/>
      <c r="AP22" s="436"/>
      <c r="AQ22" s="436"/>
      <c r="AR22" s="437"/>
      <c r="AS22" s="423" t="s">
        <v>165</v>
      </c>
      <c r="AT22" s="424"/>
      <c r="AU22" s="424"/>
      <c r="AV22" s="424"/>
      <c r="AW22" s="424"/>
      <c r="AX22" s="441"/>
      <c r="AY22" s="458" t="s">
        <v>169</v>
      </c>
      <c r="AZ22" s="459"/>
      <c r="BA22" s="459"/>
      <c r="BB22" s="459"/>
      <c r="BC22" s="459"/>
      <c r="BD22" s="459"/>
      <c r="BE22" s="459"/>
      <c r="BF22" s="459"/>
      <c r="BG22" s="459"/>
      <c r="BH22" s="459"/>
      <c r="BI22" s="459"/>
      <c r="BJ22" s="459"/>
      <c r="BK22" s="459"/>
      <c r="BL22" s="459"/>
      <c r="BM22" s="460"/>
      <c r="BN22" s="461">
        <v>39014703</v>
      </c>
      <c r="BO22" s="462"/>
      <c r="BP22" s="462"/>
      <c r="BQ22" s="462"/>
      <c r="BR22" s="462"/>
      <c r="BS22" s="462"/>
      <c r="BT22" s="462"/>
      <c r="BU22" s="463"/>
      <c r="BV22" s="461">
        <v>39048255</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170</v>
      </c>
      <c r="AZ23" s="447"/>
      <c r="BA23" s="447"/>
      <c r="BB23" s="447"/>
      <c r="BC23" s="447"/>
      <c r="BD23" s="447"/>
      <c r="BE23" s="447"/>
      <c r="BF23" s="447"/>
      <c r="BG23" s="447"/>
      <c r="BH23" s="447"/>
      <c r="BI23" s="447"/>
      <c r="BJ23" s="447"/>
      <c r="BK23" s="447"/>
      <c r="BL23" s="447"/>
      <c r="BM23" s="448"/>
      <c r="BN23" s="432">
        <v>22739756</v>
      </c>
      <c r="BO23" s="433"/>
      <c r="BP23" s="433"/>
      <c r="BQ23" s="433"/>
      <c r="BR23" s="433"/>
      <c r="BS23" s="433"/>
      <c r="BT23" s="433"/>
      <c r="BU23" s="434"/>
      <c r="BV23" s="432">
        <v>22920924</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171</v>
      </c>
      <c r="F24" s="389"/>
      <c r="G24" s="389"/>
      <c r="H24" s="389"/>
      <c r="I24" s="389"/>
      <c r="J24" s="389"/>
      <c r="K24" s="390"/>
      <c r="L24" s="385">
        <v>1</v>
      </c>
      <c r="M24" s="386"/>
      <c r="N24" s="386"/>
      <c r="O24" s="386"/>
      <c r="P24" s="387"/>
      <c r="Q24" s="385">
        <v>10690</v>
      </c>
      <c r="R24" s="386"/>
      <c r="S24" s="386"/>
      <c r="T24" s="386"/>
      <c r="U24" s="386"/>
      <c r="V24" s="387"/>
      <c r="W24" s="475"/>
      <c r="X24" s="412"/>
      <c r="Y24" s="413"/>
      <c r="Z24" s="388" t="s">
        <v>172</v>
      </c>
      <c r="AA24" s="389"/>
      <c r="AB24" s="389"/>
      <c r="AC24" s="389"/>
      <c r="AD24" s="389"/>
      <c r="AE24" s="389"/>
      <c r="AF24" s="389"/>
      <c r="AG24" s="390"/>
      <c r="AH24" s="385">
        <v>1129</v>
      </c>
      <c r="AI24" s="386"/>
      <c r="AJ24" s="386"/>
      <c r="AK24" s="386"/>
      <c r="AL24" s="387"/>
      <c r="AM24" s="385">
        <v>3456998</v>
      </c>
      <c r="AN24" s="386"/>
      <c r="AO24" s="386"/>
      <c r="AP24" s="386"/>
      <c r="AQ24" s="386"/>
      <c r="AR24" s="387"/>
      <c r="AS24" s="385">
        <v>3062</v>
      </c>
      <c r="AT24" s="386"/>
      <c r="AU24" s="386"/>
      <c r="AV24" s="386"/>
      <c r="AW24" s="386"/>
      <c r="AX24" s="445"/>
      <c r="AY24" s="405" t="s">
        <v>173</v>
      </c>
      <c r="AZ24" s="406"/>
      <c r="BA24" s="406"/>
      <c r="BB24" s="406"/>
      <c r="BC24" s="406"/>
      <c r="BD24" s="406"/>
      <c r="BE24" s="406"/>
      <c r="BF24" s="406"/>
      <c r="BG24" s="406"/>
      <c r="BH24" s="406"/>
      <c r="BI24" s="406"/>
      <c r="BJ24" s="406"/>
      <c r="BK24" s="406"/>
      <c r="BL24" s="406"/>
      <c r="BM24" s="407"/>
      <c r="BN24" s="432">
        <v>30285552</v>
      </c>
      <c r="BO24" s="433"/>
      <c r="BP24" s="433"/>
      <c r="BQ24" s="433"/>
      <c r="BR24" s="433"/>
      <c r="BS24" s="433"/>
      <c r="BT24" s="433"/>
      <c r="BU24" s="434"/>
      <c r="BV24" s="432">
        <v>28721150</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174</v>
      </c>
      <c r="F25" s="389"/>
      <c r="G25" s="389"/>
      <c r="H25" s="389"/>
      <c r="I25" s="389"/>
      <c r="J25" s="389"/>
      <c r="K25" s="390"/>
      <c r="L25" s="385">
        <v>2</v>
      </c>
      <c r="M25" s="386"/>
      <c r="N25" s="386"/>
      <c r="O25" s="386"/>
      <c r="P25" s="387"/>
      <c r="Q25" s="385">
        <v>8740</v>
      </c>
      <c r="R25" s="386"/>
      <c r="S25" s="386"/>
      <c r="T25" s="386"/>
      <c r="U25" s="386"/>
      <c r="V25" s="387"/>
      <c r="W25" s="475"/>
      <c r="X25" s="412"/>
      <c r="Y25" s="413"/>
      <c r="Z25" s="388" t="s">
        <v>175</v>
      </c>
      <c r="AA25" s="389"/>
      <c r="AB25" s="389"/>
      <c r="AC25" s="389"/>
      <c r="AD25" s="389"/>
      <c r="AE25" s="389"/>
      <c r="AF25" s="389"/>
      <c r="AG25" s="390"/>
      <c r="AH25" s="385">
        <v>184</v>
      </c>
      <c r="AI25" s="386"/>
      <c r="AJ25" s="386"/>
      <c r="AK25" s="386"/>
      <c r="AL25" s="387"/>
      <c r="AM25" s="385">
        <v>560832</v>
      </c>
      <c r="AN25" s="386"/>
      <c r="AO25" s="386"/>
      <c r="AP25" s="386"/>
      <c r="AQ25" s="386"/>
      <c r="AR25" s="387"/>
      <c r="AS25" s="385">
        <v>3048</v>
      </c>
      <c r="AT25" s="386"/>
      <c r="AU25" s="386"/>
      <c r="AV25" s="386"/>
      <c r="AW25" s="386"/>
      <c r="AX25" s="445"/>
      <c r="AY25" s="458" t="s">
        <v>176</v>
      </c>
      <c r="AZ25" s="459"/>
      <c r="BA25" s="459"/>
      <c r="BB25" s="459"/>
      <c r="BC25" s="459"/>
      <c r="BD25" s="459"/>
      <c r="BE25" s="459"/>
      <c r="BF25" s="459"/>
      <c r="BG25" s="459"/>
      <c r="BH25" s="459"/>
      <c r="BI25" s="459"/>
      <c r="BJ25" s="459"/>
      <c r="BK25" s="459"/>
      <c r="BL25" s="459"/>
      <c r="BM25" s="460"/>
      <c r="BN25" s="461">
        <v>4024805</v>
      </c>
      <c r="BO25" s="462"/>
      <c r="BP25" s="462"/>
      <c r="BQ25" s="462"/>
      <c r="BR25" s="462"/>
      <c r="BS25" s="462"/>
      <c r="BT25" s="462"/>
      <c r="BU25" s="463"/>
      <c r="BV25" s="461">
        <v>3591653</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177</v>
      </c>
      <c r="F26" s="389"/>
      <c r="G26" s="389"/>
      <c r="H26" s="389"/>
      <c r="I26" s="389"/>
      <c r="J26" s="389"/>
      <c r="K26" s="390"/>
      <c r="L26" s="385">
        <v>1</v>
      </c>
      <c r="M26" s="386"/>
      <c r="N26" s="386"/>
      <c r="O26" s="386"/>
      <c r="P26" s="387"/>
      <c r="Q26" s="385">
        <v>7680</v>
      </c>
      <c r="R26" s="386"/>
      <c r="S26" s="386"/>
      <c r="T26" s="386"/>
      <c r="U26" s="386"/>
      <c r="V26" s="387"/>
      <c r="W26" s="475"/>
      <c r="X26" s="412"/>
      <c r="Y26" s="413"/>
      <c r="Z26" s="388" t="s">
        <v>178</v>
      </c>
      <c r="AA26" s="443"/>
      <c r="AB26" s="443"/>
      <c r="AC26" s="443"/>
      <c r="AD26" s="443"/>
      <c r="AE26" s="443"/>
      <c r="AF26" s="443"/>
      <c r="AG26" s="444"/>
      <c r="AH26" s="385">
        <v>56</v>
      </c>
      <c r="AI26" s="386"/>
      <c r="AJ26" s="386"/>
      <c r="AK26" s="386"/>
      <c r="AL26" s="387"/>
      <c r="AM26" s="385">
        <v>145768</v>
      </c>
      <c r="AN26" s="386"/>
      <c r="AO26" s="386"/>
      <c r="AP26" s="386"/>
      <c r="AQ26" s="386"/>
      <c r="AR26" s="387"/>
      <c r="AS26" s="385">
        <v>2603</v>
      </c>
      <c r="AT26" s="386"/>
      <c r="AU26" s="386"/>
      <c r="AV26" s="386"/>
      <c r="AW26" s="386"/>
      <c r="AX26" s="445"/>
      <c r="AY26" s="472" t="s">
        <v>179</v>
      </c>
      <c r="AZ26" s="392"/>
      <c r="BA26" s="392"/>
      <c r="BB26" s="392"/>
      <c r="BC26" s="392"/>
      <c r="BD26" s="392"/>
      <c r="BE26" s="392"/>
      <c r="BF26" s="392"/>
      <c r="BG26" s="392"/>
      <c r="BH26" s="392"/>
      <c r="BI26" s="392"/>
      <c r="BJ26" s="392"/>
      <c r="BK26" s="392"/>
      <c r="BL26" s="392"/>
      <c r="BM26" s="473"/>
      <c r="BN26" s="432" t="s">
        <v>138</v>
      </c>
      <c r="BO26" s="433"/>
      <c r="BP26" s="433"/>
      <c r="BQ26" s="433"/>
      <c r="BR26" s="433"/>
      <c r="BS26" s="433"/>
      <c r="BT26" s="433"/>
      <c r="BU26" s="434"/>
      <c r="BV26" s="432" t="s">
        <v>180</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181</v>
      </c>
      <c r="F27" s="389"/>
      <c r="G27" s="389"/>
      <c r="H27" s="389"/>
      <c r="I27" s="389"/>
      <c r="J27" s="389"/>
      <c r="K27" s="390"/>
      <c r="L27" s="385">
        <v>1</v>
      </c>
      <c r="M27" s="386"/>
      <c r="N27" s="386"/>
      <c r="O27" s="386"/>
      <c r="P27" s="387"/>
      <c r="Q27" s="385">
        <v>5620</v>
      </c>
      <c r="R27" s="386"/>
      <c r="S27" s="386"/>
      <c r="T27" s="386"/>
      <c r="U27" s="386"/>
      <c r="V27" s="387"/>
      <c r="W27" s="475"/>
      <c r="X27" s="412"/>
      <c r="Y27" s="413"/>
      <c r="Z27" s="388" t="s">
        <v>182</v>
      </c>
      <c r="AA27" s="389"/>
      <c r="AB27" s="389"/>
      <c r="AC27" s="389"/>
      <c r="AD27" s="389"/>
      <c r="AE27" s="389"/>
      <c r="AF27" s="389"/>
      <c r="AG27" s="390"/>
      <c r="AH27" s="385">
        <v>7</v>
      </c>
      <c r="AI27" s="386"/>
      <c r="AJ27" s="386"/>
      <c r="AK27" s="386"/>
      <c r="AL27" s="387"/>
      <c r="AM27" s="385">
        <v>30226</v>
      </c>
      <c r="AN27" s="386"/>
      <c r="AO27" s="386"/>
      <c r="AP27" s="386"/>
      <c r="AQ27" s="386"/>
      <c r="AR27" s="387"/>
      <c r="AS27" s="385">
        <v>4318</v>
      </c>
      <c r="AT27" s="386"/>
      <c r="AU27" s="386"/>
      <c r="AV27" s="386"/>
      <c r="AW27" s="386"/>
      <c r="AX27" s="445"/>
      <c r="AY27" s="469" t="s">
        <v>183</v>
      </c>
      <c r="AZ27" s="470"/>
      <c r="BA27" s="470"/>
      <c r="BB27" s="470"/>
      <c r="BC27" s="470"/>
      <c r="BD27" s="470"/>
      <c r="BE27" s="470"/>
      <c r="BF27" s="470"/>
      <c r="BG27" s="470"/>
      <c r="BH27" s="470"/>
      <c r="BI27" s="470"/>
      <c r="BJ27" s="470"/>
      <c r="BK27" s="470"/>
      <c r="BL27" s="470"/>
      <c r="BM27" s="471"/>
      <c r="BN27" s="466">
        <v>830000</v>
      </c>
      <c r="BO27" s="467"/>
      <c r="BP27" s="467"/>
      <c r="BQ27" s="467"/>
      <c r="BR27" s="467"/>
      <c r="BS27" s="467"/>
      <c r="BT27" s="467"/>
      <c r="BU27" s="468"/>
      <c r="BV27" s="466">
        <v>830000</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184</v>
      </c>
      <c r="F28" s="389"/>
      <c r="G28" s="389"/>
      <c r="H28" s="389"/>
      <c r="I28" s="389"/>
      <c r="J28" s="389"/>
      <c r="K28" s="390"/>
      <c r="L28" s="385">
        <v>1</v>
      </c>
      <c r="M28" s="386"/>
      <c r="N28" s="386"/>
      <c r="O28" s="386"/>
      <c r="P28" s="387"/>
      <c r="Q28" s="385">
        <v>5120</v>
      </c>
      <c r="R28" s="386"/>
      <c r="S28" s="386"/>
      <c r="T28" s="386"/>
      <c r="U28" s="386"/>
      <c r="V28" s="387"/>
      <c r="W28" s="475"/>
      <c r="X28" s="412"/>
      <c r="Y28" s="413"/>
      <c r="Z28" s="388" t="s">
        <v>185</v>
      </c>
      <c r="AA28" s="389"/>
      <c r="AB28" s="389"/>
      <c r="AC28" s="389"/>
      <c r="AD28" s="389"/>
      <c r="AE28" s="389"/>
      <c r="AF28" s="389"/>
      <c r="AG28" s="390"/>
      <c r="AH28" s="385">
        <v>8</v>
      </c>
      <c r="AI28" s="386"/>
      <c r="AJ28" s="386"/>
      <c r="AK28" s="386"/>
      <c r="AL28" s="387"/>
      <c r="AM28" s="385">
        <v>18456</v>
      </c>
      <c r="AN28" s="386"/>
      <c r="AO28" s="386"/>
      <c r="AP28" s="386"/>
      <c r="AQ28" s="386"/>
      <c r="AR28" s="387"/>
      <c r="AS28" s="385">
        <v>2307</v>
      </c>
      <c r="AT28" s="386"/>
      <c r="AU28" s="386"/>
      <c r="AV28" s="386"/>
      <c r="AW28" s="386"/>
      <c r="AX28" s="445"/>
      <c r="AY28" s="449" t="s">
        <v>186</v>
      </c>
      <c r="AZ28" s="450"/>
      <c r="BA28" s="450"/>
      <c r="BB28" s="451"/>
      <c r="BC28" s="458" t="s">
        <v>50</v>
      </c>
      <c r="BD28" s="459"/>
      <c r="BE28" s="459"/>
      <c r="BF28" s="459"/>
      <c r="BG28" s="459"/>
      <c r="BH28" s="459"/>
      <c r="BI28" s="459"/>
      <c r="BJ28" s="459"/>
      <c r="BK28" s="459"/>
      <c r="BL28" s="459"/>
      <c r="BM28" s="460"/>
      <c r="BN28" s="461">
        <v>9266336</v>
      </c>
      <c r="BO28" s="462"/>
      <c r="BP28" s="462"/>
      <c r="BQ28" s="462"/>
      <c r="BR28" s="462"/>
      <c r="BS28" s="462"/>
      <c r="BT28" s="462"/>
      <c r="BU28" s="463"/>
      <c r="BV28" s="461">
        <v>8069003</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187</v>
      </c>
      <c r="F29" s="389"/>
      <c r="G29" s="389"/>
      <c r="H29" s="389"/>
      <c r="I29" s="389"/>
      <c r="J29" s="389"/>
      <c r="K29" s="390"/>
      <c r="L29" s="385">
        <v>28</v>
      </c>
      <c r="M29" s="386"/>
      <c r="N29" s="386"/>
      <c r="O29" s="386"/>
      <c r="P29" s="387"/>
      <c r="Q29" s="385">
        <v>4790</v>
      </c>
      <c r="R29" s="386"/>
      <c r="S29" s="386"/>
      <c r="T29" s="386"/>
      <c r="U29" s="386"/>
      <c r="V29" s="387"/>
      <c r="W29" s="476"/>
      <c r="X29" s="477"/>
      <c r="Y29" s="478"/>
      <c r="Z29" s="388" t="s">
        <v>188</v>
      </c>
      <c r="AA29" s="389"/>
      <c r="AB29" s="389"/>
      <c r="AC29" s="389"/>
      <c r="AD29" s="389"/>
      <c r="AE29" s="389"/>
      <c r="AF29" s="389"/>
      <c r="AG29" s="390"/>
      <c r="AH29" s="385">
        <v>1144</v>
      </c>
      <c r="AI29" s="386"/>
      <c r="AJ29" s="386"/>
      <c r="AK29" s="386"/>
      <c r="AL29" s="387"/>
      <c r="AM29" s="385">
        <v>3505680</v>
      </c>
      <c r="AN29" s="386"/>
      <c r="AO29" s="386"/>
      <c r="AP29" s="386"/>
      <c r="AQ29" s="386"/>
      <c r="AR29" s="387"/>
      <c r="AS29" s="385">
        <v>3064</v>
      </c>
      <c r="AT29" s="386"/>
      <c r="AU29" s="386"/>
      <c r="AV29" s="386"/>
      <c r="AW29" s="386"/>
      <c r="AX29" s="445"/>
      <c r="AY29" s="452"/>
      <c r="AZ29" s="453"/>
      <c r="BA29" s="453"/>
      <c r="BB29" s="454"/>
      <c r="BC29" s="446" t="s">
        <v>189</v>
      </c>
      <c r="BD29" s="447"/>
      <c r="BE29" s="447"/>
      <c r="BF29" s="447"/>
      <c r="BG29" s="447"/>
      <c r="BH29" s="447"/>
      <c r="BI29" s="447"/>
      <c r="BJ29" s="447"/>
      <c r="BK29" s="447"/>
      <c r="BL29" s="447"/>
      <c r="BM29" s="448"/>
      <c r="BN29" s="432">
        <v>40192</v>
      </c>
      <c r="BO29" s="433"/>
      <c r="BP29" s="433"/>
      <c r="BQ29" s="433"/>
      <c r="BR29" s="433"/>
      <c r="BS29" s="433"/>
      <c r="BT29" s="433"/>
      <c r="BU29" s="434"/>
      <c r="BV29" s="432">
        <v>40162</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190</v>
      </c>
      <c r="X30" s="400"/>
      <c r="Y30" s="400"/>
      <c r="Z30" s="400"/>
      <c r="AA30" s="400"/>
      <c r="AB30" s="400"/>
      <c r="AC30" s="400"/>
      <c r="AD30" s="400"/>
      <c r="AE30" s="400"/>
      <c r="AF30" s="400"/>
      <c r="AG30" s="401"/>
      <c r="AH30" s="402">
        <v>102.1</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10908476</v>
      </c>
      <c r="BO30" s="467"/>
      <c r="BP30" s="467"/>
      <c r="BQ30" s="467"/>
      <c r="BR30" s="467"/>
      <c r="BS30" s="467"/>
      <c r="BT30" s="467"/>
      <c r="BU30" s="468"/>
      <c r="BV30" s="466">
        <v>9470945</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191</v>
      </c>
      <c r="D32" s="391"/>
      <c r="E32" s="391"/>
      <c r="F32" s="391"/>
      <c r="G32" s="391"/>
      <c r="H32" s="391"/>
      <c r="I32" s="391"/>
      <c r="J32" s="391"/>
      <c r="K32" s="391"/>
      <c r="L32" s="391"/>
      <c r="M32" s="391"/>
      <c r="N32" s="391"/>
      <c r="O32" s="391"/>
      <c r="P32" s="391"/>
      <c r="Q32" s="391"/>
      <c r="R32" s="391"/>
      <c r="S32" s="391"/>
      <c r="U32" s="392" t="s">
        <v>192</v>
      </c>
      <c r="V32" s="392"/>
      <c r="W32" s="392"/>
      <c r="X32" s="392"/>
      <c r="Y32" s="392"/>
      <c r="Z32" s="392"/>
      <c r="AA32" s="392"/>
      <c r="AB32" s="392"/>
      <c r="AC32" s="392"/>
      <c r="AD32" s="392"/>
      <c r="AE32" s="392"/>
      <c r="AF32" s="392"/>
      <c r="AG32" s="392"/>
      <c r="AH32" s="392"/>
      <c r="AI32" s="392"/>
      <c r="AJ32" s="392"/>
      <c r="AK32" s="392"/>
      <c r="AM32" s="392" t="s">
        <v>193</v>
      </c>
      <c r="AN32" s="392"/>
      <c r="AO32" s="392"/>
      <c r="AP32" s="392"/>
      <c r="AQ32" s="392"/>
      <c r="AR32" s="392"/>
      <c r="AS32" s="392"/>
      <c r="AT32" s="392"/>
      <c r="AU32" s="392"/>
      <c r="AV32" s="392"/>
      <c r="AW32" s="392"/>
      <c r="AX32" s="392"/>
      <c r="AY32" s="392"/>
      <c r="AZ32" s="392"/>
      <c r="BA32" s="392"/>
      <c r="BB32" s="392"/>
      <c r="BC32" s="392"/>
      <c r="BE32" s="392" t="s">
        <v>194</v>
      </c>
      <c r="BF32" s="392"/>
      <c r="BG32" s="392"/>
      <c r="BH32" s="392"/>
      <c r="BI32" s="392"/>
      <c r="BJ32" s="392"/>
      <c r="BK32" s="392"/>
      <c r="BL32" s="392"/>
      <c r="BM32" s="392"/>
      <c r="BN32" s="392"/>
      <c r="BO32" s="392"/>
      <c r="BP32" s="392"/>
      <c r="BQ32" s="392"/>
      <c r="BR32" s="392"/>
      <c r="BS32" s="392"/>
      <c r="BT32" s="392"/>
      <c r="BU32" s="392"/>
      <c r="BW32" s="392" t="s">
        <v>195</v>
      </c>
      <c r="BX32" s="392"/>
      <c r="BY32" s="392"/>
      <c r="BZ32" s="392"/>
      <c r="CA32" s="392"/>
      <c r="CB32" s="392"/>
      <c r="CC32" s="392"/>
      <c r="CD32" s="392"/>
      <c r="CE32" s="392"/>
      <c r="CF32" s="392"/>
      <c r="CG32" s="392"/>
      <c r="CH32" s="392"/>
      <c r="CI32" s="392"/>
      <c r="CJ32" s="392"/>
      <c r="CK32" s="392"/>
      <c r="CL32" s="392"/>
      <c r="CM32" s="392"/>
      <c r="CO32" s="392" t="s">
        <v>196</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197</v>
      </c>
      <c r="D33" s="384"/>
      <c r="E33" s="383" t="s">
        <v>198</v>
      </c>
      <c r="F33" s="383"/>
      <c r="G33" s="383"/>
      <c r="H33" s="383"/>
      <c r="I33" s="383"/>
      <c r="J33" s="383"/>
      <c r="K33" s="383"/>
      <c r="L33" s="383"/>
      <c r="M33" s="383"/>
      <c r="N33" s="383"/>
      <c r="O33" s="383"/>
      <c r="P33" s="383"/>
      <c r="Q33" s="383"/>
      <c r="R33" s="383"/>
      <c r="S33" s="383"/>
      <c r="T33" s="179"/>
      <c r="U33" s="384" t="s">
        <v>199</v>
      </c>
      <c r="V33" s="384"/>
      <c r="W33" s="383" t="s">
        <v>200</v>
      </c>
      <c r="X33" s="383"/>
      <c r="Y33" s="383"/>
      <c r="Z33" s="383"/>
      <c r="AA33" s="383"/>
      <c r="AB33" s="383"/>
      <c r="AC33" s="383"/>
      <c r="AD33" s="383"/>
      <c r="AE33" s="383"/>
      <c r="AF33" s="383"/>
      <c r="AG33" s="383"/>
      <c r="AH33" s="383"/>
      <c r="AI33" s="383"/>
      <c r="AJ33" s="383"/>
      <c r="AK33" s="383"/>
      <c r="AL33" s="179"/>
      <c r="AM33" s="384" t="s">
        <v>197</v>
      </c>
      <c r="AN33" s="384"/>
      <c r="AO33" s="383" t="s">
        <v>201</v>
      </c>
      <c r="AP33" s="383"/>
      <c r="AQ33" s="383"/>
      <c r="AR33" s="383"/>
      <c r="AS33" s="383"/>
      <c r="AT33" s="383"/>
      <c r="AU33" s="383"/>
      <c r="AV33" s="383"/>
      <c r="AW33" s="383"/>
      <c r="AX33" s="383"/>
      <c r="AY33" s="383"/>
      <c r="AZ33" s="383"/>
      <c r="BA33" s="383"/>
      <c r="BB33" s="383"/>
      <c r="BC33" s="383"/>
      <c r="BD33" s="185"/>
      <c r="BE33" s="383" t="s">
        <v>202</v>
      </c>
      <c r="BF33" s="383"/>
      <c r="BG33" s="383" t="s">
        <v>203</v>
      </c>
      <c r="BH33" s="383"/>
      <c r="BI33" s="383"/>
      <c r="BJ33" s="383"/>
      <c r="BK33" s="383"/>
      <c r="BL33" s="383"/>
      <c r="BM33" s="383"/>
      <c r="BN33" s="383"/>
      <c r="BO33" s="383"/>
      <c r="BP33" s="383"/>
      <c r="BQ33" s="383"/>
      <c r="BR33" s="383"/>
      <c r="BS33" s="383"/>
      <c r="BT33" s="383"/>
      <c r="BU33" s="383"/>
      <c r="BV33" s="185"/>
      <c r="BW33" s="384" t="s">
        <v>202</v>
      </c>
      <c r="BX33" s="384"/>
      <c r="BY33" s="383" t="s">
        <v>204</v>
      </c>
      <c r="BZ33" s="383"/>
      <c r="CA33" s="383"/>
      <c r="CB33" s="383"/>
      <c r="CC33" s="383"/>
      <c r="CD33" s="383"/>
      <c r="CE33" s="383"/>
      <c r="CF33" s="383"/>
      <c r="CG33" s="383"/>
      <c r="CH33" s="383"/>
      <c r="CI33" s="383"/>
      <c r="CJ33" s="383"/>
      <c r="CK33" s="383"/>
      <c r="CL33" s="383"/>
      <c r="CM33" s="383"/>
      <c r="CN33" s="179"/>
      <c r="CO33" s="384" t="s">
        <v>197</v>
      </c>
      <c r="CP33" s="384"/>
      <c r="CQ33" s="383" t="s">
        <v>205</v>
      </c>
      <c r="CR33" s="383"/>
      <c r="CS33" s="383"/>
      <c r="CT33" s="383"/>
      <c r="CU33" s="383"/>
      <c r="CV33" s="383"/>
      <c r="CW33" s="383"/>
      <c r="CX33" s="383"/>
      <c r="CY33" s="383"/>
      <c r="CZ33" s="383"/>
      <c r="DA33" s="383"/>
      <c r="DB33" s="383"/>
      <c r="DC33" s="383"/>
      <c r="DD33" s="383"/>
      <c r="DE33" s="383"/>
      <c r="DF33" s="179"/>
      <c r="DG33" s="382" t="s">
        <v>206</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公共駐車場事業特別会計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f>IF(BG34="","",MAX(C34:D43,U34:V43,AM34:AN43)+1)</f>
        <v>9</v>
      </c>
      <c r="BF34" s="380"/>
      <c r="BG34" s="381" t="str">
        <f>IF('各会計、関係団体の財政状況及び健全化判断比率'!B34="","",'各会計、関係団体の財政状況及び健全化判断比率'!B34)</f>
        <v>東三河都市計画事業豊川西部土地区画整理事業特別会計</v>
      </c>
      <c r="BH34" s="381"/>
      <c r="BI34" s="381"/>
      <c r="BJ34" s="381"/>
      <c r="BK34" s="381"/>
      <c r="BL34" s="381"/>
      <c r="BM34" s="381"/>
      <c r="BN34" s="381"/>
      <c r="BO34" s="381"/>
      <c r="BP34" s="381"/>
      <c r="BQ34" s="381"/>
      <c r="BR34" s="381"/>
      <c r="BS34" s="381"/>
      <c r="BT34" s="381"/>
      <c r="BU34" s="381"/>
      <c r="BV34" s="175"/>
      <c r="BW34" s="380">
        <f>IF(BY34="","",MAX(C34:D43,U34:V43,AM34:AN43,BE34:BF43)+1)</f>
        <v>11</v>
      </c>
      <c r="BX34" s="380"/>
      <c r="BY34" s="381" t="str">
        <f>IF('各会計、関係団体の財政状況及び健全化判断比率'!B68="","",'各会計、関係団体の財政状況及び健全化判断比率'!B68)</f>
        <v>愛知県後期高齢者医療広域連合（一般会計）</v>
      </c>
      <c r="BZ34" s="381"/>
      <c r="CA34" s="381"/>
      <c r="CB34" s="381"/>
      <c r="CC34" s="381"/>
      <c r="CD34" s="381"/>
      <c r="CE34" s="381"/>
      <c r="CF34" s="381"/>
      <c r="CG34" s="381"/>
      <c r="CH34" s="381"/>
      <c r="CI34" s="381"/>
      <c r="CJ34" s="381"/>
      <c r="CK34" s="381"/>
      <c r="CL34" s="381"/>
      <c r="CM34" s="381"/>
      <c r="CN34" s="175"/>
      <c r="CO34" s="380">
        <f>IF(CQ34="","",MAX(C34:D43,U34:V43,AM34:AN43,BE34:BF43,BW34:BX43)+1)</f>
        <v>15</v>
      </c>
      <c r="CP34" s="380"/>
      <c r="CQ34" s="381" t="str">
        <f>IF('各会計、関係団体の財政状況及び健全化判断比率'!BS7="","",'各会計、関係団体の財政状況及び健全化判断比率'!BS7)</f>
        <v>豊川市国際交流協会</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f>IF(E35="","",C34+1)</f>
        <v>2</v>
      </c>
      <c r="D35" s="380"/>
      <c r="E35" s="381" t="str">
        <f>IF('各会計、関係団体の財政状況及び健全化判断比率'!B8="","",'各会計、関係団体の財政状況及び健全化判断比率'!B8)</f>
        <v>土地取得特別会計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国民健康保険特別会計</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IF('各会計、関係団体の財政状況及び健全化判断比率'!B32="","",'各会計、関係団体の財政状況及び健全化判断比率'!B32)</f>
        <v>下水道事業会計</v>
      </c>
      <c r="AP35" s="381"/>
      <c r="AQ35" s="381"/>
      <c r="AR35" s="381"/>
      <c r="AS35" s="381"/>
      <c r="AT35" s="381"/>
      <c r="AU35" s="381"/>
      <c r="AV35" s="381"/>
      <c r="AW35" s="381"/>
      <c r="AX35" s="381"/>
      <c r="AY35" s="381"/>
      <c r="AZ35" s="381"/>
      <c r="BA35" s="381"/>
      <c r="BB35" s="381"/>
      <c r="BC35" s="381"/>
      <c r="BD35" s="175"/>
      <c r="BE35" s="380">
        <f t="shared" ref="BE35:BE43" si="1">IF(BG35="","",BE34+1)</f>
        <v>10</v>
      </c>
      <c r="BF35" s="380"/>
      <c r="BG35" s="381" t="str">
        <f>IF('各会計、関係団体の財政状況及び健全化判断比率'!B35="","",'各会計、関係団体の財政状況及び健全化判断比率'!B35)</f>
        <v>東三河都市計画事業豊川駅東土地区画整理事業特別会計</v>
      </c>
      <c r="BH35" s="381"/>
      <c r="BI35" s="381"/>
      <c r="BJ35" s="381"/>
      <c r="BK35" s="381"/>
      <c r="BL35" s="381"/>
      <c r="BM35" s="381"/>
      <c r="BN35" s="381"/>
      <c r="BO35" s="381"/>
      <c r="BP35" s="381"/>
      <c r="BQ35" s="381"/>
      <c r="BR35" s="381"/>
      <c r="BS35" s="381"/>
      <c r="BT35" s="381"/>
      <c r="BU35" s="381"/>
      <c r="BV35" s="175"/>
      <c r="BW35" s="380">
        <f t="shared" ref="BW35:BW43" si="2">IF(BY35="","",BW34+1)</f>
        <v>12</v>
      </c>
      <c r="BX35" s="380"/>
      <c r="BY35" s="381" t="str">
        <f>IF('各会計、関係団体の財政状況及び健全化判断比率'!B69="","",'各会計、関係団体の財政状況及び健全化判断比率'!B69)</f>
        <v>愛知県後期高齢者医療広域連合（後期高齢者医療特別会計）</v>
      </c>
      <c r="BZ35" s="381"/>
      <c r="CA35" s="381"/>
      <c r="CB35" s="381"/>
      <c r="CC35" s="381"/>
      <c r="CD35" s="381"/>
      <c r="CE35" s="381"/>
      <c r="CF35" s="381"/>
      <c r="CG35" s="381"/>
      <c r="CH35" s="381"/>
      <c r="CI35" s="381"/>
      <c r="CJ35" s="381"/>
      <c r="CK35" s="381"/>
      <c r="CL35" s="381"/>
      <c r="CM35" s="381"/>
      <c r="CN35" s="175"/>
      <c r="CO35" s="380">
        <f t="shared" ref="CO35:CO43" si="3">IF(CQ35="","",CO34+1)</f>
        <v>16</v>
      </c>
      <c r="CP35" s="380"/>
      <c r="CQ35" s="381" t="str">
        <f>IF('各会計、関係団体の財政状況及び健全化判断比率'!BS8="","",'各会計、関係団体の財政状況及び健全化判断比率'!BS8)</f>
        <v>豊川文化協会</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f t="shared" si="0"/>
        <v>8</v>
      </c>
      <c r="AN36" s="380"/>
      <c r="AO36" s="381" t="str">
        <f>IF('各会計、関係団体の財政状況及び健全化判断比率'!B33="","",'各会計、関係団体の財政状況及び健全化判断比率'!B33)</f>
        <v>病院事業会計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13</v>
      </c>
      <c r="BX36" s="380"/>
      <c r="BY36" s="381" t="str">
        <f>IF('各会計、関係団体の財政状況及び健全化判断比率'!B70="","",'各会計、関係団体の財政状況及び健全化判断比率'!B70)</f>
        <v>東三河広域連合（一般会計）</v>
      </c>
      <c r="BZ36" s="381"/>
      <c r="CA36" s="381"/>
      <c r="CB36" s="381"/>
      <c r="CC36" s="381"/>
      <c r="CD36" s="381"/>
      <c r="CE36" s="381"/>
      <c r="CF36" s="381"/>
      <c r="CG36" s="381"/>
      <c r="CH36" s="381"/>
      <c r="CI36" s="381"/>
      <c r="CJ36" s="381"/>
      <c r="CK36" s="381"/>
      <c r="CL36" s="381"/>
      <c r="CM36" s="381"/>
      <c r="CN36" s="175"/>
      <c r="CO36" s="380">
        <f t="shared" si="3"/>
        <v>17</v>
      </c>
      <c r="CP36" s="380"/>
      <c r="CQ36" s="381" t="str">
        <f>IF('各会計、関係団体の財政状況及び健全化判断比率'!BS9="","",'各会計、関係団体の財政状況及び健全化判断比率'!BS9)</f>
        <v>豊川市土地開発公社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14</v>
      </c>
      <c r="BX37" s="380"/>
      <c r="BY37" s="381" t="str">
        <f>IF('各会計、関係団体の財政状況及び健全化判断比率'!B71="","",'各会計、関係団体の財政状況及び健全化判断比率'!B71)</f>
        <v>東三河広域連合（介護保険特別会計）</v>
      </c>
      <c r="BZ37" s="381"/>
      <c r="CA37" s="381"/>
      <c r="CB37" s="381"/>
      <c r="CC37" s="381"/>
      <c r="CD37" s="381"/>
      <c r="CE37" s="381"/>
      <c r="CF37" s="381"/>
      <c r="CG37" s="381"/>
      <c r="CH37" s="381"/>
      <c r="CI37" s="381"/>
      <c r="CJ37" s="381"/>
      <c r="CK37" s="381"/>
      <c r="CL37" s="381"/>
      <c r="CM37" s="381"/>
      <c r="CN37" s="175"/>
      <c r="CO37" s="380">
        <f t="shared" si="3"/>
        <v>18</v>
      </c>
      <c r="CP37" s="380"/>
      <c r="CQ37" s="381" t="str">
        <f>IF('各会計、関係団体の財政状況及び健全化判断比率'!BS10="","",'各会計、関係団体の財政状況及び健全化判断比率'!BS10)</f>
        <v>株式会社本宮</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207</v>
      </c>
      <c r="E46" s="377" t="s">
        <v>208</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209</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210</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211</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212</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213</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214</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215</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PsoyRJRT8e9vqaN/ZVxEIAQb/xtJ5ltGSSD2uz7HbNoOFj2VJB5ErrRIZS8UN7h03bRnQ/NI6deJCw8EDdph7g==" saltValue="K1KQltrpMgaWV64cceO+A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162" t="s">
        <v>579</v>
      </c>
      <c r="D34" s="1162"/>
      <c r="E34" s="1163"/>
      <c r="F34" s="32">
        <v>9.74</v>
      </c>
      <c r="G34" s="33">
        <v>9.7899999999999991</v>
      </c>
      <c r="H34" s="33">
        <v>9.23</v>
      </c>
      <c r="I34" s="33">
        <v>11.68</v>
      </c>
      <c r="J34" s="34">
        <v>12.76</v>
      </c>
      <c r="K34" s="22"/>
      <c r="L34" s="22"/>
      <c r="M34" s="22"/>
      <c r="N34" s="22"/>
      <c r="O34" s="22"/>
      <c r="P34" s="22"/>
    </row>
    <row r="35" spans="1:16" ht="39" customHeight="1" x14ac:dyDescent="0.15">
      <c r="A35" s="22"/>
      <c r="B35" s="35"/>
      <c r="C35" s="1158" t="s">
        <v>580</v>
      </c>
      <c r="D35" s="1158"/>
      <c r="E35" s="1159"/>
      <c r="F35" s="36">
        <v>7.39</v>
      </c>
      <c r="G35" s="37">
        <v>8.27</v>
      </c>
      <c r="H35" s="37">
        <v>7.24</v>
      </c>
      <c r="I35" s="37">
        <v>8.92</v>
      </c>
      <c r="J35" s="38">
        <v>9.6</v>
      </c>
      <c r="K35" s="22"/>
      <c r="L35" s="22"/>
      <c r="M35" s="22"/>
      <c r="N35" s="22"/>
      <c r="O35" s="22"/>
      <c r="P35" s="22"/>
    </row>
    <row r="36" spans="1:16" ht="39" customHeight="1" x14ac:dyDescent="0.15">
      <c r="A36" s="22"/>
      <c r="B36" s="35"/>
      <c r="C36" s="1158" t="s">
        <v>581</v>
      </c>
      <c r="D36" s="1158"/>
      <c r="E36" s="1159"/>
      <c r="F36" s="36">
        <v>6.97</v>
      </c>
      <c r="G36" s="37">
        <v>6.29</v>
      </c>
      <c r="H36" s="37">
        <v>6.46</v>
      </c>
      <c r="I36" s="37">
        <v>6.52</v>
      </c>
      <c r="J36" s="38">
        <v>6.49</v>
      </c>
      <c r="K36" s="22"/>
      <c r="L36" s="22"/>
      <c r="M36" s="22"/>
      <c r="N36" s="22"/>
      <c r="O36" s="22"/>
      <c r="P36" s="22"/>
    </row>
    <row r="37" spans="1:16" ht="39" customHeight="1" x14ac:dyDescent="0.15">
      <c r="A37" s="22"/>
      <c r="B37" s="35"/>
      <c r="C37" s="1158" t="s">
        <v>582</v>
      </c>
      <c r="D37" s="1158"/>
      <c r="E37" s="1159"/>
      <c r="F37" s="36">
        <v>2.66</v>
      </c>
      <c r="G37" s="37">
        <v>2.2799999999999998</v>
      </c>
      <c r="H37" s="37">
        <v>2.44</v>
      </c>
      <c r="I37" s="37">
        <v>2.4900000000000002</v>
      </c>
      <c r="J37" s="38">
        <v>2.3199999999999998</v>
      </c>
      <c r="K37" s="22"/>
      <c r="L37" s="22"/>
      <c r="M37" s="22"/>
      <c r="N37" s="22"/>
      <c r="O37" s="22"/>
      <c r="P37" s="22"/>
    </row>
    <row r="38" spans="1:16" ht="39" customHeight="1" x14ac:dyDescent="0.15">
      <c r="A38" s="22"/>
      <c r="B38" s="35"/>
      <c r="C38" s="1158" t="s">
        <v>583</v>
      </c>
      <c r="D38" s="1158"/>
      <c r="E38" s="1159"/>
      <c r="F38" s="36" t="s">
        <v>531</v>
      </c>
      <c r="G38" s="37">
        <v>0.92</v>
      </c>
      <c r="H38" s="37">
        <v>1.0900000000000001</v>
      </c>
      <c r="I38" s="37">
        <v>1.48</v>
      </c>
      <c r="J38" s="38">
        <v>1.87</v>
      </c>
      <c r="K38" s="22"/>
      <c r="L38" s="22"/>
      <c r="M38" s="22"/>
      <c r="N38" s="22"/>
      <c r="O38" s="22"/>
      <c r="P38" s="22"/>
    </row>
    <row r="39" spans="1:16" ht="39" customHeight="1" x14ac:dyDescent="0.15">
      <c r="A39" s="22"/>
      <c r="B39" s="35"/>
      <c r="C39" s="1158" t="s">
        <v>584</v>
      </c>
      <c r="D39" s="1158"/>
      <c r="E39" s="1159"/>
      <c r="F39" s="36">
        <v>0.61</v>
      </c>
      <c r="G39" s="37">
        <v>0.75</v>
      </c>
      <c r="H39" s="37">
        <v>0.75</v>
      </c>
      <c r="I39" s="37">
        <v>0.7</v>
      </c>
      <c r="J39" s="38">
        <v>0.87</v>
      </c>
      <c r="K39" s="22"/>
      <c r="L39" s="22"/>
      <c r="M39" s="22"/>
      <c r="N39" s="22"/>
      <c r="O39" s="22"/>
      <c r="P39" s="22"/>
    </row>
    <row r="40" spans="1:16" ht="39" customHeight="1" x14ac:dyDescent="0.15">
      <c r="A40" s="22"/>
      <c r="B40" s="35"/>
      <c r="C40" s="1158" t="s">
        <v>585</v>
      </c>
      <c r="D40" s="1158"/>
      <c r="E40" s="1159"/>
      <c r="F40" s="36">
        <v>0.55000000000000004</v>
      </c>
      <c r="G40" s="37">
        <v>0.37</v>
      </c>
      <c r="H40" s="37">
        <v>0.45</v>
      </c>
      <c r="I40" s="37">
        <v>0.41</v>
      </c>
      <c r="J40" s="38">
        <v>0.4</v>
      </c>
      <c r="K40" s="22"/>
      <c r="L40" s="22"/>
      <c r="M40" s="22"/>
      <c r="N40" s="22"/>
      <c r="O40" s="22"/>
      <c r="P40" s="22"/>
    </row>
    <row r="41" spans="1:16" ht="39" customHeight="1" x14ac:dyDescent="0.15">
      <c r="A41" s="22"/>
      <c r="B41" s="35"/>
      <c r="C41" s="1158" t="s">
        <v>586</v>
      </c>
      <c r="D41" s="1158"/>
      <c r="E41" s="1159"/>
      <c r="F41" s="36">
        <v>0.02</v>
      </c>
      <c r="G41" s="37">
        <v>0.13</v>
      </c>
      <c r="H41" s="37">
        <v>0.05</v>
      </c>
      <c r="I41" s="37">
        <v>0.04</v>
      </c>
      <c r="J41" s="38">
        <v>0.05</v>
      </c>
      <c r="K41" s="22"/>
      <c r="L41" s="22"/>
      <c r="M41" s="22"/>
      <c r="N41" s="22"/>
      <c r="O41" s="22"/>
      <c r="P41" s="22"/>
    </row>
    <row r="42" spans="1:16" ht="39" customHeight="1" x14ac:dyDescent="0.15">
      <c r="A42" s="22"/>
      <c r="B42" s="39"/>
      <c r="C42" s="1158" t="s">
        <v>587</v>
      </c>
      <c r="D42" s="1158"/>
      <c r="E42" s="1159"/>
      <c r="F42" s="36" t="s">
        <v>531</v>
      </c>
      <c r="G42" s="37" t="s">
        <v>531</v>
      </c>
      <c r="H42" s="37" t="s">
        <v>531</v>
      </c>
      <c r="I42" s="37" t="s">
        <v>531</v>
      </c>
      <c r="J42" s="38" t="s">
        <v>531</v>
      </c>
      <c r="K42" s="22"/>
      <c r="L42" s="22"/>
      <c r="M42" s="22"/>
      <c r="N42" s="22"/>
      <c r="O42" s="22"/>
      <c r="P42" s="22"/>
    </row>
    <row r="43" spans="1:16" ht="39" customHeight="1" thickBot="1" x14ac:dyDescent="0.2">
      <c r="A43" s="22"/>
      <c r="B43" s="40"/>
      <c r="C43" s="1160" t="s">
        <v>588</v>
      </c>
      <c r="D43" s="1160"/>
      <c r="E43" s="1161"/>
      <c r="F43" s="41">
        <v>1.92</v>
      </c>
      <c r="G43" s="42">
        <v>0.03</v>
      </c>
      <c r="H43" s="42">
        <v>0.04</v>
      </c>
      <c r="I43" s="42">
        <v>0.04</v>
      </c>
      <c r="J43" s="43">
        <v>0.04</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eW8C9IkAkqY4LMDhva6lJAQ33UK+TGgRV+I2T0CS7JCSThkyB7TVUxhJiDtqNc4/USyYr2FIyRSU3uOX64YIQ==" saltValue="t0UQGfno85Jy6yD9d53O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572</v>
      </c>
      <c r="L44" s="54" t="s">
        <v>573</v>
      </c>
      <c r="M44" s="54" t="s">
        <v>574</v>
      </c>
      <c r="N44" s="54" t="s">
        <v>575</v>
      </c>
      <c r="O44" s="55" t="s">
        <v>576</v>
      </c>
      <c r="P44" s="46"/>
      <c r="Q44" s="46"/>
      <c r="R44" s="46"/>
      <c r="S44" s="46"/>
      <c r="T44" s="46"/>
      <c r="U44" s="46"/>
    </row>
    <row r="45" spans="1:21" ht="30.75" customHeight="1" x14ac:dyDescent="0.15">
      <c r="A45" s="46"/>
      <c r="B45" s="1187" t="s">
        <v>11</v>
      </c>
      <c r="C45" s="1188"/>
      <c r="D45" s="56"/>
      <c r="E45" s="1193" t="s">
        <v>12</v>
      </c>
      <c r="F45" s="1193"/>
      <c r="G45" s="1193"/>
      <c r="H45" s="1193"/>
      <c r="I45" s="1193"/>
      <c r="J45" s="1194"/>
      <c r="K45" s="57">
        <v>5118</v>
      </c>
      <c r="L45" s="58">
        <v>5046</v>
      </c>
      <c r="M45" s="58">
        <v>5085</v>
      </c>
      <c r="N45" s="58">
        <v>5164</v>
      </c>
      <c r="O45" s="59">
        <v>5368</v>
      </c>
      <c r="P45" s="46"/>
      <c r="Q45" s="46"/>
      <c r="R45" s="46"/>
      <c r="S45" s="46"/>
      <c r="T45" s="46"/>
      <c r="U45" s="46"/>
    </row>
    <row r="46" spans="1:21" ht="30.75" customHeight="1" x14ac:dyDescent="0.15">
      <c r="A46" s="46"/>
      <c r="B46" s="1189"/>
      <c r="C46" s="1190"/>
      <c r="D46" s="60"/>
      <c r="E46" s="1166" t="s">
        <v>13</v>
      </c>
      <c r="F46" s="1166"/>
      <c r="G46" s="1166"/>
      <c r="H46" s="1166"/>
      <c r="I46" s="1166"/>
      <c r="J46" s="1167"/>
      <c r="K46" s="61" t="s">
        <v>531</v>
      </c>
      <c r="L46" s="62" t="s">
        <v>531</v>
      </c>
      <c r="M46" s="62" t="s">
        <v>531</v>
      </c>
      <c r="N46" s="62" t="s">
        <v>531</v>
      </c>
      <c r="O46" s="63" t="s">
        <v>531</v>
      </c>
      <c r="P46" s="46"/>
      <c r="Q46" s="46"/>
      <c r="R46" s="46"/>
      <c r="S46" s="46"/>
      <c r="T46" s="46"/>
      <c r="U46" s="46"/>
    </row>
    <row r="47" spans="1:21" ht="30.75" customHeight="1" x14ac:dyDescent="0.15">
      <c r="A47" s="46"/>
      <c r="B47" s="1189"/>
      <c r="C47" s="1190"/>
      <c r="D47" s="60"/>
      <c r="E47" s="1166" t="s">
        <v>14</v>
      </c>
      <c r="F47" s="1166"/>
      <c r="G47" s="1166"/>
      <c r="H47" s="1166"/>
      <c r="I47" s="1166"/>
      <c r="J47" s="1167"/>
      <c r="K47" s="61" t="s">
        <v>531</v>
      </c>
      <c r="L47" s="62" t="s">
        <v>531</v>
      </c>
      <c r="M47" s="62" t="s">
        <v>531</v>
      </c>
      <c r="N47" s="62" t="s">
        <v>531</v>
      </c>
      <c r="O47" s="63" t="s">
        <v>531</v>
      </c>
      <c r="P47" s="46"/>
      <c r="Q47" s="46"/>
      <c r="R47" s="46"/>
      <c r="S47" s="46"/>
      <c r="T47" s="46"/>
      <c r="U47" s="46"/>
    </row>
    <row r="48" spans="1:21" ht="30.75" customHeight="1" x14ac:dyDescent="0.15">
      <c r="A48" s="46"/>
      <c r="B48" s="1189"/>
      <c r="C48" s="1190"/>
      <c r="D48" s="60"/>
      <c r="E48" s="1166" t="s">
        <v>15</v>
      </c>
      <c r="F48" s="1166"/>
      <c r="G48" s="1166"/>
      <c r="H48" s="1166"/>
      <c r="I48" s="1166"/>
      <c r="J48" s="1167"/>
      <c r="K48" s="61">
        <v>1099</v>
      </c>
      <c r="L48" s="62">
        <v>996</v>
      </c>
      <c r="M48" s="62">
        <v>1019</v>
      </c>
      <c r="N48" s="62">
        <v>1039</v>
      </c>
      <c r="O48" s="63">
        <v>1153</v>
      </c>
      <c r="P48" s="46"/>
      <c r="Q48" s="46"/>
      <c r="R48" s="46"/>
      <c r="S48" s="46"/>
      <c r="T48" s="46"/>
      <c r="U48" s="46"/>
    </row>
    <row r="49" spans="1:21" ht="30.75" customHeight="1" x14ac:dyDescent="0.15">
      <c r="A49" s="46"/>
      <c r="B49" s="1189"/>
      <c r="C49" s="1190"/>
      <c r="D49" s="60"/>
      <c r="E49" s="1166" t="s">
        <v>16</v>
      </c>
      <c r="F49" s="1166"/>
      <c r="G49" s="1166"/>
      <c r="H49" s="1166"/>
      <c r="I49" s="1166"/>
      <c r="J49" s="1167"/>
      <c r="K49" s="61" t="s">
        <v>531</v>
      </c>
      <c r="L49" s="62" t="s">
        <v>531</v>
      </c>
      <c r="M49" s="62" t="s">
        <v>531</v>
      </c>
      <c r="N49" s="62" t="s">
        <v>531</v>
      </c>
      <c r="O49" s="63" t="s">
        <v>531</v>
      </c>
      <c r="P49" s="46"/>
      <c r="Q49" s="46"/>
      <c r="R49" s="46"/>
      <c r="S49" s="46"/>
      <c r="T49" s="46"/>
      <c r="U49" s="46"/>
    </row>
    <row r="50" spans="1:21" ht="30.75" customHeight="1" x14ac:dyDescent="0.15">
      <c r="A50" s="46"/>
      <c r="B50" s="1189"/>
      <c r="C50" s="1190"/>
      <c r="D50" s="60"/>
      <c r="E50" s="1166" t="s">
        <v>17</v>
      </c>
      <c r="F50" s="1166"/>
      <c r="G50" s="1166"/>
      <c r="H50" s="1166"/>
      <c r="I50" s="1166"/>
      <c r="J50" s="1167"/>
      <c r="K50" s="61">
        <v>176</v>
      </c>
      <c r="L50" s="62">
        <v>176</v>
      </c>
      <c r="M50" s="62">
        <v>179</v>
      </c>
      <c r="N50" s="62">
        <v>160</v>
      </c>
      <c r="O50" s="63">
        <v>212</v>
      </c>
      <c r="P50" s="46"/>
      <c r="Q50" s="46"/>
      <c r="R50" s="46"/>
      <c r="S50" s="46"/>
      <c r="T50" s="46"/>
      <c r="U50" s="46"/>
    </row>
    <row r="51" spans="1:21" ht="30.75" customHeight="1" x14ac:dyDescent="0.15">
      <c r="A51" s="46"/>
      <c r="B51" s="1191"/>
      <c r="C51" s="1192"/>
      <c r="D51" s="64"/>
      <c r="E51" s="1166" t="s">
        <v>18</v>
      </c>
      <c r="F51" s="1166"/>
      <c r="G51" s="1166"/>
      <c r="H51" s="1166"/>
      <c r="I51" s="1166"/>
      <c r="J51" s="1167"/>
      <c r="K51" s="61" t="s">
        <v>531</v>
      </c>
      <c r="L51" s="62" t="s">
        <v>531</v>
      </c>
      <c r="M51" s="62" t="s">
        <v>531</v>
      </c>
      <c r="N51" s="62" t="s">
        <v>531</v>
      </c>
      <c r="O51" s="63" t="s">
        <v>531</v>
      </c>
      <c r="P51" s="46"/>
      <c r="Q51" s="46"/>
      <c r="R51" s="46"/>
      <c r="S51" s="46"/>
      <c r="T51" s="46"/>
      <c r="U51" s="46"/>
    </row>
    <row r="52" spans="1:21" ht="30.75" customHeight="1" x14ac:dyDescent="0.15">
      <c r="A52" s="46"/>
      <c r="B52" s="1164" t="s">
        <v>19</v>
      </c>
      <c r="C52" s="1165"/>
      <c r="D52" s="64"/>
      <c r="E52" s="1166" t="s">
        <v>20</v>
      </c>
      <c r="F52" s="1166"/>
      <c r="G52" s="1166"/>
      <c r="H52" s="1166"/>
      <c r="I52" s="1166"/>
      <c r="J52" s="1167"/>
      <c r="K52" s="61">
        <v>7078</v>
      </c>
      <c r="L52" s="62">
        <v>6965</v>
      </c>
      <c r="M52" s="62">
        <v>6397</v>
      </c>
      <c r="N52" s="62">
        <v>6926</v>
      </c>
      <c r="O52" s="63">
        <v>6946</v>
      </c>
      <c r="P52" s="46"/>
      <c r="Q52" s="46"/>
      <c r="R52" s="46"/>
      <c r="S52" s="46"/>
      <c r="T52" s="46"/>
      <c r="U52" s="46"/>
    </row>
    <row r="53" spans="1:21" ht="30.75" customHeight="1" thickBot="1" x14ac:dyDescent="0.2">
      <c r="A53" s="46"/>
      <c r="B53" s="1168" t="s">
        <v>21</v>
      </c>
      <c r="C53" s="1169"/>
      <c r="D53" s="65"/>
      <c r="E53" s="1170" t="s">
        <v>22</v>
      </c>
      <c r="F53" s="1170"/>
      <c r="G53" s="1170"/>
      <c r="H53" s="1170"/>
      <c r="I53" s="1170"/>
      <c r="J53" s="1171"/>
      <c r="K53" s="66">
        <v>-685</v>
      </c>
      <c r="L53" s="67">
        <v>-747</v>
      </c>
      <c r="M53" s="67">
        <v>-114</v>
      </c>
      <c r="N53" s="67">
        <v>-563</v>
      </c>
      <c r="O53" s="68">
        <v>-213</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589</v>
      </c>
      <c r="P56" s="46"/>
      <c r="Q56" s="46"/>
      <c r="R56" s="46"/>
      <c r="S56" s="46"/>
      <c r="T56" s="46"/>
      <c r="U56" s="46"/>
    </row>
    <row r="57" spans="1:21" ht="31.5" customHeight="1" thickBot="1" x14ac:dyDescent="0.2">
      <c r="A57" s="46"/>
      <c r="B57" s="74"/>
      <c r="C57" s="75"/>
      <c r="D57" s="75"/>
      <c r="E57" s="76"/>
      <c r="F57" s="76"/>
      <c r="G57" s="76"/>
      <c r="H57" s="76"/>
      <c r="I57" s="76"/>
      <c r="J57" s="77" t="s">
        <v>2</v>
      </c>
      <c r="K57" s="78" t="s">
        <v>590</v>
      </c>
      <c r="L57" s="79" t="s">
        <v>591</v>
      </c>
      <c r="M57" s="79" t="s">
        <v>592</v>
      </c>
      <c r="N57" s="79" t="s">
        <v>593</v>
      </c>
      <c r="O57" s="80" t="s">
        <v>594</v>
      </c>
      <c r="P57" s="46"/>
      <c r="Q57" s="46"/>
      <c r="R57" s="46"/>
      <c r="S57" s="46"/>
      <c r="T57" s="46"/>
      <c r="U57" s="46"/>
    </row>
    <row r="58" spans="1:21" ht="31.5" customHeight="1" x14ac:dyDescent="0.15">
      <c r="B58" s="1172" t="s">
        <v>26</v>
      </c>
      <c r="C58" s="1173"/>
      <c r="D58" s="1178" t="s">
        <v>27</v>
      </c>
      <c r="E58" s="1179"/>
      <c r="F58" s="1179"/>
      <c r="G58" s="1179"/>
      <c r="H58" s="1179"/>
      <c r="I58" s="1179"/>
      <c r="J58" s="1180"/>
      <c r="K58" s="81" t="s">
        <v>611</v>
      </c>
      <c r="L58" s="82" t="s">
        <v>611</v>
      </c>
      <c r="M58" s="82" t="s">
        <v>611</v>
      </c>
      <c r="N58" s="82" t="s">
        <v>611</v>
      </c>
      <c r="O58" s="83" t="s">
        <v>611</v>
      </c>
    </row>
    <row r="59" spans="1:21" ht="31.5" customHeight="1" x14ac:dyDescent="0.15">
      <c r="B59" s="1174"/>
      <c r="C59" s="1175"/>
      <c r="D59" s="1181" t="s">
        <v>28</v>
      </c>
      <c r="E59" s="1182"/>
      <c r="F59" s="1182"/>
      <c r="G59" s="1182"/>
      <c r="H59" s="1182"/>
      <c r="I59" s="1182"/>
      <c r="J59" s="1183"/>
      <c r="K59" s="84" t="s">
        <v>611</v>
      </c>
      <c r="L59" s="85" t="s">
        <v>611</v>
      </c>
      <c r="M59" s="85" t="s">
        <v>611</v>
      </c>
      <c r="N59" s="85" t="s">
        <v>611</v>
      </c>
      <c r="O59" s="86" t="s">
        <v>611</v>
      </c>
    </row>
    <row r="60" spans="1:21" ht="31.5" customHeight="1" thickBot="1" x14ac:dyDescent="0.2">
      <c r="B60" s="1176"/>
      <c r="C60" s="1177"/>
      <c r="D60" s="1184" t="s">
        <v>29</v>
      </c>
      <c r="E60" s="1185"/>
      <c r="F60" s="1185"/>
      <c r="G60" s="1185"/>
      <c r="H60" s="1185"/>
      <c r="I60" s="1185"/>
      <c r="J60" s="1186"/>
      <c r="K60" s="87" t="s">
        <v>611</v>
      </c>
      <c r="L60" s="88" t="s">
        <v>611</v>
      </c>
      <c r="M60" s="88" t="s">
        <v>611</v>
      </c>
      <c r="N60" s="88" t="s">
        <v>611</v>
      </c>
      <c r="O60" s="89" t="s">
        <v>611</v>
      </c>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mTKhQhnbvMVW23/fy0RI4Omxy6Dr4SeRvihXcwRTXE9jVqMh+9B4vV7Gj/Pwr5oXqpRHTUAnVdOyVubYiwKkQ==" saltValue="aqQzC0Tb5oaM3csYkQP6L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572</v>
      </c>
      <c r="J40" s="101" t="s">
        <v>573</v>
      </c>
      <c r="K40" s="101" t="s">
        <v>574</v>
      </c>
      <c r="L40" s="101" t="s">
        <v>575</v>
      </c>
      <c r="M40" s="102" t="s">
        <v>576</v>
      </c>
    </row>
    <row r="41" spans="2:13" ht="27.75" customHeight="1" x14ac:dyDescent="0.15">
      <c r="B41" s="1207" t="s">
        <v>32</v>
      </c>
      <c r="C41" s="1208"/>
      <c r="D41" s="103"/>
      <c r="E41" s="1209" t="s">
        <v>33</v>
      </c>
      <c r="F41" s="1209"/>
      <c r="G41" s="1209"/>
      <c r="H41" s="1210"/>
      <c r="I41" s="342">
        <v>42979</v>
      </c>
      <c r="J41" s="343">
        <v>41249</v>
      </c>
      <c r="K41" s="343">
        <v>39975</v>
      </c>
      <c r="L41" s="343">
        <v>39048</v>
      </c>
      <c r="M41" s="344">
        <v>39015</v>
      </c>
    </row>
    <row r="42" spans="2:13" ht="27.75" customHeight="1" x14ac:dyDescent="0.15">
      <c r="B42" s="1197"/>
      <c r="C42" s="1198"/>
      <c r="D42" s="104"/>
      <c r="E42" s="1201" t="s">
        <v>34</v>
      </c>
      <c r="F42" s="1201"/>
      <c r="G42" s="1201"/>
      <c r="H42" s="1202"/>
      <c r="I42" s="345">
        <v>1397</v>
      </c>
      <c r="J42" s="346">
        <v>1241</v>
      </c>
      <c r="K42" s="346">
        <v>1094</v>
      </c>
      <c r="L42" s="346">
        <v>933</v>
      </c>
      <c r="M42" s="347">
        <v>811</v>
      </c>
    </row>
    <row r="43" spans="2:13" ht="27.75" customHeight="1" x14ac:dyDescent="0.15">
      <c r="B43" s="1197"/>
      <c r="C43" s="1198"/>
      <c r="D43" s="104"/>
      <c r="E43" s="1201" t="s">
        <v>35</v>
      </c>
      <c r="F43" s="1201"/>
      <c r="G43" s="1201"/>
      <c r="H43" s="1202"/>
      <c r="I43" s="345">
        <v>18177</v>
      </c>
      <c r="J43" s="346">
        <v>16506</v>
      </c>
      <c r="K43" s="346">
        <v>16011</v>
      </c>
      <c r="L43" s="346">
        <v>14186</v>
      </c>
      <c r="M43" s="347">
        <v>13430</v>
      </c>
    </row>
    <row r="44" spans="2:13" ht="27.75" customHeight="1" x14ac:dyDescent="0.15">
      <c r="B44" s="1197"/>
      <c r="C44" s="1198"/>
      <c r="D44" s="104"/>
      <c r="E44" s="1201" t="s">
        <v>36</v>
      </c>
      <c r="F44" s="1201"/>
      <c r="G44" s="1201"/>
      <c r="H44" s="1202"/>
      <c r="I44" s="345" t="s">
        <v>531</v>
      </c>
      <c r="J44" s="346" t="s">
        <v>531</v>
      </c>
      <c r="K44" s="346" t="s">
        <v>531</v>
      </c>
      <c r="L44" s="346" t="s">
        <v>531</v>
      </c>
      <c r="M44" s="347" t="s">
        <v>531</v>
      </c>
    </row>
    <row r="45" spans="2:13" ht="27.75" customHeight="1" x14ac:dyDescent="0.15">
      <c r="B45" s="1197"/>
      <c r="C45" s="1198"/>
      <c r="D45" s="104"/>
      <c r="E45" s="1201" t="s">
        <v>37</v>
      </c>
      <c r="F45" s="1201"/>
      <c r="G45" s="1201"/>
      <c r="H45" s="1202"/>
      <c r="I45" s="345">
        <v>7796</v>
      </c>
      <c r="J45" s="346">
        <v>7595</v>
      </c>
      <c r="K45" s="346">
        <v>7244</v>
      </c>
      <c r="L45" s="346">
        <v>7354</v>
      </c>
      <c r="M45" s="347">
        <v>7370</v>
      </c>
    </row>
    <row r="46" spans="2:13" ht="27.75" customHeight="1" x14ac:dyDescent="0.15">
      <c r="B46" s="1197"/>
      <c r="C46" s="1198"/>
      <c r="D46" s="105"/>
      <c r="E46" s="1201" t="s">
        <v>38</v>
      </c>
      <c r="F46" s="1201"/>
      <c r="G46" s="1201"/>
      <c r="H46" s="1202"/>
      <c r="I46" s="345">
        <v>3663</v>
      </c>
      <c r="J46" s="346">
        <v>3158</v>
      </c>
      <c r="K46" s="346">
        <v>3114</v>
      </c>
      <c r="L46" s="346">
        <v>2024</v>
      </c>
      <c r="M46" s="347">
        <v>2015</v>
      </c>
    </row>
    <row r="47" spans="2:13" ht="27.75" customHeight="1" x14ac:dyDescent="0.15">
      <c r="B47" s="1197"/>
      <c r="C47" s="1198"/>
      <c r="D47" s="106"/>
      <c r="E47" s="1211" t="s">
        <v>39</v>
      </c>
      <c r="F47" s="1212"/>
      <c r="G47" s="1212"/>
      <c r="H47" s="1213"/>
      <c r="I47" s="345" t="s">
        <v>531</v>
      </c>
      <c r="J47" s="346" t="s">
        <v>531</v>
      </c>
      <c r="K47" s="346" t="s">
        <v>531</v>
      </c>
      <c r="L47" s="346" t="s">
        <v>531</v>
      </c>
      <c r="M47" s="347" t="s">
        <v>531</v>
      </c>
    </row>
    <row r="48" spans="2:13" ht="27.75" customHeight="1" x14ac:dyDescent="0.15">
      <c r="B48" s="1197"/>
      <c r="C48" s="1198"/>
      <c r="D48" s="104"/>
      <c r="E48" s="1201" t="s">
        <v>40</v>
      </c>
      <c r="F48" s="1201"/>
      <c r="G48" s="1201"/>
      <c r="H48" s="1202"/>
      <c r="I48" s="345" t="s">
        <v>531</v>
      </c>
      <c r="J48" s="346" t="s">
        <v>531</v>
      </c>
      <c r="K48" s="346" t="s">
        <v>531</v>
      </c>
      <c r="L48" s="346" t="s">
        <v>531</v>
      </c>
      <c r="M48" s="347" t="s">
        <v>531</v>
      </c>
    </row>
    <row r="49" spans="2:13" ht="27.75" customHeight="1" x14ac:dyDescent="0.15">
      <c r="B49" s="1199"/>
      <c r="C49" s="1200"/>
      <c r="D49" s="104"/>
      <c r="E49" s="1201" t="s">
        <v>41</v>
      </c>
      <c r="F49" s="1201"/>
      <c r="G49" s="1201"/>
      <c r="H49" s="1202"/>
      <c r="I49" s="345" t="s">
        <v>531</v>
      </c>
      <c r="J49" s="346" t="s">
        <v>531</v>
      </c>
      <c r="K49" s="346" t="s">
        <v>531</v>
      </c>
      <c r="L49" s="346" t="s">
        <v>531</v>
      </c>
      <c r="M49" s="347" t="s">
        <v>531</v>
      </c>
    </row>
    <row r="50" spans="2:13" ht="27.75" customHeight="1" x14ac:dyDescent="0.15">
      <c r="B50" s="1195" t="s">
        <v>42</v>
      </c>
      <c r="C50" s="1196"/>
      <c r="D50" s="107"/>
      <c r="E50" s="1201" t="s">
        <v>43</v>
      </c>
      <c r="F50" s="1201"/>
      <c r="G50" s="1201"/>
      <c r="H50" s="1202"/>
      <c r="I50" s="345">
        <v>18914</v>
      </c>
      <c r="J50" s="346">
        <v>17860</v>
      </c>
      <c r="K50" s="346">
        <v>17114</v>
      </c>
      <c r="L50" s="346">
        <v>18077</v>
      </c>
      <c r="M50" s="347">
        <v>19727</v>
      </c>
    </row>
    <row r="51" spans="2:13" ht="27.75" customHeight="1" x14ac:dyDescent="0.15">
      <c r="B51" s="1197"/>
      <c r="C51" s="1198"/>
      <c r="D51" s="104"/>
      <c r="E51" s="1201" t="s">
        <v>44</v>
      </c>
      <c r="F51" s="1201"/>
      <c r="G51" s="1201"/>
      <c r="H51" s="1202"/>
      <c r="I51" s="345">
        <v>18815</v>
      </c>
      <c r="J51" s="346">
        <v>16882</v>
      </c>
      <c r="K51" s="346">
        <v>13428</v>
      </c>
      <c r="L51" s="346">
        <v>11928</v>
      </c>
      <c r="M51" s="347">
        <v>11977</v>
      </c>
    </row>
    <row r="52" spans="2:13" ht="27.75" customHeight="1" x14ac:dyDescent="0.15">
      <c r="B52" s="1199"/>
      <c r="C52" s="1200"/>
      <c r="D52" s="104"/>
      <c r="E52" s="1201" t="s">
        <v>45</v>
      </c>
      <c r="F52" s="1201"/>
      <c r="G52" s="1201"/>
      <c r="H52" s="1202"/>
      <c r="I52" s="345">
        <v>61527</v>
      </c>
      <c r="J52" s="346">
        <v>61665</v>
      </c>
      <c r="K52" s="346">
        <v>61371</v>
      </c>
      <c r="L52" s="346">
        <v>59735</v>
      </c>
      <c r="M52" s="347">
        <v>60548</v>
      </c>
    </row>
    <row r="53" spans="2:13" ht="27.75" customHeight="1" thickBot="1" x14ac:dyDescent="0.2">
      <c r="B53" s="1203" t="s">
        <v>46</v>
      </c>
      <c r="C53" s="1204"/>
      <c r="D53" s="108"/>
      <c r="E53" s="1205" t="s">
        <v>47</v>
      </c>
      <c r="F53" s="1205"/>
      <c r="G53" s="1205"/>
      <c r="H53" s="1206"/>
      <c r="I53" s="348">
        <v>-25244</v>
      </c>
      <c r="J53" s="349">
        <v>-26658</v>
      </c>
      <c r="K53" s="349">
        <v>-24475</v>
      </c>
      <c r="L53" s="349">
        <v>-26196</v>
      </c>
      <c r="M53" s="350">
        <v>-29611</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zUyoaLozTl89Og1X2WwTdjOq6KQcX0ADPDOev+hmTkCEjgDOhIFHo1IKeVfTGozMjlJx5AkOHbyCs/O0Es81g==" saltValue="MrILT22mXLbAqvLvlUBeA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574</v>
      </c>
      <c r="G54" s="117" t="s">
        <v>575</v>
      </c>
      <c r="H54" s="118" t="s">
        <v>576</v>
      </c>
    </row>
    <row r="55" spans="2:8" ht="52.5" customHeight="1" x14ac:dyDescent="0.15">
      <c r="B55" s="119"/>
      <c r="C55" s="1222" t="s">
        <v>50</v>
      </c>
      <c r="D55" s="1222"/>
      <c r="E55" s="1223"/>
      <c r="F55" s="120">
        <v>7534</v>
      </c>
      <c r="G55" s="120">
        <v>8069</v>
      </c>
      <c r="H55" s="121">
        <v>9266</v>
      </c>
    </row>
    <row r="56" spans="2:8" ht="52.5" customHeight="1" x14ac:dyDescent="0.15">
      <c r="B56" s="122"/>
      <c r="C56" s="1224" t="s">
        <v>51</v>
      </c>
      <c r="D56" s="1224"/>
      <c r="E56" s="1225"/>
      <c r="F56" s="123">
        <v>40</v>
      </c>
      <c r="G56" s="123">
        <v>40</v>
      </c>
      <c r="H56" s="124">
        <v>40</v>
      </c>
    </row>
    <row r="57" spans="2:8" ht="53.25" customHeight="1" x14ac:dyDescent="0.15">
      <c r="B57" s="122"/>
      <c r="C57" s="1226" t="s">
        <v>52</v>
      </c>
      <c r="D57" s="1226"/>
      <c r="E57" s="1227"/>
      <c r="F57" s="125">
        <v>8990</v>
      </c>
      <c r="G57" s="125">
        <v>9471</v>
      </c>
      <c r="H57" s="126">
        <v>10908</v>
      </c>
    </row>
    <row r="58" spans="2:8" ht="45.75" customHeight="1" x14ac:dyDescent="0.15">
      <c r="B58" s="127"/>
      <c r="C58" s="1214" t="s">
        <v>595</v>
      </c>
      <c r="D58" s="1215"/>
      <c r="E58" s="1216"/>
      <c r="F58" s="128">
        <v>4155</v>
      </c>
      <c r="G58" s="128">
        <v>4135</v>
      </c>
      <c r="H58" s="129">
        <v>4544</v>
      </c>
    </row>
    <row r="59" spans="2:8" ht="45.75" customHeight="1" x14ac:dyDescent="0.15">
      <c r="B59" s="127"/>
      <c r="C59" s="1214" t="s">
        <v>596</v>
      </c>
      <c r="D59" s="1215"/>
      <c r="E59" s="1216"/>
      <c r="F59" s="128">
        <v>2307</v>
      </c>
      <c r="G59" s="128">
        <v>2309</v>
      </c>
      <c r="H59" s="129">
        <v>2310</v>
      </c>
    </row>
    <row r="60" spans="2:8" ht="45.75" customHeight="1" x14ac:dyDescent="0.15">
      <c r="B60" s="127"/>
      <c r="C60" s="1214" t="s">
        <v>597</v>
      </c>
      <c r="D60" s="1215"/>
      <c r="E60" s="1216"/>
      <c r="F60" s="128">
        <v>1002</v>
      </c>
      <c r="G60" s="128">
        <v>1002</v>
      </c>
      <c r="H60" s="129">
        <v>2003</v>
      </c>
    </row>
    <row r="61" spans="2:8" ht="45.75" customHeight="1" x14ac:dyDescent="0.15">
      <c r="B61" s="127"/>
      <c r="C61" s="1214" t="s">
        <v>598</v>
      </c>
      <c r="D61" s="1215"/>
      <c r="E61" s="1216"/>
      <c r="F61" s="128">
        <v>453</v>
      </c>
      <c r="G61" s="128">
        <v>692</v>
      </c>
      <c r="H61" s="129">
        <v>737</v>
      </c>
    </row>
    <row r="62" spans="2:8" ht="45.75" customHeight="1" thickBot="1" x14ac:dyDescent="0.2">
      <c r="B62" s="130"/>
      <c r="C62" s="1217" t="s">
        <v>599</v>
      </c>
      <c r="D62" s="1218"/>
      <c r="E62" s="1219"/>
      <c r="F62" s="131">
        <v>186</v>
      </c>
      <c r="G62" s="131">
        <v>350</v>
      </c>
      <c r="H62" s="132">
        <v>314</v>
      </c>
    </row>
    <row r="63" spans="2:8" ht="52.5" customHeight="1" thickBot="1" x14ac:dyDescent="0.2">
      <c r="B63" s="133"/>
      <c r="C63" s="1220" t="s">
        <v>53</v>
      </c>
      <c r="D63" s="1220"/>
      <c r="E63" s="1221"/>
      <c r="F63" s="134">
        <v>16564</v>
      </c>
      <c r="G63" s="134">
        <v>17580</v>
      </c>
      <c r="H63" s="135">
        <v>20215</v>
      </c>
    </row>
    <row r="64" spans="2:8" x14ac:dyDescent="0.15"/>
  </sheetData>
  <sheetProtection algorithmName="SHA-512" hashValue="XSv2WKIiEK9hEyqUsRzgP1IQCrYhekA+YlciI5VdhB9zyViZw6Mopffy8T8dqI/wR2qSyKmh8E5kMZ3h28mo/Q==" saltValue="q5qd4eNgiR9wpnLTrgd2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A7212-9FC0-4681-A2E6-74E0F5FD5B69}">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612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613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6" t="s">
        <v>622</v>
      </c>
      <c r="AO43" s="1250"/>
      <c r="AP43" s="1250"/>
      <c r="AQ43" s="1250"/>
      <c r="AR43" s="1250"/>
      <c r="AS43" s="1250"/>
      <c r="AT43" s="1250"/>
      <c r="AU43" s="1250"/>
      <c r="AV43" s="1250"/>
      <c r="AW43" s="1250"/>
      <c r="AX43" s="1250"/>
      <c r="AY43" s="1250"/>
      <c r="AZ43" s="1250"/>
      <c r="BA43" s="1250"/>
      <c r="BB43" s="1250"/>
      <c r="BC43" s="1250"/>
      <c r="BD43" s="1250"/>
      <c r="BE43" s="1250"/>
      <c r="BF43" s="1250"/>
      <c r="BG43" s="1250"/>
      <c r="BH43" s="1250"/>
      <c r="BI43" s="1250"/>
      <c r="BJ43" s="1250"/>
      <c r="BK43" s="1250"/>
      <c r="BL43" s="1250"/>
      <c r="BM43" s="1250"/>
      <c r="BN43" s="1250"/>
      <c r="BO43" s="1250"/>
      <c r="BP43" s="1250"/>
      <c r="BQ43" s="1250"/>
      <c r="BR43" s="1250"/>
      <c r="BS43" s="1250"/>
      <c r="BT43" s="1250"/>
      <c r="BU43" s="1250"/>
      <c r="BV43" s="1250"/>
      <c r="BW43" s="1250"/>
      <c r="BX43" s="1250"/>
      <c r="BY43" s="1250"/>
      <c r="BZ43" s="1250"/>
      <c r="CA43" s="1250"/>
      <c r="CB43" s="1250"/>
      <c r="CC43" s="1250"/>
      <c r="CD43" s="1250"/>
      <c r="CE43" s="1250"/>
      <c r="CF43" s="1250"/>
      <c r="CG43" s="1250"/>
      <c r="CH43" s="1250"/>
      <c r="CI43" s="1250"/>
      <c r="CJ43" s="1250"/>
      <c r="CK43" s="1250"/>
      <c r="CL43" s="1250"/>
      <c r="CM43" s="1250"/>
      <c r="CN43" s="1250"/>
      <c r="CO43" s="1250"/>
      <c r="CP43" s="1250"/>
      <c r="CQ43" s="1250"/>
      <c r="CR43" s="1250"/>
      <c r="CS43" s="1250"/>
      <c r="CT43" s="1250"/>
      <c r="CU43" s="1250"/>
      <c r="CV43" s="1250"/>
      <c r="CW43" s="1250"/>
      <c r="CX43" s="1250"/>
      <c r="CY43" s="1250"/>
      <c r="CZ43" s="1250"/>
      <c r="DA43" s="1250"/>
      <c r="DB43" s="1250"/>
      <c r="DC43" s="1251"/>
    </row>
    <row r="44" spans="2:109" x14ac:dyDescent="0.15">
      <c r="B44" s="259"/>
      <c r="AN44" s="1252"/>
      <c r="AO44" s="1253"/>
      <c r="AP44" s="1253"/>
      <c r="AQ44" s="1253"/>
      <c r="AR44" s="1253"/>
      <c r="AS44" s="1253"/>
      <c r="AT44" s="1253"/>
      <c r="AU44" s="1253"/>
      <c r="AV44" s="1253"/>
      <c r="AW44" s="1253"/>
      <c r="AX44" s="1253"/>
      <c r="AY44" s="1253"/>
      <c r="AZ44" s="1253"/>
      <c r="BA44" s="1253"/>
      <c r="BB44" s="1253"/>
      <c r="BC44" s="1253"/>
      <c r="BD44" s="1253"/>
      <c r="BE44" s="1253"/>
      <c r="BF44" s="1253"/>
      <c r="BG44" s="1253"/>
      <c r="BH44" s="1253"/>
      <c r="BI44" s="1253"/>
      <c r="BJ44" s="1253"/>
      <c r="BK44" s="1253"/>
      <c r="BL44" s="1253"/>
      <c r="BM44" s="1253"/>
      <c r="BN44" s="1253"/>
      <c r="BO44" s="1253"/>
      <c r="BP44" s="1253"/>
      <c r="BQ44" s="1253"/>
      <c r="BR44" s="1253"/>
      <c r="BS44" s="1253"/>
      <c r="BT44" s="1253"/>
      <c r="BU44" s="1253"/>
      <c r="BV44" s="1253"/>
      <c r="BW44" s="1253"/>
      <c r="BX44" s="1253"/>
      <c r="BY44" s="1253"/>
      <c r="BZ44" s="1253"/>
      <c r="CA44" s="1253"/>
      <c r="CB44" s="1253"/>
      <c r="CC44" s="1253"/>
      <c r="CD44" s="1253"/>
      <c r="CE44" s="1253"/>
      <c r="CF44" s="1253"/>
      <c r="CG44" s="1253"/>
      <c r="CH44" s="1253"/>
      <c r="CI44" s="1253"/>
      <c r="CJ44" s="1253"/>
      <c r="CK44" s="1253"/>
      <c r="CL44" s="1253"/>
      <c r="CM44" s="1253"/>
      <c r="CN44" s="1253"/>
      <c r="CO44" s="1253"/>
      <c r="CP44" s="1253"/>
      <c r="CQ44" s="1253"/>
      <c r="CR44" s="1253"/>
      <c r="CS44" s="1253"/>
      <c r="CT44" s="1253"/>
      <c r="CU44" s="1253"/>
      <c r="CV44" s="1253"/>
      <c r="CW44" s="1253"/>
      <c r="CX44" s="1253"/>
      <c r="CY44" s="1253"/>
      <c r="CZ44" s="1253"/>
      <c r="DA44" s="1253"/>
      <c r="DB44" s="1253"/>
      <c r="DC44" s="1254"/>
    </row>
    <row r="45" spans="2:109" x14ac:dyDescent="0.15">
      <c r="B45" s="259"/>
      <c r="AN45" s="1252"/>
      <c r="AO45" s="1253"/>
      <c r="AP45" s="1253"/>
      <c r="AQ45" s="1253"/>
      <c r="AR45" s="1253"/>
      <c r="AS45" s="1253"/>
      <c r="AT45" s="1253"/>
      <c r="AU45" s="1253"/>
      <c r="AV45" s="1253"/>
      <c r="AW45" s="1253"/>
      <c r="AX45" s="1253"/>
      <c r="AY45" s="1253"/>
      <c r="AZ45" s="1253"/>
      <c r="BA45" s="1253"/>
      <c r="BB45" s="1253"/>
      <c r="BC45" s="1253"/>
      <c r="BD45" s="1253"/>
      <c r="BE45" s="1253"/>
      <c r="BF45" s="1253"/>
      <c r="BG45" s="1253"/>
      <c r="BH45" s="1253"/>
      <c r="BI45" s="1253"/>
      <c r="BJ45" s="1253"/>
      <c r="BK45" s="1253"/>
      <c r="BL45" s="1253"/>
      <c r="BM45" s="1253"/>
      <c r="BN45" s="1253"/>
      <c r="BO45" s="1253"/>
      <c r="BP45" s="1253"/>
      <c r="BQ45" s="1253"/>
      <c r="BR45" s="1253"/>
      <c r="BS45" s="1253"/>
      <c r="BT45" s="1253"/>
      <c r="BU45" s="1253"/>
      <c r="BV45" s="1253"/>
      <c r="BW45" s="1253"/>
      <c r="BX45" s="1253"/>
      <c r="BY45" s="1253"/>
      <c r="BZ45" s="1253"/>
      <c r="CA45" s="1253"/>
      <c r="CB45" s="1253"/>
      <c r="CC45" s="1253"/>
      <c r="CD45" s="1253"/>
      <c r="CE45" s="1253"/>
      <c r="CF45" s="1253"/>
      <c r="CG45" s="1253"/>
      <c r="CH45" s="1253"/>
      <c r="CI45" s="1253"/>
      <c r="CJ45" s="1253"/>
      <c r="CK45" s="1253"/>
      <c r="CL45" s="1253"/>
      <c r="CM45" s="1253"/>
      <c r="CN45" s="1253"/>
      <c r="CO45" s="1253"/>
      <c r="CP45" s="1253"/>
      <c r="CQ45" s="1253"/>
      <c r="CR45" s="1253"/>
      <c r="CS45" s="1253"/>
      <c r="CT45" s="1253"/>
      <c r="CU45" s="1253"/>
      <c r="CV45" s="1253"/>
      <c r="CW45" s="1253"/>
      <c r="CX45" s="1253"/>
      <c r="CY45" s="1253"/>
      <c r="CZ45" s="1253"/>
      <c r="DA45" s="1253"/>
      <c r="DB45" s="1253"/>
      <c r="DC45" s="1254"/>
    </row>
    <row r="46" spans="2:109" x14ac:dyDescent="0.15">
      <c r="B46" s="259"/>
      <c r="AN46" s="1252"/>
      <c r="AO46" s="1253"/>
      <c r="AP46" s="1253"/>
      <c r="AQ46" s="1253"/>
      <c r="AR46" s="1253"/>
      <c r="AS46" s="1253"/>
      <c r="AT46" s="1253"/>
      <c r="AU46" s="1253"/>
      <c r="AV46" s="1253"/>
      <c r="AW46" s="1253"/>
      <c r="AX46" s="1253"/>
      <c r="AY46" s="1253"/>
      <c r="AZ46" s="1253"/>
      <c r="BA46" s="1253"/>
      <c r="BB46" s="1253"/>
      <c r="BC46" s="1253"/>
      <c r="BD46" s="1253"/>
      <c r="BE46" s="1253"/>
      <c r="BF46" s="1253"/>
      <c r="BG46" s="1253"/>
      <c r="BH46" s="1253"/>
      <c r="BI46" s="1253"/>
      <c r="BJ46" s="1253"/>
      <c r="BK46" s="1253"/>
      <c r="BL46" s="1253"/>
      <c r="BM46" s="1253"/>
      <c r="BN46" s="1253"/>
      <c r="BO46" s="1253"/>
      <c r="BP46" s="1253"/>
      <c r="BQ46" s="1253"/>
      <c r="BR46" s="1253"/>
      <c r="BS46" s="1253"/>
      <c r="BT46" s="1253"/>
      <c r="BU46" s="1253"/>
      <c r="BV46" s="1253"/>
      <c r="BW46" s="1253"/>
      <c r="BX46" s="1253"/>
      <c r="BY46" s="1253"/>
      <c r="BZ46" s="1253"/>
      <c r="CA46" s="1253"/>
      <c r="CB46" s="1253"/>
      <c r="CC46" s="1253"/>
      <c r="CD46" s="1253"/>
      <c r="CE46" s="1253"/>
      <c r="CF46" s="1253"/>
      <c r="CG46" s="1253"/>
      <c r="CH46" s="1253"/>
      <c r="CI46" s="1253"/>
      <c r="CJ46" s="1253"/>
      <c r="CK46" s="1253"/>
      <c r="CL46" s="1253"/>
      <c r="CM46" s="1253"/>
      <c r="CN46" s="1253"/>
      <c r="CO46" s="1253"/>
      <c r="CP46" s="1253"/>
      <c r="CQ46" s="1253"/>
      <c r="CR46" s="1253"/>
      <c r="CS46" s="1253"/>
      <c r="CT46" s="1253"/>
      <c r="CU46" s="1253"/>
      <c r="CV46" s="1253"/>
      <c r="CW46" s="1253"/>
      <c r="CX46" s="1253"/>
      <c r="CY46" s="1253"/>
      <c r="CZ46" s="1253"/>
      <c r="DA46" s="1253"/>
      <c r="DB46" s="1253"/>
      <c r="DC46" s="1254"/>
    </row>
    <row r="47" spans="2:109" x14ac:dyDescent="0.15">
      <c r="B47" s="259"/>
      <c r="AN47" s="1255"/>
      <c r="AO47" s="1256"/>
      <c r="AP47" s="1256"/>
      <c r="AQ47" s="1256"/>
      <c r="AR47" s="1256"/>
      <c r="AS47" s="1256"/>
      <c r="AT47" s="1256"/>
      <c r="AU47" s="1256"/>
      <c r="AV47" s="1256"/>
      <c r="AW47" s="1256"/>
      <c r="AX47" s="1256"/>
      <c r="AY47" s="1256"/>
      <c r="AZ47" s="1256"/>
      <c r="BA47" s="1256"/>
      <c r="BB47" s="1256"/>
      <c r="BC47" s="1256"/>
      <c r="BD47" s="1256"/>
      <c r="BE47" s="1256"/>
      <c r="BF47" s="1256"/>
      <c r="BG47" s="1256"/>
      <c r="BH47" s="1256"/>
      <c r="BI47" s="1256"/>
      <c r="BJ47" s="1256"/>
      <c r="BK47" s="1256"/>
      <c r="BL47" s="1256"/>
      <c r="BM47" s="1256"/>
      <c r="BN47" s="1256"/>
      <c r="BO47" s="1256"/>
      <c r="BP47" s="1256"/>
      <c r="BQ47" s="1256"/>
      <c r="BR47" s="1256"/>
      <c r="BS47" s="1256"/>
      <c r="BT47" s="1256"/>
      <c r="BU47" s="1256"/>
      <c r="BV47" s="1256"/>
      <c r="BW47" s="1256"/>
      <c r="BX47" s="1256"/>
      <c r="BY47" s="1256"/>
      <c r="BZ47" s="1256"/>
      <c r="CA47" s="1256"/>
      <c r="CB47" s="1256"/>
      <c r="CC47" s="1256"/>
      <c r="CD47" s="1256"/>
      <c r="CE47" s="1256"/>
      <c r="CF47" s="1256"/>
      <c r="CG47" s="1256"/>
      <c r="CH47" s="1256"/>
      <c r="CI47" s="1256"/>
      <c r="CJ47" s="1256"/>
      <c r="CK47" s="1256"/>
      <c r="CL47" s="1256"/>
      <c r="CM47" s="1256"/>
      <c r="CN47" s="1256"/>
      <c r="CO47" s="1256"/>
      <c r="CP47" s="1256"/>
      <c r="CQ47" s="1256"/>
      <c r="CR47" s="1256"/>
      <c r="CS47" s="1256"/>
      <c r="CT47" s="1256"/>
      <c r="CU47" s="1256"/>
      <c r="CV47" s="1256"/>
      <c r="CW47" s="1256"/>
      <c r="CX47" s="1256"/>
      <c r="CY47" s="1256"/>
      <c r="CZ47" s="1256"/>
      <c r="DA47" s="1256"/>
      <c r="DB47" s="1256"/>
      <c r="DC47" s="1257"/>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614</v>
      </c>
    </row>
    <row r="50" spans="1:109" x14ac:dyDescent="0.15">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572</v>
      </c>
      <c r="BQ50" s="1234"/>
      <c r="BR50" s="1234"/>
      <c r="BS50" s="1234"/>
      <c r="BT50" s="1234"/>
      <c r="BU50" s="1234"/>
      <c r="BV50" s="1234"/>
      <c r="BW50" s="1234"/>
      <c r="BX50" s="1234" t="s">
        <v>573</v>
      </c>
      <c r="BY50" s="1234"/>
      <c r="BZ50" s="1234"/>
      <c r="CA50" s="1234"/>
      <c r="CB50" s="1234"/>
      <c r="CC50" s="1234"/>
      <c r="CD50" s="1234"/>
      <c r="CE50" s="1234"/>
      <c r="CF50" s="1234" t="s">
        <v>574</v>
      </c>
      <c r="CG50" s="1234"/>
      <c r="CH50" s="1234"/>
      <c r="CI50" s="1234"/>
      <c r="CJ50" s="1234"/>
      <c r="CK50" s="1234"/>
      <c r="CL50" s="1234"/>
      <c r="CM50" s="1234"/>
      <c r="CN50" s="1234" t="s">
        <v>575</v>
      </c>
      <c r="CO50" s="1234"/>
      <c r="CP50" s="1234"/>
      <c r="CQ50" s="1234"/>
      <c r="CR50" s="1234"/>
      <c r="CS50" s="1234"/>
      <c r="CT50" s="1234"/>
      <c r="CU50" s="1234"/>
      <c r="CV50" s="1234" t="s">
        <v>576</v>
      </c>
      <c r="CW50" s="1234"/>
      <c r="CX50" s="1234"/>
      <c r="CY50" s="1234"/>
      <c r="CZ50" s="1234"/>
      <c r="DA50" s="1234"/>
      <c r="DB50" s="1234"/>
      <c r="DC50" s="1234"/>
    </row>
    <row r="51" spans="1:109" ht="13.5" customHeight="1" x14ac:dyDescent="0.15">
      <c r="B51" s="259"/>
      <c r="G51" s="1245"/>
      <c r="H51" s="1245"/>
      <c r="I51" s="1249"/>
      <c r="J51" s="1249"/>
      <c r="K51" s="1235"/>
      <c r="L51" s="1235"/>
      <c r="M51" s="1235"/>
      <c r="N51" s="1235"/>
      <c r="AM51" s="359"/>
      <c r="AN51" s="1233" t="s">
        <v>615</v>
      </c>
      <c r="AO51" s="1233"/>
      <c r="AP51" s="1233"/>
      <c r="AQ51" s="1233"/>
      <c r="AR51" s="1233"/>
      <c r="AS51" s="1233"/>
      <c r="AT51" s="1233"/>
      <c r="AU51" s="1233"/>
      <c r="AV51" s="1233"/>
      <c r="AW51" s="1233"/>
      <c r="AX51" s="1233"/>
      <c r="AY51" s="1233"/>
      <c r="AZ51" s="1233"/>
      <c r="BA51" s="1233"/>
      <c r="BB51" s="1233" t="s">
        <v>616</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x14ac:dyDescent="0.15">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x14ac:dyDescent="0.15">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617</v>
      </c>
      <c r="BC53" s="1233"/>
      <c r="BD53" s="1233"/>
      <c r="BE53" s="1233"/>
      <c r="BF53" s="1233"/>
      <c r="BG53" s="1233"/>
      <c r="BH53" s="1233"/>
      <c r="BI53" s="1233"/>
      <c r="BJ53" s="1233"/>
      <c r="BK53" s="1233"/>
      <c r="BL53" s="1233"/>
      <c r="BM53" s="1233"/>
      <c r="BN53" s="1233"/>
      <c r="BO53" s="1233"/>
      <c r="BP53" s="1230">
        <v>51.6</v>
      </c>
      <c r="BQ53" s="1230"/>
      <c r="BR53" s="1230"/>
      <c r="BS53" s="1230"/>
      <c r="BT53" s="1230"/>
      <c r="BU53" s="1230"/>
      <c r="BV53" s="1230"/>
      <c r="BW53" s="1230"/>
      <c r="BX53" s="1230">
        <v>52.5</v>
      </c>
      <c r="BY53" s="1230"/>
      <c r="BZ53" s="1230"/>
      <c r="CA53" s="1230"/>
      <c r="CB53" s="1230"/>
      <c r="CC53" s="1230"/>
      <c r="CD53" s="1230"/>
      <c r="CE53" s="1230"/>
      <c r="CF53" s="1230">
        <v>53.6</v>
      </c>
      <c r="CG53" s="1230"/>
      <c r="CH53" s="1230"/>
      <c r="CI53" s="1230"/>
      <c r="CJ53" s="1230"/>
      <c r="CK53" s="1230"/>
      <c r="CL53" s="1230"/>
      <c r="CM53" s="1230"/>
      <c r="CN53" s="1230">
        <v>54.6</v>
      </c>
      <c r="CO53" s="1230"/>
      <c r="CP53" s="1230"/>
      <c r="CQ53" s="1230"/>
      <c r="CR53" s="1230"/>
      <c r="CS53" s="1230"/>
      <c r="CT53" s="1230"/>
      <c r="CU53" s="1230"/>
      <c r="CV53" s="1230">
        <v>55.3</v>
      </c>
      <c r="CW53" s="1230"/>
      <c r="CX53" s="1230"/>
      <c r="CY53" s="1230"/>
      <c r="CZ53" s="1230"/>
      <c r="DA53" s="1230"/>
      <c r="DB53" s="1230"/>
      <c r="DC53" s="1230"/>
    </row>
    <row r="54" spans="1:109" x14ac:dyDescent="0.15">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x14ac:dyDescent="0.15">
      <c r="A55" s="358"/>
      <c r="B55" s="259"/>
      <c r="G55" s="1228"/>
      <c r="H55" s="1228"/>
      <c r="I55" s="1228"/>
      <c r="J55" s="1228"/>
      <c r="K55" s="1235"/>
      <c r="L55" s="1235"/>
      <c r="M55" s="1235"/>
      <c r="N55" s="1235"/>
      <c r="AN55" s="1234" t="s">
        <v>618</v>
      </c>
      <c r="AO55" s="1234"/>
      <c r="AP55" s="1234"/>
      <c r="AQ55" s="1234"/>
      <c r="AR55" s="1234"/>
      <c r="AS55" s="1234"/>
      <c r="AT55" s="1234"/>
      <c r="AU55" s="1234"/>
      <c r="AV55" s="1234"/>
      <c r="AW55" s="1234"/>
      <c r="AX55" s="1234"/>
      <c r="AY55" s="1234"/>
      <c r="AZ55" s="1234"/>
      <c r="BA55" s="1234"/>
      <c r="BB55" s="1233" t="s">
        <v>616</v>
      </c>
      <c r="BC55" s="1233"/>
      <c r="BD55" s="1233"/>
      <c r="BE55" s="1233"/>
      <c r="BF55" s="1233"/>
      <c r="BG55" s="1233"/>
      <c r="BH55" s="1233"/>
      <c r="BI55" s="1233"/>
      <c r="BJ55" s="1233"/>
      <c r="BK55" s="1233"/>
      <c r="BL55" s="1233"/>
      <c r="BM55" s="1233"/>
      <c r="BN55" s="1233"/>
      <c r="BO55" s="1233"/>
      <c r="BP55" s="1230">
        <v>16</v>
      </c>
      <c r="BQ55" s="1230"/>
      <c r="BR55" s="1230"/>
      <c r="BS55" s="1230"/>
      <c r="BT55" s="1230"/>
      <c r="BU55" s="1230"/>
      <c r="BV55" s="1230"/>
      <c r="BW55" s="1230"/>
      <c r="BX55" s="1230">
        <v>18.399999999999999</v>
      </c>
      <c r="BY55" s="1230"/>
      <c r="BZ55" s="1230"/>
      <c r="CA55" s="1230"/>
      <c r="CB55" s="1230"/>
      <c r="CC55" s="1230"/>
      <c r="CD55" s="1230"/>
      <c r="CE55" s="1230"/>
      <c r="CF55" s="1230">
        <v>13.5</v>
      </c>
      <c r="CG55" s="1230"/>
      <c r="CH55" s="1230"/>
      <c r="CI55" s="1230"/>
      <c r="CJ55" s="1230"/>
      <c r="CK55" s="1230"/>
      <c r="CL55" s="1230"/>
      <c r="CM55" s="1230"/>
      <c r="CN55" s="1230">
        <v>1.5</v>
      </c>
      <c r="CO55" s="1230"/>
      <c r="CP55" s="1230"/>
      <c r="CQ55" s="1230"/>
      <c r="CR55" s="1230"/>
      <c r="CS55" s="1230"/>
      <c r="CT55" s="1230"/>
      <c r="CU55" s="1230"/>
      <c r="CV55" s="1230">
        <v>0</v>
      </c>
      <c r="CW55" s="1230"/>
      <c r="CX55" s="1230"/>
      <c r="CY55" s="1230"/>
      <c r="CZ55" s="1230"/>
      <c r="DA55" s="1230"/>
      <c r="DB55" s="1230"/>
      <c r="DC55" s="1230"/>
    </row>
    <row r="56" spans="1:109" x14ac:dyDescent="0.15">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x14ac:dyDescent="0.15">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617</v>
      </c>
      <c r="BC57" s="1233"/>
      <c r="BD57" s="1233"/>
      <c r="BE57" s="1233"/>
      <c r="BF57" s="1233"/>
      <c r="BG57" s="1233"/>
      <c r="BH57" s="1233"/>
      <c r="BI57" s="1233"/>
      <c r="BJ57" s="1233"/>
      <c r="BK57" s="1233"/>
      <c r="BL57" s="1233"/>
      <c r="BM57" s="1233"/>
      <c r="BN57" s="1233"/>
      <c r="BO57" s="1233"/>
      <c r="BP57" s="1230">
        <v>58.8</v>
      </c>
      <c r="BQ57" s="1230"/>
      <c r="BR57" s="1230"/>
      <c r="BS57" s="1230"/>
      <c r="BT57" s="1230"/>
      <c r="BU57" s="1230"/>
      <c r="BV57" s="1230"/>
      <c r="BW57" s="1230"/>
      <c r="BX57" s="1230">
        <v>59.8</v>
      </c>
      <c r="BY57" s="1230"/>
      <c r="BZ57" s="1230"/>
      <c r="CA57" s="1230"/>
      <c r="CB57" s="1230"/>
      <c r="CC57" s="1230"/>
      <c r="CD57" s="1230"/>
      <c r="CE57" s="1230"/>
      <c r="CF57" s="1230">
        <v>60.2</v>
      </c>
      <c r="CG57" s="1230"/>
      <c r="CH57" s="1230"/>
      <c r="CI57" s="1230"/>
      <c r="CJ57" s="1230"/>
      <c r="CK57" s="1230"/>
      <c r="CL57" s="1230"/>
      <c r="CM57" s="1230"/>
      <c r="CN57" s="1230">
        <v>60.1</v>
      </c>
      <c r="CO57" s="1230"/>
      <c r="CP57" s="1230"/>
      <c r="CQ57" s="1230"/>
      <c r="CR57" s="1230"/>
      <c r="CS57" s="1230"/>
      <c r="CT57" s="1230"/>
      <c r="CU57" s="1230"/>
      <c r="CV57" s="1230">
        <v>61.6</v>
      </c>
      <c r="CW57" s="1230"/>
      <c r="CX57" s="1230"/>
      <c r="CY57" s="1230"/>
      <c r="CZ57" s="1230"/>
      <c r="DA57" s="1230"/>
      <c r="DB57" s="1230"/>
      <c r="DC57" s="1230"/>
      <c r="DD57" s="363"/>
      <c r="DE57" s="362"/>
    </row>
    <row r="58" spans="1:109" s="358" customFormat="1" x14ac:dyDescent="0.15">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619</v>
      </c>
    </row>
    <row r="64" spans="1:109" x14ac:dyDescent="0.15">
      <c r="B64" s="259"/>
      <c r="G64" s="357"/>
      <c r="I64" s="369"/>
      <c r="J64" s="369"/>
      <c r="K64" s="369"/>
      <c r="L64" s="369"/>
      <c r="M64" s="369"/>
      <c r="N64" s="370"/>
      <c r="AM64" s="357"/>
      <c r="AN64" s="357" t="s">
        <v>613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36" t="s">
        <v>621</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x14ac:dyDescent="0.15">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x14ac:dyDescent="0.15">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x14ac:dyDescent="0.15">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x14ac:dyDescent="0.15">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614</v>
      </c>
    </row>
    <row r="72" spans="2:107" x14ac:dyDescent="0.15">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572</v>
      </c>
      <c r="BQ72" s="1234"/>
      <c r="BR72" s="1234"/>
      <c r="BS72" s="1234"/>
      <c r="BT72" s="1234"/>
      <c r="BU72" s="1234"/>
      <c r="BV72" s="1234"/>
      <c r="BW72" s="1234"/>
      <c r="BX72" s="1234" t="s">
        <v>573</v>
      </c>
      <c r="BY72" s="1234"/>
      <c r="BZ72" s="1234"/>
      <c r="CA72" s="1234"/>
      <c r="CB72" s="1234"/>
      <c r="CC72" s="1234"/>
      <c r="CD72" s="1234"/>
      <c r="CE72" s="1234"/>
      <c r="CF72" s="1234" t="s">
        <v>574</v>
      </c>
      <c r="CG72" s="1234"/>
      <c r="CH72" s="1234"/>
      <c r="CI72" s="1234"/>
      <c r="CJ72" s="1234"/>
      <c r="CK72" s="1234"/>
      <c r="CL72" s="1234"/>
      <c r="CM72" s="1234"/>
      <c r="CN72" s="1234" t="s">
        <v>575</v>
      </c>
      <c r="CO72" s="1234"/>
      <c r="CP72" s="1234"/>
      <c r="CQ72" s="1234"/>
      <c r="CR72" s="1234"/>
      <c r="CS72" s="1234"/>
      <c r="CT72" s="1234"/>
      <c r="CU72" s="1234"/>
      <c r="CV72" s="1234" t="s">
        <v>576</v>
      </c>
      <c r="CW72" s="1234"/>
      <c r="CX72" s="1234"/>
      <c r="CY72" s="1234"/>
      <c r="CZ72" s="1234"/>
      <c r="DA72" s="1234"/>
      <c r="DB72" s="1234"/>
      <c r="DC72" s="1234"/>
    </row>
    <row r="73" spans="2:107" x14ac:dyDescent="0.15">
      <c r="B73" s="259"/>
      <c r="G73" s="1245"/>
      <c r="H73" s="1245"/>
      <c r="I73" s="1245"/>
      <c r="J73" s="1245"/>
      <c r="K73" s="1229"/>
      <c r="L73" s="1229"/>
      <c r="M73" s="1229"/>
      <c r="N73" s="1229"/>
      <c r="AM73" s="359"/>
      <c r="AN73" s="1233" t="s">
        <v>615</v>
      </c>
      <c r="AO73" s="1233"/>
      <c r="AP73" s="1233"/>
      <c r="AQ73" s="1233"/>
      <c r="AR73" s="1233"/>
      <c r="AS73" s="1233"/>
      <c r="AT73" s="1233"/>
      <c r="AU73" s="1233"/>
      <c r="AV73" s="1233"/>
      <c r="AW73" s="1233"/>
      <c r="AX73" s="1233"/>
      <c r="AY73" s="1233"/>
      <c r="AZ73" s="1233"/>
      <c r="BA73" s="1233"/>
      <c r="BB73" s="1233" t="s">
        <v>616</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x14ac:dyDescent="0.15">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x14ac:dyDescent="0.15">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620</v>
      </c>
      <c r="BC75" s="1233"/>
      <c r="BD75" s="1233"/>
      <c r="BE75" s="1233"/>
      <c r="BF75" s="1233"/>
      <c r="BG75" s="1233"/>
      <c r="BH75" s="1233"/>
      <c r="BI75" s="1233"/>
      <c r="BJ75" s="1233"/>
      <c r="BK75" s="1233"/>
      <c r="BL75" s="1233"/>
      <c r="BM75" s="1233"/>
      <c r="BN75" s="1233"/>
      <c r="BO75" s="1233"/>
      <c r="BP75" s="1230">
        <v>-1.1000000000000001</v>
      </c>
      <c r="BQ75" s="1230"/>
      <c r="BR75" s="1230"/>
      <c r="BS75" s="1230"/>
      <c r="BT75" s="1230"/>
      <c r="BU75" s="1230"/>
      <c r="BV75" s="1230"/>
      <c r="BW75" s="1230"/>
      <c r="BX75" s="1230">
        <v>-1.9</v>
      </c>
      <c r="BY75" s="1230"/>
      <c r="BZ75" s="1230"/>
      <c r="CA75" s="1230"/>
      <c r="CB75" s="1230"/>
      <c r="CC75" s="1230"/>
      <c r="CD75" s="1230"/>
      <c r="CE75" s="1230"/>
      <c r="CF75" s="1230">
        <v>-1.5</v>
      </c>
      <c r="CG75" s="1230"/>
      <c r="CH75" s="1230"/>
      <c r="CI75" s="1230"/>
      <c r="CJ75" s="1230"/>
      <c r="CK75" s="1230"/>
      <c r="CL75" s="1230"/>
      <c r="CM75" s="1230"/>
      <c r="CN75" s="1230">
        <v>-1.3</v>
      </c>
      <c r="CO75" s="1230"/>
      <c r="CP75" s="1230"/>
      <c r="CQ75" s="1230"/>
      <c r="CR75" s="1230"/>
      <c r="CS75" s="1230"/>
      <c r="CT75" s="1230"/>
      <c r="CU75" s="1230"/>
      <c r="CV75" s="1230">
        <v>-0.8</v>
      </c>
      <c r="CW75" s="1230"/>
      <c r="CX75" s="1230"/>
      <c r="CY75" s="1230"/>
      <c r="CZ75" s="1230"/>
      <c r="DA75" s="1230"/>
      <c r="DB75" s="1230"/>
      <c r="DC75" s="1230"/>
    </row>
    <row r="76" spans="2:107" x14ac:dyDescent="0.15">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x14ac:dyDescent="0.15">
      <c r="B77" s="259"/>
      <c r="G77" s="1228"/>
      <c r="H77" s="1228"/>
      <c r="I77" s="1228"/>
      <c r="J77" s="1228"/>
      <c r="K77" s="1229"/>
      <c r="L77" s="1229"/>
      <c r="M77" s="1229"/>
      <c r="N77" s="1229"/>
      <c r="AN77" s="1234" t="s">
        <v>618</v>
      </c>
      <c r="AO77" s="1234"/>
      <c r="AP77" s="1234"/>
      <c r="AQ77" s="1234"/>
      <c r="AR77" s="1234"/>
      <c r="AS77" s="1234"/>
      <c r="AT77" s="1234"/>
      <c r="AU77" s="1234"/>
      <c r="AV77" s="1234"/>
      <c r="AW77" s="1234"/>
      <c r="AX77" s="1234"/>
      <c r="AY77" s="1234"/>
      <c r="AZ77" s="1234"/>
      <c r="BA77" s="1234"/>
      <c r="BB77" s="1233" t="s">
        <v>616</v>
      </c>
      <c r="BC77" s="1233"/>
      <c r="BD77" s="1233"/>
      <c r="BE77" s="1233"/>
      <c r="BF77" s="1233"/>
      <c r="BG77" s="1233"/>
      <c r="BH77" s="1233"/>
      <c r="BI77" s="1233"/>
      <c r="BJ77" s="1233"/>
      <c r="BK77" s="1233"/>
      <c r="BL77" s="1233"/>
      <c r="BM77" s="1233"/>
      <c r="BN77" s="1233"/>
      <c r="BO77" s="1233"/>
      <c r="BP77" s="1230">
        <v>16</v>
      </c>
      <c r="BQ77" s="1230"/>
      <c r="BR77" s="1230"/>
      <c r="BS77" s="1230"/>
      <c r="BT77" s="1230"/>
      <c r="BU77" s="1230"/>
      <c r="BV77" s="1230"/>
      <c r="BW77" s="1230"/>
      <c r="BX77" s="1230">
        <v>18.399999999999999</v>
      </c>
      <c r="BY77" s="1230"/>
      <c r="BZ77" s="1230"/>
      <c r="CA77" s="1230"/>
      <c r="CB77" s="1230"/>
      <c r="CC77" s="1230"/>
      <c r="CD77" s="1230"/>
      <c r="CE77" s="1230"/>
      <c r="CF77" s="1230">
        <v>13.5</v>
      </c>
      <c r="CG77" s="1230"/>
      <c r="CH77" s="1230"/>
      <c r="CI77" s="1230"/>
      <c r="CJ77" s="1230"/>
      <c r="CK77" s="1230"/>
      <c r="CL77" s="1230"/>
      <c r="CM77" s="1230"/>
      <c r="CN77" s="1230">
        <v>1.5</v>
      </c>
      <c r="CO77" s="1230"/>
      <c r="CP77" s="1230"/>
      <c r="CQ77" s="1230"/>
      <c r="CR77" s="1230"/>
      <c r="CS77" s="1230"/>
      <c r="CT77" s="1230"/>
      <c r="CU77" s="1230"/>
      <c r="CV77" s="1230">
        <v>0</v>
      </c>
      <c r="CW77" s="1230"/>
      <c r="CX77" s="1230"/>
      <c r="CY77" s="1230"/>
      <c r="CZ77" s="1230"/>
      <c r="DA77" s="1230"/>
      <c r="DB77" s="1230"/>
      <c r="DC77" s="1230"/>
    </row>
    <row r="78" spans="2:107" x14ac:dyDescent="0.15">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x14ac:dyDescent="0.15">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620</v>
      </c>
      <c r="BC79" s="1233"/>
      <c r="BD79" s="1233"/>
      <c r="BE79" s="1233"/>
      <c r="BF79" s="1233"/>
      <c r="BG79" s="1233"/>
      <c r="BH79" s="1233"/>
      <c r="BI79" s="1233"/>
      <c r="BJ79" s="1233"/>
      <c r="BK79" s="1233"/>
      <c r="BL79" s="1233"/>
      <c r="BM79" s="1233"/>
      <c r="BN79" s="1233"/>
      <c r="BO79" s="1233"/>
      <c r="BP79" s="1230">
        <v>5.3</v>
      </c>
      <c r="BQ79" s="1230"/>
      <c r="BR79" s="1230"/>
      <c r="BS79" s="1230"/>
      <c r="BT79" s="1230"/>
      <c r="BU79" s="1230"/>
      <c r="BV79" s="1230"/>
      <c r="BW79" s="1230"/>
      <c r="BX79" s="1230">
        <v>5</v>
      </c>
      <c r="BY79" s="1230"/>
      <c r="BZ79" s="1230"/>
      <c r="CA79" s="1230"/>
      <c r="CB79" s="1230"/>
      <c r="CC79" s="1230"/>
      <c r="CD79" s="1230"/>
      <c r="CE79" s="1230"/>
      <c r="CF79" s="1230">
        <v>4.3</v>
      </c>
      <c r="CG79" s="1230"/>
      <c r="CH79" s="1230"/>
      <c r="CI79" s="1230"/>
      <c r="CJ79" s="1230"/>
      <c r="CK79" s="1230"/>
      <c r="CL79" s="1230"/>
      <c r="CM79" s="1230"/>
      <c r="CN79" s="1230">
        <v>3.9</v>
      </c>
      <c r="CO79" s="1230"/>
      <c r="CP79" s="1230"/>
      <c r="CQ79" s="1230"/>
      <c r="CR79" s="1230"/>
      <c r="CS79" s="1230"/>
      <c r="CT79" s="1230"/>
      <c r="CU79" s="1230"/>
      <c r="CV79" s="1230">
        <v>3.8</v>
      </c>
      <c r="CW79" s="1230"/>
      <c r="CX79" s="1230"/>
      <c r="CY79" s="1230"/>
      <c r="CZ79" s="1230"/>
      <c r="DA79" s="1230"/>
      <c r="DB79" s="1230"/>
      <c r="DC79" s="1230"/>
    </row>
    <row r="80" spans="2:107" x14ac:dyDescent="0.15">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vSPTvg8Lb8HGop0bB0U0gNHbUx1FqncMZ+d0ZM/iD+09cHnjZTATmtDE82IpVvXl79wwaRM50mE/EiDegsalNQ==" saltValue="9ZkHDtMwd53cjldM0q1v7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51C3A-44DD-476A-B317-C4A710539B7B}">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519</v>
      </c>
    </row>
  </sheetData>
  <sheetProtection algorithmName="SHA-512" hashValue="kOZ63eZDQ09vIr/ZWWDx+b+vsmCfkrk2I00oxH7je8w9ZgwV8WHqhD95hATXVVP+7KY4P7NeHAgnbETEeuyZ/A==" saltValue="Hqa0Nemt7xWFZ6jhWhWEY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7A205-ED0D-41F3-9C31-77301F904E0F}">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519</v>
      </c>
    </row>
  </sheetData>
  <sheetProtection algorithmName="SHA-512" hashValue="aEem7XmMN7sjFqtZ+G4bXtfxaU5+lyOGELQX4VfdZzrL0N/v78YXMGgF+BHaLZfur/52eSI8w6A5H3h57FCx/A==" saltValue="ZFs7FyULkR66y+w23O5P2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569</v>
      </c>
      <c r="G2" s="149"/>
      <c r="H2" s="150"/>
    </row>
    <row r="3" spans="1:8" x14ac:dyDescent="0.15">
      <c r="A3" s="146" t="s">
        <v>562</v>
      </c>
      <c r="B3" s="151"/>
      <c r="C3" s="152"/>
      <c r="D3" s="153">
        <v>42078</v>
      </c>
      <c r="E3" s="154"/>
      <c r="F3" s="155">
        <v>48064</v>
      </c>
      <c r="G3" s="156"/>
      <c r="H3" s="157"/>
    </row>
    <row r="4" spans="1:8" x14ac:dyDescent="0.15">
      <c r="A4" s="158"/>
      <c r="B4" s="159"/>
      <c r="C4" s="160"/>
      <c r="D4" s="161">
        <v>26927</v>
      </c>
      <c r="E4" s="162"/>
      <c r="F4" s="163">
        <v>30373</v>
      </c>
      <c r="G4" s="164"/>
      <c r="H4" s="165"/>
    </row>
    <row r="5" spans="1:8" x14ac:dyDescent="0.15">
      <c r="A5" s="146" t="s">
        <v>564</v>
      </c>
      <c r="B5" s="151"/>
      <c r="C5" s="152"/>
      <c r="D5" s="153">
        <v>50925</v>
      </c>
      <c r="E5" s="154"/>
      <c r="F5" s="155">
        <v>56662</v>
      </c>
      <c r="G5" s="156"/>
      <c r="H5" s="157"/>
    </row>
    <row r="6" spans="1:8" x14ac:dyDescent="0.15">
      <c r="A6" s="158"/>
      <c r="B6" s="159"/>
      <c r="C6" s="160"/>
      <c r="D6" s="161">
        <v>34722</v>
      </c>
      <c r="E6" s="162"/>
      <c r="F6" s="163">
        <v>34709</v>
      </c>
      <c r="G6" s="164"/>
      <c r="H6" s="165"/>
    </row>
    <row r="7" spans="1:8" x14ac:dyDescent="0.15">
      <c r="A7" s="146" t="s">
        <v>565</v>
      </c>
      <c r="B7" s="151"/>
      <c r="C7" s="152"/>
      <c r="D7" s="153">
        <v>46512</v>
      </c>
      <c r="E7" s="154"/>
      <c r="F7" s="155">
        <v>60285</v>
      </c>
      <c r="G7" s="156"/>
      <c r="H7" s="157"/>
    </row>
    <row r="8" spans="1:8" x14ac:dyDescent="0.15">
      <c r="A8" s="158"/>
      <c r="B8" s="159"/>
      <c r="C8" s="160"/>
      <c r="D8" s="161">
        <v>25405</v>
      </c>
      <c r="E8" s="162"/>
      <c r="F8" s="163">
        <v>36445</v>
      </c>
      <c r="G8" s="164"/>
      <c r="H8" s="165"/>
    </row>
    <row r="9" spans="1:8" x14ac:dyDescent="0.15">
      <c r="A9" s="146" t="s">
        <v>566</v>
      </c>
      <c r="B9" s="151"/>
      <c r="C9" s="152"/>
      <c r="D9" s="153">
        <v>50317</v>
      </c>
      <c r="E9" s="154"/>
      <c r="F9" s="155">
        <v>52714</v>
      </c>
      <c r="G9" s="156"/>
      <c r="H9" s="157"/>
    </row>
    <row r="10" spans="1:8" x14ac:dyDescent="0.15">
      <c r="A10" s="158"/>
      <c r="B10" s="159"/>
      <c r="C10" s="160"/>
      <c r="D10" s="161">
        <v>34364</v>
      </c>
      <c r="E10" s="162"/>
      <c r="F10" s="163">
        <v>29032</v>
      </c>
      <c r="G10" s="164"/>
      <c r="H10" s="165"/>
    </row>
    <row r="11" spans="1:8" x14ac:dyDescent="0.15">
      <c r="A11" s="146" t="s">
        <v>567</v>
      </c>
      <c r="B11" s="151"/>
      <c r="C11" s="152"/>
      <c r="D11" s="153">
        <v>57193</v>
      </c>
      <c r="E11" s="154"/>
      <c r="F11" s="155">
        <v>46001</v>
      </c>
      <c r="G11" s="156"/>
      <c r="H11" s="157"/>
    </row>
    <row r="12" spans="1:8" x14ac:dyDescent="0.15">
      <c r="A12" s="158"/>
      <c r="B12" s="159"/>
      <c r="C12" s="166"/>
      <c r="D12" s="161">
        <v>37169</v>
      </c>
      <c r="E12" s="162"/>
      <c r="F12" s="163">
        <v>27974</v>
      </c>
      <c r="G12" s="164"/>
      <c r="H12" s="165"/>
    </row>
    <row r="13" spans="1:8" x14ac:dyDescent="0.15">
      <c r="A13" s="146"/>
      <c r="B13" s="151"/>
      <c r="C13" s="152"/>
      <c r="D13" s="153">
        <v>49405</v>
      </c>
      <c r="E13" s="154"/>
      <c r="F13" s="155">
        <v>52745</v>
      </c>
      <c r="G13" s="167"/>
      <c r="H13" s="157"/>
    </row>
    <row r="14" spans="1:8" x14ac:dyDescent="0.15">
      <c r="A14" s="158"/>
      <c r="B14" s="159"/>
      <c r="C14" s="160"/>
      <c r="D14" s="161">
        <v>31717</v>
      </c>
      <c r="E14" s="162"/>
      <c r="F14" s="163">
        <v>31707</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7.4</v>
      </c>
      <c r="C19" s="168">
        <f>ROUND(VALUE(SUBSTITUTE(実質収支比率等に係る経年分析!G$48,"▲","-")),2)</f>
        <v>8.2799999999999994</v>
      </c>
      <c r="D19" s="168">
        <f>ROUND(VALUE(SUBSTITUTE(実質収支比率等に係る経年分析!H$48,"▲","-")),2)</f>
        <v>7.24</v>
      </c>
      <c r="E19" s="168">
        <f>ROUND(VALUE(SUBSTITUTE(実質収支比率等に係る経年分析!I$48,"▲","-")),2)</f>
        <v>8.92</v>
      </c>
      <c r="F19" s="168">
        <f>ROUND(VALUE(SUBSTITUTE(実質収支比率等に係る経年分析!J$48,"▲","-")),2)</f>
        <v>9.61</v>
      </c>
    </row>
    <row r="20" spans="1:11" x14ac:dyDescent="0.15">
      <c r="A20" s="168" t="s">
        <v>57</v>
      </c>
      <c r="B20" s="168">
        <f>ROUND(VALUE(SUBSTITUTE(実質収支比率等に係る経年分析!F$47,"▲","-")),2)</f>
        <v>24.68</v>
      </c>
      <c r="C20" s="168">
        <f>ROUND(VALUE(SUBSTITUTE(実質収支比率等に係る経年分析!G$47,"▲","-")),2)</f>
        <v>21.41</v>
      </c>
      <c r="D20" s="168">
        <f>ROUND(VALUE(SUBSTITUTE(実質収支比率等に係る経年分析!H$47,"▲","-")),2)</f>
        <v>18.84</v>
      </c>
      <c r="E20" s="168">
        <f>ROUND(VALUE(SUBSTITUTE(実質収支比率等に係る経年分析!I$47,"▲","-")),2)</f>
        <v>19.12</v>
      </c>
      <c r="F20" s="168">
        <f>ROUND(VALUE(SUBSTITUTE(実質収支比率等に係る経年分析!J$47,"▲","-")),2)</f>
        <v>22.47</v>
      </c>
    </row>
    <row r="21" spans="1:11" x14ac:dyDescent="0.15">
      <c r="A21" s="168" t="s">
        <v>58</v>
      </c>
      <c r="B21" s="168">
        <f>IF(ISNUMBER(VALUE(SUBSTITUTE(実質収支比率等に係る経年分析!F$49,"▲","-"))),ROUND(VALUE(SUBSTITUTE(実質収支比率等に係る経年分析!F$49,"▲","-")),2),NA())</f>
        <v>0.99</v>
      </c>
      <c r="C21" s="168">
        <f>IF(ISNUMBER(VALUE(SUBSTITUTE(実質収支比率等に係る経年分析!G$49,"▲","-"))),ROUND(VALUE(SUBSTITUTE(実質収支比率等に係る経年分析!G$49,"▲","-")),2),NA())</f>
        <v>-2.4</v>
      </c>
      <c r="D21" s="168">
        <f>IF(ISNUMBER(VALUE(SUBSTITUTE(実質収支比率等に係る経年分析!H$49,"▲","-"))),ROUND(VALUE(SUBSTITUTE(実質収支比率等に係る経年分析!H$49,"▲","-")),2),NA())</f>
        <v>-2.7</v>
      </c>
      <c r="E21" s="168">
        <f>IF(ISNUMBER(VALUE(SUBSTITUTE(実質収支比率等に係る経年分析!I$49,"▲","-"))),ROUND(VALUE(SUBSTITUTE(実質収支比率等に係る経年分析!I$49,"▲","-")),2),NA())</f>
        <v>3.52</v>
      </c>
      <c r="F21" s="168">
        <f>IF(ISNUMBER(VALUE(SUBSTITUTE(実質収支比率等に係る経年分析!J$49,"▲","-"))),ROUND(VALUE(SUBSTITUTE(実質収支比率等に係る経年分析!J$49,"▲","-")),2),NA())</f>
        <v>3.38</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1.92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0.03</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0.04</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0.04</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0.04</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公共駐車場事業特別会計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0.05</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0.05</v>
      </c>
    </row>
    <row r="30" spans="1:11" x14ac:dyDescent="0.15">
      <c r="A30" s="169" t="str">
        <f>IF(連結実質赤字比率に係る赤字・黒字の構成分析!C$40="",NA(),連結実質赤字比率に係る赤字・黒字の構成分析!C$40)</f>
        <v>東三河都市計画事業豊川駅東土地区画整理事業特別会計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0.55000000000000004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0.37</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0.45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0.41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0.4</v>
      </c>
    </row>
    <row r="31" spans="1:11" x14ac:dyDescent="0.15">
      <c r="A31" s="169" t="str">
        <f>IF(連結実質赤字比率に係る赤字・黒字の構成分析!C$39="",NA(),連結実質赤字比率に係る赤字・黒字の構成分析!C$39)</f>
        <v>東三河都市計画事業豊川西部土地区画整理事業特別会計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0.61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0.75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0.87</v>
      </c>
    </row>
    <row r="32" spans="1:11" x14ac:dyDescent="0.15">
      <c r="A32" s="169" t="str">
        <f>IF(連結実質赤字比率に係る赤字・黒字の構成分析!C$38="",NA(),連結実質赤字比率に係る赤字・黒字の構成分析!C$38)</f>
        <v>下水道事業会計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0.92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1.0900000000000001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1.48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1.87</v>
      </c>
    </row>
    <row r="33" spans="1:16" x14ac:dyDescent="0.1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2.66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2.2799999999999998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2.44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2.4900000000000002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2.3199999999999998</v>
      </c>
    </row>
    <row r="34" spans="1:16" x14ac:dyDescent="0.15">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6.97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6.29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6.46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6.52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6.49</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7.39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8.27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7.24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8.92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9.6</v>
      </c>
    </row>
    <row r="36" spans="1:16" x14ac:dyDescent="0.15">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9.74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9.7899999999999991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9.23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11.68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12.76</v>
      </c>
    </row>
    <row r="39" spans="1:16" x14ac:dyDescent="0.15">
      <c r="A39" s="142" t="s">
        <v>62</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f>'実質公債費比率（分子）の構造'!K$52</f>
        <v>7078</v>
      </c>
      <c r="E42" s="170"/>
      <c r="F42" s="170"/>
      <c r="G42" s="170">
        <f>'実質公債費比率（分子）の構造'!L$52</f>
        <v>6965</v>
      </c>
      <c r="H42" s="170"/>
      <c r="I42" s="170"/>
      <c r="J42" s="170">
        <f>'実質公債費比率（分子）の構造'!M$52</f>
        <v>6397</v>
      </c>
      <c r="K42" s="170"/>
      <c r="L42" s="170"/>
      <c r="M42" s="170">
        <f>'実質公債費比率（分子）の構造'!N$52</f>
        <v>6926</v>
      </c>
      <c r="N42" s="170"/>
      <c r="O42" s="170"/>
      <c r="P42" s="170">
        <f>'実質公債費比率（分子）の構造'!O$52</f>
        <v>6946</v>
      </c>
    </row>
    <row r="43" spans="1:16" x14ac:dyDescent="0.15">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67</v>
      </c>
      <c r="B44" s="170">
        <f>'実質公債費比率（分子）の構造'!K$50</f>
        <v>176</v>
      </c>
      <c r="C44" s="170"/>
      <c r="D44" s="170"/>
      <c r="E44" s="170">
        <f>'実質公債費比率（分子）の構造'!L$50</f>
        <v>176</v>
      </c>
      <c r="F44" s="170"/>
      <c r="G44" s="170"/>
      <c r="H44" s="170">
        <f>'実質公債費比率（分子）の構造'!M$50</f>
        <v>179</v>
      </c>
      <c r="I44" s="170"/>
      <c r="J44" s="170"/>
      <c r="K44" s="170">
        <f>'実質公債費比率（分子）の構造'!N$50</f>
        <v>160</v>
      </c>
      <c r="L44" s="170"/>
      <c r="M44" s="170"/>
      <c r="N44" s="170">
        <f>'実質公債費比率（分子）の構造'!O$50</f>
        <v>212</v>
      </c>
      <c r="O44" s="170"/>
      <c r="P44" s="170"/>
    </row>
    <row r="45" spans="1:16" x14ac:dyDescent="0.15">
      <c r="A45" s="170" t="s">
        <v>68</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69</v>
      </c>
      <c r="B46" s="170">
        <f>'実質公債費比率（分子）の構造'!K$48</f>
        <v>1099</v>
      </c>
      <c r="C46" s="170"/>
      <c r="D46" s="170"/>
      <c r="E46" s="170">
        <f>'実質公債費比率（分子）の構造'!L$48</f>
        <v>996</v>
      </c>
      <c r="F46" s="170"/>
      <c r="G46" s="170"/>
      <c r="H46" s="170">
        <f>'実質公債費比率（分子）の構造'!M$48</f>
        <v>1019</v>
      </c>
      <c r="I46" s="170"/>
      <c r="J46" s="170"/>
      <c r="K46" s="170">
        <f>'実質公債費比率（分子）の構造'!N$48</f>
        <v>1039</v>
      </c>
      <c r="L46" s="170"/>
      <c r="M46" s="170"/>
      <c r="N46" s="170">
        <f>'実質公債費比率（分子）の構造'!O$48</f>
        <v>1153</v>
      </c>
      <c r="O46" s="170"/>
      <c r="P46" s="170"/>
    </row>
    <row r="47" spans="1:16" x14ac:dyDescent="0.1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5118</v>
      </c>
      <c r="C49" s="170"/>
      <c r="D49" s="170"/>
      <c r="E49" s="170">
        <f>'実質公債費比率（分子）の構造'!L$45</f>
        <v>5046</v>
      </c>
      <c r="F49" s="170"/>
      <c r="G49" s="170"/>
      <c r="H49" s="170">
        <f>'実質公債費比率（分子）の構造'!M$45</f>
        <v>5085</v>
      </c>
      <c r="I49" s="170"/>
      <c r="J49" s="170"/>
      <c r="K49" s="170">
        <f>'実質公債費比率（分子）の構造'!N$45</f>
        <v>5164</v>
      </c>
      <c r="L49" s="170"/>
      <c r="M49" s="170"/>
      <c r="N49" s="170">
        <f>'実質公債費比率（分子）の構造'!O$45</f>
        <v>5368</v>
      </c>
      <c r="O49" s="170"/>
      <c r="P49" s="170"/>
    </row>
    <row r="50" spans="1:16" x14ac:dyDescent="0.15">
      <c r="A50" s="170" t="s">
        <v>73</v>
      </c>
      <c r="B50" s="170" t="e">
        <f>NA()</f>
        <v>#N/A</v>
      </c>
      <c r="C50" s="170">
        <f>IF(ISNUMBER('実質公債費比率（分子）の構造'!K$53),'実質公債費比率（分子）の構造'!K$53,NA())</f>
        <v>-685</v>
      </c>
      <c r="D50" s="170" t="e">
        <f>NA()</f>
        <v>#N/A</v>
      </c>
      <c r="E50" s="170" t="e">
        <f>NA()</f>
        <v>#N/A</v>
      </c>
      <c r="F50" s="170">
        <f>IF(ISNUMBER('実質公債費比率（分子）の構造'!L$53),'実質公債費比率（分子）の構造'!L$53,NA())</f>
        <v>-747</v>
      </c>
      <c r="G50" s="170" t="e">
        <f>NA()</f>
        <v>#N/A</v>
      </c>
      <c r="H50" s="170" t="e">
        <f>NA()</f>
        <v>#N/A</v>
      </c>
      <c r="I50" s="170">
        <f>IF(ISNUMBER('実質公債費比率（分子）の構造'!M$53),'実質公債費比率（分子）の構造'!M$53,NA())</f>
        <v>-114</v>
      </c>
      <c r="J50" s="170" t="e">
        <f>NA()</f>
        <v>#N/A</v>
      </c>
      <c r="K50" s="170" t="e">
        <f>NA()</f>
        <v>#N/A</v>
      </c>
      <c r="L50" s="170">
        <f>IF(ISNUMBER('実質公債費比率（分子）の構造'!N$53),'実質公債費比率（分子）の構造'!N$53,NA())</f>
        <v>-563</v>
      </c>
      <c r="M50" s="170" t="e">
        <f>NA()</f>
        <v>#N/A</v>
      </c>
      <c r="N50" s="170" t="e">
        <f>NA()</f>
        <v>#N/A</v>
      </c>
      <c r="O50" s="170">
        <f>IF(ISNUMBER('実質公債費比率（分子）の構造'!O$53),'実質公債費比率（分子）の構造'!O$53,NA())</f>
        <v>-213</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61527</v>
      </c>
      <c r="E56" s="169"/>
      <c r="F56" s="169"/>
      <c r="G56" s="169">
        <f>'将来負担比率（分子）の構造'!J$52</f>
        <v>61665</v>
      </c>
      <c r="H56" s="169"/>
      <c r="I56" s="169"/>
      <c r="J56" s="169">
        <f>'将来負担比率（分子）の構造'!K$52</f>
        <v>61371</v>
      </c>
      <c r="K56" s="169"/>
      <c r="L56" s="169"/>
      <c r="M56" s="169">
        <f>'将来負担比率（分子）の構造'!L$52</f>
        <v>59735</v>
      </c>
      <c r="N56" s="169"/>
      <c r="O56" s="169"/>
      <c r="P56" s="169">
        <f>'将来負担比率（分子）の構造'!M$52</f>
        <v>60548</v>
      </c>
    </row>
    <row r="57" spans="1:16" x14ac:dyDescent="0.15">
      <c r="A57" s="169" t="s">
        <v>44</v>
      </c>
      <c r="B57" s="169"/>
      <c r="C57" s="169"/>
      <c r="D57" s="169">
        <f>'将来負担比率（分子）の構造'!I$51</f>
        <v>18815</v>
      </c>
      <c r="E57" s="169"/>
      <c r="F57" s="169"/>
      <c r="G57" s="169">
        <f>'将来負担比率（分子）の構造'!J$51</f>
        <v>16882</v>
      </c>
      <c r="H57" s="169"/>
      <c r="I57" s="169"/>
      <c r="J57" s="169">
        <f>'将来負担比率（分子）の構造'!K$51</f>
        <v>13428</v>
      </c>
      <c r="K57" s="169"/>
      <c r="L57" s="169"/>
      <c r="M57" s="169">
        <f>'将来負担比率（分子）の構造'!L$51</f>
        <v>11928</v>
      </c>
      <c r="N57" s="169"/>
      <c r="O57" s="169"/>
      <c r="P57" s="169">
        <f>'将来負担比率（分子）の構造'!M$51</f>
        <v>11977</v>
      </c>
    </row>
    <row r="58" spans="1:16" x14ac:dyDescent="0.15">
      <c r="A58" s="169" t="s">
        <v>43</v>
      </c>
      <c r="B58" s="169"/>
      <c r="C58" s="169"/>
      <c r="D58" s="169">
        <f>'将来負担比率（分子）の構造'!I$50</f>
        <v>18914</v>
      </c>
      <c r="E58" s="169"/>
      <c r="F58" s="169"/>
      <c r="G58" s="169">
        <f>'将来負担比率（分子）の構造'!J$50</f>
        <v>17860</v>
      </c>
      <c r="H58" s="169"/>
      <c r="I58" s="169"/>
      <c r="J58" s="169">
        <f>'将来負担比率（分子）の構造'!K$50</f>
        <v>17114</v>
      </c>
      <c r="K58" s="169"/>
      <c r="L58" s="169"/>
      <c r="M58" s="169">
        <f>'将来負担比率（分子）の構造'!L$50</f>
        <v>18077</v>
      </c>
      <c r="N58" s="169"/>
      <c r="O58" s="169"/>
      <c r="P58" s="169">
        <f>'将来負担比率（分子）の構造'!M$50</f>
        <v>19727</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f>'将来負担比率（分子）の構造'!I$46</f>
        <v>3663</v>
      </c>
      <c r="C61" s="169"/>
      <c r="D61" s="169"/>
      <c r="E61" s="169">
        <f>'将来負担比率（分子）の構造'!J$46</f>
        <v>3158</v>
      </c>
      <c r="F61" s="169"/>
      <c r="G61" s="169"/>
      <c r="H61" s="169">
        <f>'将来負担比率（分子）の構造'!K$46</f>
        <v>3114</v>
      </c>
      <c r="I61" s="169"/>
      <c r="J61" s="169"/>
      <c r="K61" s="169">
        <f>'将来負担比率（分子）の構造'!L$46</f>
        <v>2024</v>
      </c>
      <c r="L61" s="169"/>
      <c r="M61" s="169"/>
      <c r="N61" s="169">
        <f>'将来負担比率（分子）の構造'!M$46</f>
        <v>2015</v>
      </c>
      <c r="O61" s="169"/>
      <c r="P61" s="169"/>
    </row>
    <row r="62" spans="1:16" x14ac:dyDescent="0.15">
      <c r="A62" s="169" t="s">
        <v>37</v>
      </c>
      <c r="B62" s="169">
        <f>'将来負担比率（分子）の構造'!I$45</f>
        <v>7796</v>
      </c>
      <c r="C62" s="169"/>
      <c r="D62" s="169"/>
      <c r="E62" s="169">
        <f>'将来負担比率（分子）の構造'!J$45</f>
        <v>7595</v>
      </c>
      <c r="F62" s="169"/>
      <c r="G62" s="169"/>
      <c r="H62" s="169">
        <f>'将来負担比率（分子）の構造'!K$45</f>
        <v>7244</v>
      </c>
      <c r="I62" s="169"/>
      <c r="J62" s="169"/>
      <c r="K62" s="169">
        <f>'将来負担比率（分子）の構造'!L$45</f>
        <v>7354</v>
      </c>
      <c r="L62" s="169"/>
      <c r="M62" s="169"/>
      <c r="N62" s="169">
        <f>'将来負担比率（分子）の構造'!M$45</f>
        <v>7370</v>
      </c>
      <c r="O62" s="169"/>
      <c r="P62" s="169"/>
    </row>
    <row r="63" spans="1:16" x14ac:dyDescent="0.15">
      <c r="A63" s="169" t="s">
        <v>36</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35</v>
      </c>
      <c r="B64" s="169">
        <f>'将来負担比率（分子）の構造'!I$43</f>
        <v>18177</v>
      </c>
      <c r="C64" s="169"/>
      <c r="D64" s="169"/>
      <c r="E64" s="169">
        <f>'将来負担比率（分子）の構造'!J$43</f>
        <v>16506</v>
      </c>
      <c r="F64" s="169"/>
      <c r="G64" s="169"/>
      <c r="H64" s="169">
        <f>'将来負担比率（分子）の構造'!K$43</f>
        <v>16011</v>
      </c>
      <c r="I64" s="169"/>
      <c r="J64" s="169"/>
      <c r="K64" s="169">
        <f>'将来負担比率（分子）の構造'!L$43</f>
        <v>14186</v>
      </c>
      <c r="L64" s="169"/>
      <c r="M64" s="169"/>
      <c r="N64" s="169">
        <f>'将来負担比率（分子）の構造'!M$43</f>
        <v>13430</v>
      </c>
      <c r="O64" s="169"/>
      <c r="P64" s="169"/>
    </row>
    <row r="65" spans="1:16" x14ac:dyDescent="0.15">
      <c r="A65" s="169" t="s">
        <v>34</v>
      </c>
      <c r="B65" s="169">
        <f>'将来負担比率（分子）の構造'!I$42</f>
        <v>1397</v>
      </c>
      <c r="C65" s="169"/>
      <c r="D65" s="169"/>
      <c r="E65" s="169">
        <f>'将来負担比率（分子）の構造'!J$42</f>
        <v>1241</v>
      </c>
      <c r="F65" s="169"/>
      <c r="G65" s="169"/>
      <c r="H65" s="169">
        <f>'将来負担比率（分子）の構造'!K$42</f>
        <v>1094</v>
      </c>
      <c r="I65" s="169"/>
      <c r="J65" s="169"/>
      <c r="K65" s="169">
        <f>'将来負担比率（分子）の構造'!L$42</f>
        <v>933</v>
      </c>
      <c r="L65" s="169"/>
      <c r="M65" s="169"/>
      <c r="N65" s="169">
        <f>'将来負担比率（分子）の構造'!M$42</f>
        <v>811</v>
      </c>
      <c r="O65" s="169"/>
      <c r="P65" s="169"/>
    </row>
    <row r="66" spans="1:16" x14ac:dyDescent="0.15">
      <c r="A66" s="169" t="s">
        <v>33</v>
      </c>
      <c r="B66" s="169">
        <f>'将来負担比率（分子）の構造'!I$41</f>
        <v>42979</v>
      </c>
      <c r="C66" s="169"/>
      <c r="D66" s="169"/>
      <c r="E66" s="169">
        <f>'将来負担比率（分子）の構造'!J$41</f>
        <v>41249</v>
      </c>
      <c r="F66" s="169"/>
      <c r="G66" s="169"/>
      <c r="H66" s="169">
        <f>'将来負担比率（分子）の構造'!K$41</f>
        <v>39975</v>
      </c>
      <c r="I66" s="169"/>
      <c r="J66" s="169"/>
      <c r="K66" s="169">
        <f>'将来負担比率（分子）の構造'!L$41</f>
        <v>39048</v>
      </c>
      <c r="L66" s="169"/>
      <c r="M66" s="169"/>
      <c r="N66" s="169">
        <f>'将来負担比率（分子）の構造'!M$41</f>
        <v>39015</v>
      </c>
      <c r="O66" s="169"/>
      <c r="P66" s="169"/>
    </row>
    <row r="67" spans="1:16" x14ac:dyDescent="0.15">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7534</v>
      </c>
      <c r="C72" s="173">
        <f>基金残高に係る経年分析!G55</f>
        <v>8069</v>
      </c>
      <c r="D72" s="173">
        <f>基金残高に係る経年分析!H55</f>
        <v>9266</v>
      </c>
    </row>
    <row r="73" spans="1:16" x14ac:dyDescent="0.15">
      <c r="A73" s="172" t="s">
        <v>80</v>
      </c>
      <c r="B73" s="173">
        <f>基金残高に係る経年分析!F56</f>
        <v>40</v>
      </c>
      <c r="C73" s="173">
        <f>基金残高に係る経年分析!G56</f>
        <v>40</v>
      </c>
      <c r="D73" s="173">
        <f>基金残高に係る経年分析!H56</f>
        <v>40</v>
      </c>
    </row>
    <row r="74" spans="1:16" x14ac:dyDescent="0.15">
      <c r="A74" s="172" t="s">
        <v>81</v>
      </c>
      <c r="B74" s="173">
        <f>基金残高に係る経年分析!F57</f>
        <v>8990</v>
      </c>
      <c r="C74" s="173">
        <f>基金残高に係る経年分析!G57</f>
        <v>9471</v>
      </c>
      <c r="D74" s="173">
        <f>基金残高に係る経年分析!H57</f>
        <v>10908</v>
      </c>
    </row>
  </sheetData>
  <sheetProtection algorithmName="SHA-512" hashValue="hbdYoh08sFv55nQ1hVWlIWS/47omEdf05V5tTKn42f3ar2lAS/nhkte93uwux3S21PRtMWy6LPsQZlQcMYQ0lQ==" saltValue="mqIg818EOdWj2XbS5rf9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216</v>
      </c>
      <c r="DI1" s="731"/>
      <c r="DJ1" s="731"/>
      <c r="DK1" s="731"/>
      <c r="DL1" s="731"/>
      <c r="DM1" s="731"/>
      <c r="DN1" s="732"/>
      <c r="DO1" s="208"/>
      <c r="DP1" s="730" t="s">
        <v>217</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218</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219</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220</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221</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222</v>
      </c>
      <c r="S4" s="687"/>
      <c r="T4" s="687"/>
      <c r="U4" s="687"/>
      <c r="V4" s="687"/>
      <c r="W4" s="687"/>
      <c r="X4" s="687"/>
      <c r="Y4" s="688"/>
      <c r="Z4" s="686" t="s">
        <v>223</v>
      </c>
      <c r="AA4" s="687"/>
      <c r="AB4" s="687"/>
      <c r="AC4" s="688"/>
      <c r="AD4" s="686" t="s">
        <v>224</v>
      </c>
      <c r="AE4" s="687"/>
      <c r="AF4" s="687"/>
      <c r="AG4" s="687"/>
      <c r="AH4" s="687"/>
      <c r="AI4" s="687"/>
      <c r="AJ4" s="687"/>
      <c r="AK4" s="688"/>
      <c r="AL4" s="686" t="s">
        <v>223</v>
      </c>
      <c r="AM4" s="687"/>
      <c r="AN4" s="687"/>
      <c r="AO4" s="688"/>
      <c r="AP4" s="733" t="s">
        <v>225</v>
      </c>
      <c r="AQ4" s="733"/>
      <c r="AR4" s="733"/>
      <c r="AS4" s="733"/>
      <c r="AT4" s="733"/>
      <c r="AU4" s="733"/>
      <c r="AV4" s="733"/>
      <c r="AW4" s="733"/>
      <c r="AX4" s="733"/>
      <c r="AY4" s="733"/>
      <c r="AZ4" s="733"/>
      <c r="BA4" s="733"/>
      <c r="BB4" s="733"/>
      <c r="BC4" s="733"/>
      <c r="BD4" s="733"/>
      <c r="BE4" s="733"/>
      <c r="BF4" s="733"/>
      <c r="BG4" s="733" t="s">
        <v>226</v>
      </c>
      <c r="BH4" s="733"/>
      <c r="BI4" s="733"/>
      <c r="BJ4" s="733"/>
      <c r="BK4" s="733"/>
      <c r="BL4" s="733"/>
      <c r="BM4" s="733"/>
      <c r="BN4" s="733"/>
      <c r="BO4" s="733" t="s">
        <v>223</v>
      </c>
      <c r="BP4" s="733"/>
      <c r="BQ4" s="733"/>
      <c r="BR4" s="733"/>
      <c r="BS4" s="733" t="s">
        <v>227</v>
      </c>
      <c r="BT4" s="733"/>
      <c r="BU4" s="733"/>
      <c r="BV4" s="733"/>
      <c r="BW4" s="733"/>
      <c r="BX4" s="733"/>
      <c r="BY4" s="733"/>
      <c r="BZ4" s="733"/>
      <c r="CA4" s="733"/>
      <c r="CB4" s="733"/>
      <c r="CD4" s="686" t="s">
        <v>228</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229</v>
      </c>
      <c r="C5" s="693"/>
      <c r="D5" s="693"/>
      <c r="E5" s="693"/>
      <c r="F5" s="693"/>
      <c r="G5" s="693"/>
      <c r="H5" s="693"/>
      <c r="I5" s="693"/>
      <c r="J5" s="693"/>
      <c r="K5" s="693"/>
      <c r="L5" s="693"/>
      <c r="M5" s="693"/>
      <c r="N5" s="693"/>
      <c r="O5" s="693"/>
      <c r="P5" s="693"/>
      <c r="Q5" s="694"/>
      <c r="R5" s="689">
        <v>29867759</v>
      </c>
      <c r="S5" s="690"/>
      <c r="T5" s="690"/>
      <c r="U5" s="690"/>
      <c r="V5" s="690"/>
      <c r="W5" s="690"/>
      <c r="X5" s="690"/>
      <c r="Y5" s="715"/>
      <c r="Z5" s="728">
        <v>37.299999999999997</v>
      </c>
      <c r="AA5" s="728"/>
      <c r="AB5" s="728"/>
      <c r="AC5" s="728"/>
      <c r="AD5" s="729">
        <v>27555628</v>
      </c>
      <c r="AE5" s="729"/>
      <c r="AF5" s="729"/>
      <c r="AG5" s="729"/>
      <c r="AH5" s="729"/>
      <c r="AI5" s="729"/>
      <c r="AJ5" s="729"/>
      <c r="AK5" s="729"/>
      <c r="AL5" s="716">
        <v>66.400000000000006</v>
      </c>
      <c r="AM5" s="698"/>
      <c r="AN5" s="698"/>
      <c r="AO5" s="717"/>
      <c r="AP5" s="692" t="s">
        <v>230</v>
      </c>
      <c r="AQ5" s="693"/>
      <c r="AR5" s="693"/>
      <c r="AS5" s="693"/>
      <c r="AT5" s="693"/>
      <c r="AU5" s="693"/>
      <c r="AV5" s="693"/>
      <c r="AW5" s="693"/>
      <c r="AX5" s="693"/>
      <c r="AY5" s="693"/>
      <c r="AZ5" s="693"/>
      <c r="BA5" s="693"/>
      <c r="BB5" s="693"/>
      <c r="BC5" s="693"/>
      <c r="BD5" s="693"/>
      <c r="BE5" s="693"/>
      <c r="BF5" s="694"/>
      <c r="BG5" s="634">
        <v>27527849</v>
      </c>
      <c r="BH5" s="635"/>
      <c r="BI5" s="635"/>
      <c r="BJ5" s="635"/>
      <c r="BK5" s="635"/>
      <c r="BL5" s="635"/>
      <c r="BM5" s="635"/>
      <c r="BN5" s="636"/>
      <c r="BO5" s="672">
        <v>92.2</v>
      </c>
      <c r="BP5" s="672"/>
      <c r="BQ5" s="672"/>
      <c r="BR5" s="672"/>
      <c r="BS5" s="673">
        <v>164580</v>
      </c>
      <c r="BT5" s="673"/>
      <c r="BU5" s="673"/>
      <c r="BV5" s="673"/>
      <c r="BW5" s="673"/>
      <c r="BX5" s="673"/>
      <c r="BY5" s="673"/>
      <c r="BZ5" s="673"/>
      <c r="CA5" s="673"/>
      <c r="CB5" s="713"/>
      <c r="CD5" s="686" t="s">
        <v>225</v>
      </c>
      <c r="CE5" s="687"/>
      <c r="CF5" s="687"/>
      <c r="CG5" s="687"/>
      <c r="CH5" s="687"/>
      <c r="CI5" s="687"/>
      <c r="CJ5" s="687"/>
      <c r="CK5" s="687"/>
      <c r="CL5" s="687"/>
      <c r="CM5" s="687"/>
      <c r="CN5" s="687"/>
      <c r="CO5" s="687"/>
      <c r="CP5" s="687"/>
      <c r="CQ5" s="688"/>
      <c r="CR5" s="686" t="s">
        <v>231</v>
      </c>
      <c r="CS5" s="687"/>
      <c r="CT5" s="687"/>
      <c r="CU5" s="687"/>
      <c r="CV5" s="687"/>
      <c r="CW5" s="687"/>
      <c r="CX5" s="687"/>
      <c r="CY5" s="688"/>
      <c r="CZ5" s="686" t="s">
        <v>223</v>
      </c>
      <c r="DA5" s="687"/>
      <c r="DB5" s="687"/>
      <c r="DC5" s="688"/>
      <c r="DD5" s="686" t="s">
        <v>232</v>
      </c>
      <c r="DE5" s="687"/>
      <c r="DF5" s="687"/>
      <c r="DG5" s="687"/>
      <c r="DH5" s="687"/>
      <c r="DI5" s="687"/>
      <c r="DJ5" s="687"/>
      <c r="DK5" s="687"/>
      <c r="DL5" s="687"/>
      <c r="DM5" s="687"/>
      <c r="DN5" s="687"/>
      <c r="DO5" s="687"/>
      <c r="DP5" s="688"/>
      <c r="DQ5" s="686" t="s">
        <v>233</v>
      </c>
      <c r="DR5" s="687"/>
      <c r="DS5" s="687"/>
      <c r="DT5" s="687"/>
      <c r="DU5" s="687"/>
      <c r="DV5" s="687"/>
      <c r="DW5" s="687"/>
      <c r="DX5" s="687"/>
      <c r="DY5" s="687"/>
      <c r="DZ5" s="687"/>
      <c r="EA5" s="687"/>
      <c r="EB5" s="687"/>
      <c r="EC5" s="688"/>
    </row>
    <row r="6" spans="2:143" ht="11.25" customHeight="1" x14ac:dyDescent="0.15">
      <c r="B6" s="631" t="s">
        <v>234</v>
      </c>
      <c r="C6" s="632"/>
      <c r="D6" s="632"/>
      <c r="E6" s="632"/>
      <c r="F6" s="632"/>
      <c r="G6" s="632"/>
      <c r="H6" s="632"/>
      <c r="I6" s="632"/>
      <c r="J6" s="632"/>
      <c r="K6" s="632"/>
      <c r="L6" s="632"/>
      <c r="M6" s="632"/>
      <c r="N6" s="632"/>
      <c r="O6" s="632"/>
      <c r="P6" s="632"/>
      <c r="Q6" s="633"/>
      <c r="R6" s="634">
        <v>630925</v>
      </c>
      <c r="S6" s="635"/>
      <c r="T6" s="635"/>
      <c r="U6" s="635"/>
      <c r="V6" s="635"/>
      <c r="W6" s="635"/>
      <c r="X6" s="635"/>
      <c r="Y6" s="636"/>
      <c r="Z6" s="672">
        <v>0.8</v>
      </c>
      <c r="AA6" s="672"/>
      <c r="AB6" s="672"/>
      <c r="AC6" s="672"/>
      <c r="AD6" s="673">
        <v>630925</v>
      </c>
      <c r="AE6" s="673"/>
      <c r="AF6" s="673"/>
      <c r="AG6" s="673"/>
      <c r="AH6" s="673"/>
      <c r="AI6" s="673"/>
      <c r="AJ6" s="673"/>
      <c r="AK6" s="673"/>
      <c r="AL6" s="637">
        <v>1.5</v>
      </c>
      <c r="AM6" s="638"/>
      <c r="AN6" s="638"/>
      <c r="AO6" s="674"/>
      <c r="AP6" s="631" t="s">
        <v>235</v>
      </c>
      <c r="AQ6" s="632"/>
      <c r="AR6" s="632"/>
      <c r="AS6" s="632"/>
      <c r="AT6" s="632"/>
      <c r="AU6" s="632"/>
      <c r="AV6" s="632"/>
      <c r="AW6" s="632"/>
      <c r="AX6" s="632"/>
      <c r="AY6" s="632"/>
      <c r="AZ6" s="632"/>
      <c r="BA6" s="632"/>
      <c r="BB6" s="632"/>
      <c r="BC6" s="632"/>
      <c r="BD6" s="632"/>
      <c r="BE6" s="632"/>
      <c r="BF6" s="633"/>
      <c r="BG6" s="634">
        <v>27527849</v>
      </c>
      <c r="BH6" s="635"/>
      <c r="BI6" s="635"/>
      <c r="BJ6" s="635"/>
      <c r="BK6" s="635"/>
      <c r="BL6" s="635"/>
      <c r="BM6" s="635"/>
      <c r="BN6" s="636"/>
      <c r="BO6" s="672">
        <v>92.2</v>
      </c>
      <c r="BP6" s="672"/>
      <c r="BQ6" s="672"/>
      <c r="BR6" s="672"/>
      <c r="BS6" s="673">
        <v>164580</v>
      </c>
      <c r="BT6" s="673"/>
      <c r="BU6" s="673"/>
      <c r="BV6" s="673"/>
      <c r="BW6" s="673"/>
      <c r="BX6" s="673"/>
      <c r="BY6" s="673"/>
      <c r="BZ6" s="673"/>
      <c r="CA6" s="673"/>
      <c r="CB6" s="713"/>
      <c r="CD6" s="692" t="s">
        <v>236</v>
      </c>
      <c r="CE6" s="693"/>
      <c r="CF6" s="693"/>
      <c r="CG6" s="693"/>
      <c r="CH6" s="693"/>
      <c r="CI6" s="693"/>
      <c r="CJ6" s="693"/>
      <c r="CK6" s="693"/>
      <c r="CL6" s="693"/>
      <c r="CM6" s="693"/>
      <c r="CN6" s="693"/>
      <c r="CO6" s="693"/>
      <c r="CP6" s="693"/>
      <c r="CQ6" s="694"/>
      <c r="CR6" s="634">
        <v>401438</v>
      </c>
      <c r="CS6" s="635"/>
      <c r="CT6" s="635"/>
      <c r="CU6" s="635"/>
      <c r="CV6" s="635"/>
      <c r="CW6" s="635"/>
      <c r="CX6" s="635"/>
      <c r="CY6" s="636"/>
      <c r="CZ6" s="716">
        <v>0.5</v>
      </c>
      <c r="DA6" s="698"/>
      <c r="DB6" s="698"/>
      <c r="DC6" s="718"/>
      <c r="DD6" s="640" t="s">
        <v>138</v>
      </c>
      <c r="DE6" s="635"/>
      <c r="DF6" s="635"/>
      <c r="DG6" s="635"/>
      <c r="DH6" s="635"/>
      <c r="DI6" s="635"/>
      <c r="DJ6" s="635"/>
      <c r="DK6" s="635"/>
      <c r="DL6" s="635"/>
      <c r="DM6" s="635"/>
      <c r="DN6" s="635"/>
      <c r="DO6" s="635"/>
      <c r="DP6" s="636"/>
      <c r="DQ6" s="640">
        <v>401293</v>
      </c>
      <c r="DR6" s="635"/>
      <c r="DS6" s="635"/>
      <c r="DT6" s="635"/>
      <c r="DU6" s="635"/>
      <c r="DV6" s="635"/>
      <c r="DW6" s="635"/>
      <c r="DX6" s="635"/>
      <c r="DY6" s="635"/>
      <c r="DZ6" s="635"/>
      <c r="EA6" s="635"/>
      <c r="EB6" s="635"/>
      <c r="EC6" s="671"/>
    </row>
    <row r="7" spans="2:143" ht="11.25" customHeight="1" x14ac:dyDescent="0.15">
      <c r="B7" s="631" t="s">
        <v>237</v>
      </c>
      <c r="C7" s="632"/>
      <c r="D7" s="632"/>
      <c r="E7" s="632"/>
      <c r="F7" s="632"/>
      <c r="G7" s="632"/>
      <c r="H7" s="632"/>
      <c r="I7" s="632"/>
      <c r="J7" s="632"/>
      <c r="K7" s="632"/>
      <c r="L7" s="632"/>
      <c r="M7" s="632"/>
      <c r="N7" s="632"/>
      <c r="O7" s="632"/>
      <c r="P7" s="632"/>
      <c r="Q7" s="633"/>
      <c r="R7" s="634">
        <v>11895</v>
      </c>
      <c r="S7" s="635"/>
      <c r="T7" s="635"/>
      <c r="U7" s="635"/>
      <c r="V7" s="635"/>
      <c r="W7" s="635"/>
      <c r="X7" s="635"/>
      <c r="Y7" s="636"/>
      <c r="Z7" s="672">
        <v>0</v>
      </c>
      <c r="AA7" s="672"/>
      <c r="AB7" s="672"/>
      <c r="AC7" s="672"/>
      <c r="AD7" s="673">
        <v>11895</v>
      </c>
      <c r="AE7" s="673"/>
      <c r="AF7" s="673"/>
      <c r="AG7" s="673"/>
      <c r="AH7" s="673"/>
      <c r="AI7" s="673"/>
      <c r="AJ7" s="673"/>
      <c r="AK7" s="673"/>
      <c r="AL7" s="637">
        <v>0</v>
      </c>
      <c r="AM7" s="638"/>
      <c r="AN7" s="638"/>
      <c r="AO7" s="674"/>
      <c r="AP7" s="631" t="s">
        <v>238</v>
      </c>
      <c r="AQ7" s="632"/>
      <c r="AR7" s="632"/>
      <c r="AS7" s="632"/>
      <c r="AT7" s="632"/>
      <c r="AU7" s="632"/>
      <c r="AV7" s="632"/>
      <c r="AW7" s="632"/>
      <c r="AX7" s="632"/>
      <c r="AY7" s="632"/>
      <c r="AZ7" s="632"/>
      <c r="BA7" s="632"/>
      <c r="BB7" s="632"/>
      <c r="BC7" s="632"/>
      <c r="BD7" s="632"/>
      <c r="BE7" s="632"/>
      <c r="BF7" s="633"/>
      <c r="BG7" s="634">
        <v>12274804</v>
      </c>
      <c r="BH7" s="635"/>
      <c r="BI7" s="635"/>
      <c r="BJ7" s="635"/>
      <c r="BK7" s="635"/>
      <c r="BL7" s="635"/>
      <c r="BM7" s="635"/>
      <c r="BN7" s="636"/>
      <c r="BO7" s="672">
        <v>41.1</v>
      </c>
      <c r="BP7" s="672"/>
      <c r="BQ7" s="672"/>
      <c r="BR7" s="672"/>
      <c r="BS7" s="673">
        <v>164580</v>
      </c>
      <c r="BT7" s="673"/>
      <c r="BU7" s="673"/>
      <c r="BV7" s="673"/>
      <c r="BW7" s="673"/>
      <c r="BX7" s="673"/>
      <c r="BY7" s="673"/>
      <c r="BZ7" s="673"/>
      <c r="CA7" s="673"/>
      <c r="CB7" s="713"/>
      <c r="CD7" s="631" t="s">
        <v>239</v>
      </c>
      <c r="CE7" s="632"/>
      <c r="CF7" s="632"/>
      <c r="CG7" s="632"/>
      <c r="CH7" s="632"/>
      <c r="CI7" s="632"/>
      <c r="CJ7" s="632"/>
      <c r="CK7" s="632"/>
      <c r="CL7" s="632"/>
      <c r="CM7" s="632"/>
      <c r="CN7" s="632"/>
      <c r="CO7" s="632"/>
      <c r="CP7" s="632"/>
      <c r="CQ7" s="633"/>
      <c r="CR7" s="634">
        <v>10910323</v>
      </c>
      <c r="CS7" s="635"/>
      <c r="CT7" s="635"/>
      <c r="CU7" s="635"/>
      <c r="CV7" s="635"/>
      <c r="CW7" s="635"/>
      <c r="CX7" s="635"/>
      <c r="CY7" s="636"/>
      <c r="CZ7" s="672">
        <v>14.4</v>
      </c>
      <c r="DA7" s="672"/>
      <c r="DB7" s="672"/>
      <c r="DC7" s="672"/>
      <c r="DD7" s="640">
        <v>663448</v>
      </c>
      <c r="DE7" s="635"/>
      <c r="DF7" s="635"/>
      <c r="DG7" s="635"/>
      <c r="DH7" s="635"/>
      <c r="DI7" s="635"/>
      <c r="DJ7" s="635"/>
      <c r="DK7" s="635"/>
      <c r="DL7" s="635"/>
      <c r="DM7" s="635"/>
      <c r="DN7" s="635"/>
      <c r="DO7" s="635"/>
      <c r="DP7" s="636"/>
      <c r="DQ7" s="640">
        <v>8113563</v>
      </c>
      <c r="DR7" s="635"/>
      <c r="DS7" s="635"/>
      <c r="DT7" s="635"/>
      <c r="DU7" s="635"/>
      <c r="DV7" s="635"/>
      <c r="DW7" s="635"/>
      <c r="DX7" s="635"/>
      <c r="DY7" s="635"/>
      <c r="DZ7" s="635"/>
      <c r="EA7" s="635"/>
      <c r="EB7" s="635"/>
      <c r="EC7" s="671"/>
    </row>
    <row r="8" spans="2:143" ht="11.25" customHeight="1" x14ac:dyDescent="0.15">
      <c r="B8" s="631" t="s">
        <v>240</v>
      </c>
      <c r="C8" s="632"/>
      <c r="D8" s="632"/>
      <c r="E8" s="632"/>
      <c r="F8" s="632"/>
      <c r="G8" s="632"/>
      <c r="H8" s="632"/>
      <c r="I8" s="632"/>
      <c r="J8" s="632"/>
      <c r="K8" s="632"/>
      <c r="L8" s="632"/>
      <c r="M8" s="632"/>
      <c r="N8" s="632"/>
      <c r="O8" s="632"/>
      <c r="P8" s="632"/>
      <c r="Q8" s="633"/>
      <c r="R8" s="634">
        <v>208667</v>
      </c>
      <c r="S8" s="635"/>
      <c r="T8" s="635"/>
      <c r="U8" s="635"/>
      <c r="V8" s="635"/>
      <c r="W8" s="635"/>
      <c r="X8" s="635"/>
      <c r="Y8" s="636"/>
      <c r="Z8" s="672">
        <v>0.3</v>
      </c>
      <c r="AA8" s="672"/>
      <c r="AB8" s="672"/>
      <c r="AC8" s="672"/>
      <c r="AD8" s="673">
        <v>208667</v>
      </c>
      <c r="AE8" s="673"/>
      <c r="AF8" s="673"/>
      <c r="AG8" s="673"/>
      <c r="AH8" s="673"/>
      <c r="AI8" s="673"/>
      <c r="AJ8" s="673"/>
      <c r="AK8" s="673"/>
      <c r="AL8" s="637">
        <v>0.5</v>
      </c>
      <c r="AM8" s="638"/>
      <c r="AN8" s="638"/>
      <c r="AO8" s="674"/>
      <c r="AP8" s="631" t="s">
        <v>241</v>
      </c>
      <c r="AQ8" s="632"/>
      <c r="AR8" s="632"/>
      <c r="AS8" s="632"/>
      <c r="AT8" s="632"/>
      <c r="AU8" s="632"/>
      <c r="AV8" s="632"/>
      <c r="AW8" s="632"/>
      <c r="AX8" s="632"/>
      <c r="AY8" s="632"/>
      <c r="AZ8" s="632"/>
      <c r="BA8" s="632"/>
      <c r="BB8" s="632"/>
      <c r="BC8" s="632"/>
      <c r="BD8" s="632"/>
      <c r="BE8" s="632"/>
      <c r="BF8" s="633"/>
      <c r="BG8" s="634">
        <v>342819</v>
      </c>
      <c r="BH8" s="635"/>
      <c r="BI8" s="635"/>
      <c r="BJ8" s="635"/>
      <c r="BK8" s="635"/>
      <c r="BL8" s="635"/>
      <c r="BM8" s="635"/>
      <c r="BN8" s="636"/>
      <c r="BO8" s="672">
        <v>1.1000000000000001</v>
      </c>
      <c r="BP8" s="672"/>
      <c r="BQ8" s="672"/>
      <c r="BR8" s="672"/>
      <c r="BS8" s="673" t="s">
        <v>138</v>
      </c>
      <c r="BT8" s="673"/>
      <c r="BU8" s="673"/>
      <c r="BV8" s="673"/>
      <c r="BW8" s="673"/>
      <c r="BX8" s="673"/>
      <c r="BY8" s="673"/>
      <c r="BZ8" s="673"/>
      <c r="CA8" s="673"/>
      <c r="CB8" s="713"/>
      <c r="CD8" s="631" t="s">
        <v>242</v>
      </c>
      <c r="CE8" s="632"/>
      <c r="CF8" s="632"/>
      <c r="CG8" s="632"/>
      <c r="CH8" s="632"/>
      <c r="CI8" s="632"/>
      <c r="CJ8" s="632"/>
      <c r="CK8" s="632"/>
      <c r="CL8" s="632"/>
      <c r="CM8" s="632"/>
      <c r="CN8" s="632"/>
      <c r="CO8" s="632"/>
      <c r="CP8" s="632"/>
      <c r="CQ8" s="633"/>
      <c r="CR8" s="634">
        <v>30298407</v>
      </c>
      <c r="CS8" s="635"/>
      <c r="CT8" s="635"/>
      <c r="CU8" s="635"/>
      <c r="CV8" s="635"/>
      <c r="CW8" s="635"/>
      <c r="CX8" s="635"/>
      <c r="CY8" s="636"/>
      <c r="CZ8" s="672">
        <v>40.1</v>
      </c>
      <c r="DA8" s="672"/>
      <c r="DB8" s="672"/>
      <c r="DC8" s="672"/>
      <c r="DD8" s="640">
        <v>936738</v>
      </c>
      <c r="DE8" s="635"/>
      <c r="DF8" s="635"/>
      <c r="DG8" s="635"/>
      <c r="DH8" s="635"/>
      <c r="DI8" s="635"/>
      <c r="DJ8" s="635"/>
      <c r="DK8" s="635"/>
      <c r="DL8" s="635"/>
      <c r="DM8" s="635"/>
      <c r="DN8" s="635"/>
      <c r="DO8" s="635"/>
      <c r="DP8" s="636"/>
      <c r="DQ8" s="640">
        <v>15047057</v>
      </c>
      <c r="DR8" s="635"/>
      <c r="DS8" s="635"/>
      <c r="DT8" s="635"/>
      <c r="DU8" s="635"/>
      <c r="DV8" s="635"/>
      <c r="DW8" s="635"/>
      <c r="DX8" s="635"/>
      <c r="DY8" s="635"/>
      <c r="DZ8" s="635"/>
      <c r="EA8" s="635"/>
      <c r="EB8" s="635"/>
      <c r="EC8" s="671"/>
    </row>
    <row r="9" spans="2:143" ht="11.25" customHeight="1" x14ac:dyDescent="0.15">
      <c r="B9" s="631" t="s">
        <v>243</v>
      </c>
      <c r="C9" s="632"/>
      <c r="D9" s="632"/>
      <c r="E9" s="632"/>
      <c r="F9" s="632"/>
      <c r="G9" s="632"/>
      <c r="H9" s="632"/>
      <c r="I9" s="632"/>
      <c r="J9" s="632"/>
      <c r="K9" s="632"/>
      <c r="L9" s="632"/>
      <c r="M9" s="632"/>
      <c r="N9" s="632"/>
      <c r="O9" s="632"/>
      <c r="P9" s="632"/>
      <c r="Q9" s="633"/>
      <c r="R9" s="634">
        <v>143514</v>
      </c>
      <c r="S9" s="635"/>
      <c r="T9" s="635"/>
      <c r="U9" s="635"/>
      <c r="V9" s="635"/>
      <c r="W9" s="635"/>
      <c r="X9" s="635"/>
      <c r="Y9" s="636"/>
      <c r="Z9" s="672">
        <v>0.2</v>
      </c>
      <c r="AA9" s="672"/>
      <c r="AB9" s="672"/>
      <c r="AC9" s="672"/>
      <c r="AD9" s="673">
        <v>143514</v>
      </c>
      <c r="AE9" s="673"/>
      <c r="AF9" s="673"/>
      <c r="AG9" s="673"/>
      <c r="AH9" s="673"/>
      <c r="AI9" s="673"/>
      <c r="AJ9" s="673"/>
      <c r="AK9" s="673"/>
      <c r="AL9" s="637">
        <v>0.3</v>
      </c>
      <c r="AM9" s="638"/>
      <c r="AN9" s="638"/>
      <c r="AO9" s="674"/>
      <c r="AP9" s="631" t="s">
        <v>244</v>
      </c>
      <c r="AQ9" s="632"/>
      <c r="AR9" s="632"/>
      <c r="AS9" s="632"/>
      <c r="AT9" s="632"/>
      <c r="AU9" s="632"/>
      <c r="AV9" s="632"/>
      <c r="AW9" s="632"/>
      <c r="AX9" s="632"/>
      <c r="AY9" s="632"/>
      <c r="AZ9" s="632"/>
      <c r="BA9" s="632"/>
      <c r="BB9" s="632"/>
      <c r="BC9" s="632"/>
      <c r="BD9" s="632"/>
      <c r="BE9" s="632"/>
      <c r="BF9" s="633"/>
      <c r="BG9" s="634">
        <v>10417368</v>
      </c>
      <c r="BH9" s="635"/>
      <c r="BI9" s="635"/>
      <c r="BJ9" s="635"/>
      <c r="BK9" s="635"/>
      <c r="BL9" s="635"/>
      <c r="BM9" s="635"/>
      <c r="BN9" s="636"/>
      <c r="BO9" s="672">
        <v>34.9</v>
      </c>
      <c r="BP9" s="672"/>
      <c r="BQ9" s="672"/>
      <c r="BR9" s="672"/>
      <c r="BS9" s="673" t="s">
        <v>138</v>
      </c>
      <c r="BT9" s="673"/>
      <c r="BU9" s="673"/>
      <c r="BV9" s="673"/>
      <c r="BW9" s="673"/>
      <c r="BX9" s="673"/>
      <c r="BY9" s="673"/>
      <c r="BZ9" s="673"/>
      <c r="CA9" s="673"/>
      <c r="CB9" s="713"/>
      <c r="CD9" s="631" t="s">
        <v>245</v>
      </c>
      <c r="CE9" s="632"/>
      <c r="CF9" s="632"/>
      <c r="CG9" s="632"/>
      <c r="CH9" s="632"/>
      <c r="CI9" s="632"/>
      <c r="CJ9" s="632"/>
      <c r="CK9" s="632"/>
      <c r="CL9" s="632"/>
      <c r="CM9" s="632"/>
      <c r="CN9" s="632"/>
      <c r="CO9" s="632"/>
      <c r="CP9" s="632"/>
      <c r="CQ9" s="633"/>
      <c r="CR9" s="634">
        <v>8818915</v>
      </c>
      <c r="CS9" s="635"/>
      <c r="CT9" s="635"/>
      <c r="CU9" s="635"/>
      <c r="CV9" s="635"/>
      <c r="CW9" s="635"/>
      <c r="CX9" s="635"/>
      <c r="CY9" s="636"/>
      <c r="CZ9" s="672">
        <v>11.7</v>
      </c>
      <c r="DA9" s="672"/>
      <c r="DB9" s="672"/>
      <c r="DC9" s="672"/>
      <c r="DD9" s="640">
        <v>1143657</v>
      </c>
      <c r="DE9" s="635"/>
      <c r="DF9" s="635"/>
      <c r="DG9" s="635"/>
      <c r="DH9" s="635"/>
      <c r="DI9" s="635"/>
      <c r="DJ9" s="635"/>
      <c r="DK9" s="635"/>
      <c r="DL9" s="635"/>
      <c r="DM9" s="635"/>
      <c r="DN9" s="635"/>
      <c r="DO9" s="635"/>
      <c r="DP9" s="636"/>
      <c r="DQ9" s="640">
        <v>6539527</v>
      </c>
      <c r="DR9" s="635"/>
      <c r="DS9" s="635"/>
      <c r="DT9" s="635"/>
      <c r="DU9" s="635"/>
      <c r="DV9" s="635"/>
      <c r="DW9" s="635"/>
      <c r="DX9" s="635"/>
      <c r="DY9" s="635"/>
      <c r="DZ9" s="635"/>
      <c r="EA9" s="635"/>
      <c r="EB9" s="635"/>
      <c r="EC9" s="671"/>
    </row>
    <row r="10" spans="2:143" ht="11.25" customHeight="1" x14ac:dyDescent="0.15">
      <c r="B10" s="631" t="s">
        <v>246</v>
      </c>
      <c r="C10" s="632"/>
      <c r="D10" s="632"/>
      <c r="E10" s="632"/>
      <c r="F10" s="632"/>
      <c r="G10" s="632"/>
      <c r="H10" s="632"/>
      <c r="I10" s="632"/>
      <c r="J10" s="632"/>
      <c r="K10" s="632"/>
      <c r="L10" s="632"/>
      <c r="M10" s="632"/>
      <c r="N10" s="632"/>
      <c r="O10" s="632"/>
      <c r="P10" s="632"/>
      <c r="Q10" s="633"/>
      <c r="R10" s="634" t="s">
        <v>138</v>
      </c>
      <c r="S10" s="635"/>
      <c r="T10" s="635"/>
      <c r="U10" s="635"/>
      <c r="V10" s="635"/>
      <c r="W10" s="635"/>
      <c r="X10" s="635"/>
      <c r="Y10" s="636"/>
      <c r="Z10" s="672" t="s">
        <v>138</v>
      </c>
      <c r="AA10" s="672"/>
      <c r="AB10" s="672"/>
      <c r="AC10" s="672"/>
      <c r="AD10" s="673" t="s">
        <v>138</v>
      </c>
      <c r="AE10" s="673"/>
      <c r="AF10" s="673"/>
      <c r="AG10" s="673"/>
      <c r="AH10" s="673"/>
      <c r="AI10" s="673"/>
      <c r="AJ10" s="673"/>
      <c r="AK10" s="673"/>
      <c r="AL10" s="637" t="s">
        <v>138</v>
      </c>
      <c r="AM10" s="638"/>
      <c r="AN10" s="638"/>
      <c r="AO10" s="674"/>
      <c r="AP10" s="631" t="s">
        <v>247</v>
      </c>
      <c r="AQ10" s="632"/>
      <c r="AR10" s="632"/>
      <c r="AS10" s="632"/>
      <c r="AT10" s="632"/>
      <c r="AU10" s="632"/>
      <c r="AV10" s="632"/>
      <c r="AW10" s="632"/>
      <c r="AX10" s="632"/>
      <c r="AY10" s="632"/>
      <c r="AZ10" s="632"/>
      <c r="BA10" s="632"/>
      <c r="BB10" s="632"/>
      <c r="BC10" s="632"/>
      <c r="BD10" s="632"/>
      <c r="BE10" s="632"/>
      <c r="BF10" s="633"/>
      <c r="BG10" s="634">
        <v>479088</v>
      </c>
      <c r="BH10" s="635"/>
      <c r="BI10" s="635"/>
      <c r="BJ10" s="635"/>
      <c r="BK10" s="635"/>
      <c r="BL10" s="635"/>
      <c r="BM10" s="635"/>
      <c r="BN10" s="636"/>
      <c r="BO10" s="672">
        <v>1.6</v>
      </c>
      <c r="BP10" s="672"/>
      <c r="BQ10" s="672"/>
      <c r="BR10" s="672"/>
      <c r="BS10" s="673" t="s">
        <v>138</v>
      </c>
      <c r="BT10" s="673"/>
      <c r="BU10" s="673"/>
      <c r="BV10" s="673"/>
      <c r="BW10" s="673"/>
      <c r="BX10" s="673"/>
      <c r="BY10" s="673"/>
      <c r="BZ10" s="673"/>
      <c r="CA10" s="673"/>
      <c r="CB10" s="713"/>
      <c r="CD10" s="631" t="s">
        <v>248</v>
      </c>
      <c r="CE10" s="632"/>
      <c r="CF10" s="632"/>
      <c r="CG10" s="632"/>
      <c r="CH10" s="632"/>
      <c r="CI10" s="632"/>
      <c r="CJ10" s="632"/>
      <c r="CK10" s="632"/>
      <c r="CL10" s="632"/>
      <c r="CM10" s="632"/>
      <c r="CN10" s="632"/>
      <c r="CO10" s="632"/>
      <c r="CP10" s="632"/>
      <c r="CQ10" s="633"/>
      <c r="CR10" s="634">
        <v>113253</v>
      </c>
      <c r="CS10" s="635"/>
      <c r="CT10" s="635"/>
      <c r="CU10" s="635"/>
      <c r="CV10" s="635"/>
      <c r="CW10" s="635"/>
      <c r="CX10" s="635"/>
      <c r="CY10" s="636"/>
      <c r="CZ10" s="672">
        <v>0.1</v>
      </c>
      <c r="DA10" s="672"/>
      <c r="DB10" s="672"/>
      <c r="DC10" s="672"/>
      <c r="DD10" s="640">
        <v>6611</v>
      </c>
      <c r="DE10" s="635"/>
      <c r="DF10" s="635"/>
      <c r="DG10" s="635"/>
      <c r="DH10" s="635"/>
      <c r="DI10" s="635"/>
      <c r="DJ10" s="635"/>
      <c r="DK10" s="635"/>
      <c r="DL10" s="635"/>
      <c r="DM10" s="635"/>
      <c r="DN10" s="635"/>
      <c r="DO10" s="635"/>
      <c r="DP10" s="636"/>
      <c r="DQ10" s="640">
        <v>41429</v>
      </c>
      <c r="DR10" s="635"/>
      <c r="DS10" s="635"/>
      <c r="DT10" s="635"/>
      <c r="DU10" s="635"/>
      <c r="DV10" s="635"/>
      <c r="DW10" s="635"/>
      <c r="DX10" s="635"/>
      <c r="DY10" s="635"/>
      <c r="DZ10" s="635"/>
      <c r="EA10" s="635"/>
      <c r="EB10" s="635"/>
      <c r="EC10" s="671"/>
    </row>
    <row r="11" spans="2:143" ht="11.25" customHeight="1" x14ac:dyDescent="0.15">
      <c r="B11" s="631" t="s">
        <v>249</v>
      </c>
      <c r="C11" s="632"/>
      <c r="D11" s="632"/>
      <c r="E11" s="632"/>
      <c r="F11" s="632"/>
      <c r="G11" s="632"/>
      <c r="H11" s="632"/>
      <c r="I11" s="632"/>
      <c r="J11" s="632"/>
      <c r="K11" s="632"/>
      <c r="L11" s="632"/>
      <c r="M11" s="632"/>
      <c r="N11" s="632"/>
      <c r="O11" s="632"/>
      <c r="P11" s="632"/>
      <c r="Q11" s="633"/>
      <c r="R11" s="634">
        <v>4578481</v>
      </c>
      <c r="S11" s="635"/>
      <c r="T11" s="635"/>
      <c r="U11" s="635"/>
      <c r="V11" s="635"/>
      <c r="W11" s="635"/>
      <c r="X11" s="635"/>
      <c r="Y11" s="636"/>
      <c r="Z11" s="637">
        <v>5.7</v>
      </c>
      <c r="AA11" s="638"/>
      <c r="AB11" s="638"/>
      <c r="AC11" s="639"/>
      <c r="AD11" s="640">
        <v>4578481</v>
      </c>
      <c r="AE11" s="635"/>
      <c r="AF11" s="635"/>
      <c r="AG11" s="635"/>
      <c r="AH11" s="635"/>
      <c r="AI11" s="635"/>
      <c r="AJ11" s="635"/>
      <c r="AK11" s="636"/>
      <c r="AL11" s="637">
        <v>11</v>
      </c>
      <c r="AM11" s="638"/>
      <c r="AN11" s="638"/>
      <c r="AO11" s="674"/>
      <c r="AP11" s="631" t="s">
        <v>250</v>
      </c>
      <c r="AQ11" s="632"/>
      <c r="AR11" s="632"/>
      <c r="AS11" s="632"/>
      <c r="AT11" s="632"/>
      <c r="AU11" s="632"/>
      <c r="AV11" s="632"/>
      <c r="AW11" s="632"/>
      <c r="AX11" s="632"/>
      <c r="AY11" s="632"/>
      <c r="AZ11" s="632"/>
      <c r="BA11" s="632"/>
      <c r="BB11" s="632"/>
      <c r="BC11" s="632"/>
      <c r="BD11" s="632"/>
      <c r="BE11" s="632"/>
      <c r="BF11" s="633"/>
      <c r="BG11" s="634">
        <v>1035529</v>
      </c>
      <c r="BH11" s="635"/>
      <c r="BI11" s="635"/>
      <c r="BJ11" s="635"/>
      <c r="BK11" s="635"/>
      <c r="BL11" s="635"/>
      <c r="BM11" s="635"/>
      <c r="BN11" s="636"/>
      <c r="BO11" s="672">
        <v>3.5</v>
      </c>
      <c r="BP11" s="672"/>
      <c r="BQ11" s="672"/>
      <c r="BR11" s="672"/>
      <c r="BS11" s="673">
        <v>164580</v>
      </c>
      <c r="BT11" s="673"/>
      <c r="BU11" s="673"/>
      <c r="BV11" s="673"/>
      <c r="BW11" s="673"/>
      <c r="BX11" s="673"/>
      <c r="BY11" s="673"/>
      <c r="BZ11" s="673"/>
      <c r="CA11" s="673"/>
      <c r="CB11" s="713"/>
      <c r="CD11" s="631" t="s">
        <v>251</v>
      </c>
      <c r="CE11" s="632"/>
      <c r="CF11" s="632"/>
      <c r="CG11" s="632"/>
      <c r="CH11" s="632"/>
      <c r="CI11" s="632"/>
      <c r="CJ11" s="632"/>
      <c r="CK11" s="632"/>
      <c r="CL11" s="632"/>
      <c r="CM11" s="632"/>
      <c r="CN11" s="632"/>
      <c r="CO11" s="632"/>
      <c r="CP11" s="632"/>
      <c r="CQ11" s="633"/>
      <c r="CR11" s="634">
        <v>771616</v>
      </c>
      <c r="CS11" s="635"/>
      <c r="CT11" s="635"/>
      <c r="CU11" s="635"/>
      <c r="CV11" s="635"/>
      <c r="CW11" s="635"/>
      <c r="CX11" s="635"/>
      <c r="CY11" s="636"/>
      <c r="CZ11" s="672">
        <v>1</v>
      </c>
      <c r="DA11" s="672"/>
      <c r="DB11" s="672"/>
      <c r="DC11" s="672"/>
      <c r="DD11" s="640">
        <v>201806</v>
      </c>
      <c r="DE11" s="635"/>
      <c r="DF11" s="635"/>
      <c r="DG11" s="635"/>
      <c r="DH11" s="635"/>
      <c r="DI11" s="635"/>
      <c r="DJ11" s="635"/>
      <c r="DK11" s="635"/>
      <c r="DL11" s="635"/>
      <c r="DM11" s="635"/>
      <c r="DN11" s="635"/>
      <c r="DO11" s="635"/>
      <c r="DP11" s="636"/>
      <c r="DQ11" s="640">
        <v>587493</v>
      </c>
      <c r="DR11" s="635"/>
      <c r="DS11" s="635"/>
      <c r="DT11" s="635"/>
      <c r="DU11" s="635"/>
      <c r="DV11" s="635"/>
      <c r="DW11" s="635"/>
      <c r="DX11" s="635"/>
      <c r="DY11" s="635"/>
      <c r="DZ11" s="635"/>
      <c r="EA11" s="635"/>
      <c r="EB11" s="635"/>
      <c r="EC11" s="671"/>
    </row>
    <row r="12" spans="2:143" ht="11.25" customHeight="1" x14ac:dyDescent="0.15">
      <c r="B12" s="631" t="s">
        <v>252</v>
      </c>
      <c r="C12" s="632"/>
      <c r="D12" s="632"/>
      <c r="E12" s="632"/>
      <c r="F12" s="632"/>
      <c r="G12" s="632"/>
      <c r="H12" s="632"/>
      <c r="I12" s="632"/>
      <c r="J12" s="632"/>
      <c r="K12" s="632"/>
      <c r="L12" s="632"/>
      <c r="M12" s="632"/>
      <c r="N12" s="632"/>
      <c r="O12" s="632"/>
      <c r="P12" s="632"/>
      <c r="Q12" s="633"/>
      <c r="R12" s="634">
        <v>78257</v>
      </c>
      <c r="S12" s="635"/>
      <c r="T12" s="635"/>
      <c r="U12" s="635"/>
      <c r="V12" s="635"/>
      <c r="W12" s="635"/>
      <c r="X12" s="635"/>
      <c r="Y12" s="636"/>
      <c r="Z12" s="672">
        <v>0.1</v>
      </c>
      <c r="AA12" s="672"/>
      <c r="AB12" s="672"/>
      <c r="AC12" s="672"/>
      <c r="AD12" s="673">
        <v>78257</v>
      </c>
      <c r="AE12" s="673"/>
      <c r="AF12" s="673"/>
      <c r="AG12" s="673"/>
      <c r="AH12" s="673"/>
      <c r="AI12" s="673"/>
      <c r="AJ12" s="673"/>
      <c r="AK12" s="673"/>
      <c r="AL12" s="637">
        <v>0.2</v>
      </c>
      <c r="AM12" s="638"/>
      <c r="AN12" s="638"/>
      <c r="AO12" s="674"/>
      <c r="AP12" s="631" t="s">
        <v>253</v>
      </c>
      <c r="AQ12" s="632"/>
      <c r="AR12" s="632"/>
      <c r="AS12" s="632"/>
      <c r="AT12" s="632"/>
      <c r="AU12" s="632"/>
      <c r="AV12" s="632"/>
      <c r="AW12" s="632"/>
      <c r="AX12" s="632"/>
      <c r="AY12" s="632"/>
      <c r="AZ12" s="632"/>
      <c r="BA12" s="632"/>
      <c r="BB12" s="632"/>
      <c r="BC12" s="632"/>
      <c r="BD12" s="632"/>
      <c r="BE12" s="632"/>
      <c r="BF12" s="633"/>
      <c r="BG12" s="634">
        <v>13399879</v>
      </c>
      <c r="BH12" s="635"/>
      <c r="BI12" s="635"/>
      <c r="BJ12" s="635"/>
      <c r="BK12" s="635"/>
      <c r="BL12" s="635"/>
      <c r="BM12" s="635"/>
      <c r="BN12" s="636"/>
      <c r="BO12" s="672">
        <v>44.9</v>
      </c>
      <c r="BP12" s="672"/>
      <c r="BQ12" s="672"/>
      <c r="BR12" s="672"/>
      <c r="BS12" s="673" t="s">
        <v>138</v>
      </c>
      <c r="BT12" s="673"/>
      <c r="BU12" s="673"/>
      <c r="BV12" s="673"/>
      <c r="BW12" s="673"/>
      <c r="BX12" s="673"/>
      <c r="BY12" s="673"/>
      <c r="BZ12" s="673"/>
      <c r="CA12" s="673"/>
      <c r="CB12" s="713"/>
      <c r="CD12" s="631" t="s">
        <v>254</v>
      </c>
      <c r="CE12" s="632"/>
      <c r="CF12" s="632"/>
      <c r="CG12" s="632"/>
      <c r="CH12" s="632"/>
      <c r="CI12" s="632"/>
      <c r="CJ12" s="632"/>
      <c r="CK12" s="632"/>
      <c r="CL12" s="632"/>
      <c r="CM12" s="632"/>
      <c r="CN12" s="632"/>
      <c r="CO12" s="632"/>
      <c r="CP12" s="632"/>
      <c r="CQ12" s="633"/>
      <c r="CR12" s="634">
        <v>2372186</v>
      </c>
      <c r="CS12" s="635"/>
      <c r="CT12" s="635"/>
      <c r="CU12" s="635"/>
      <c r="CV12" s="635"/>
      <c r="CW12" s="635"/>
      <c r="CX12" s="635"/>
      <c r="CY12" s="636"/>
      <c r="CZ12" s="672">
        <v>3.1</v>
      </c>
      <c r="DA12" s="672"/>
      <c r="DB12" s="672"/>
      <c r="DC12" s="672"/>
      <c r="DD12" s="640">
        <v>659232</v>
      </c>
      <c r="DE12" s="635"/>
      <c r="DF12" s="635"/>
      <c r="DG12" s="635"/>
      <c r="DH12" s="635"/>
      <c r="DI12" s="635"/>
      <c r="DJ12" s="635"/>
      <c r="DK12" s="635"/>
      <c r="DL12" s="635"/>
      <c r="DM12" s="635"/>
      <c r="DN12" s="635"/>
      <c r="DO12" s="635"/>
      <c r="DP12" s="636"/>
      <c r="DQ12" s="640">
        <v>979352</v>
      </c>
      <c r="DR12" s="635"/>
      <c r="DS12" s="635"/>
      <c r="DT12" s="635"/>
      <c r="DU12" s="635"/>
      <c r="DV12" s="635"/>
      <c r="DW12" s="635"/>
      <c r="DX12" s="635"/>
      <c r="DY12" s="635"/>
      <c r="DZ12" s="635"/>
      <c r="EA12" s="635"/>
      <c r="EB12" s="635"/>
      <c r="EC12" s="671"/>
    </row>
    <row r="13" spans="2:143" ht="11.25" customHeight="1" x14ac:dyDescent="0.15">
      <c r="B13" s="631" t="s">
        <v>255</v>
      </c>
      <c r="C13" s="632"/>
      <c r="D13" s="632"/>
      <c r="E13" s="632"/>
      <c r="F13" s="632"/>
      <c r="G13" s="632"/>
      <c r="H13" s="632"/>
      <c r="I13" s="632"/>
      <c r="J13" s="632"/>
      <c r="K13" s="632"/>
      <c r="L13" s="632"/>
      <c r="M13" s="632"/>
      <c r="N13" s="632"/>
      <c r="O13" s="632"/>
      <c r="P13" s="632"/>
      <c r="Q13" s="633"/>
      <c r="R13" s="634" t="s">
        <v>138</v>
      </c>
      <c r="S13" s="635"/>
      <c r="T13" s="635"/>
      <c r="U13" s="635"/>
      <c r="V13" s="635"/>
      <c r="W13" s="635"/>
      <c r="X13" s="635"/>
      <c r="Y13" s="636"/>
      <c r="Z13" s="672" t="s">
        <v>138</v>
      </c>
      <c r="AA13" s="672"/>
      <c r="AB13" s="672"/>
      <c r="AC13" s="672"/>
      <c r="AD13" s="673" t="s">
        <v>138</v>
      </c>
      <c r="AE13" s="673"/>
      <c r="AF13" s="673"/>
      <c r="AG13" s="673"/>
      <c r="AH13" s="673"/>
      <c r="AI13" s="673"/>
      <c r="AJ13" s="673"/>
      <c r="AK13" s="673"/>
      <c r="AL13" s="637" t="s">
        <v>138</v>
      </c>
      <c r="AM13" s="638"/>
      <c r="AN13" s="638"/>
      <c r="AO13" s="674"/>
      <c r="AP13" s="631" t="s">
        <v>256</v>
      </c>
      <c r="AQ13" s="632"/>
      <c r="AR13" s="632"/>
      <c r="AS13" s="632"/>
      <c r="AT13" s="632"/>
      <c r="AU13" s="632"/>
      <c r="AV13" s="632"/>
      <c r="AW13" s="632"/>
      <c r="AX13" s="632"/>
      <c r="AY13" s="632"/>
      <c r="AZ13" s="632"/>
      <c r="BA13" s="632"/>
      <c r="BB13" s="632"/>
      <c r="BC13" s="632"/>
      <c r="BD13" s="632"/>
      <c r="BE13" s="632"/>
      <c r="BF13" s="633"/>
      <c r="BG13" s="634">
        <v>13330985</v>
      </c>
      <c r="BH13" s="635"/>
      <c r="BI13" s="635"/>
      <c r="BJ13" s="635"/>
      <c r="BK13" s="635"/>
      <c r="BL13" s="635"/>
      <c r="BM13" s="635"/>
      <c r="BN13" s="636"/>
      <c r="BO13" s="672">
        <v>44.6</v>
      </c>
      <c r="BP13" s="672"/>
      <c r="BQ13" s="672"/>
      <c r="BR13" s="672"/>
      <c r="BS13" s="673" t="s">
        <v>138</v>
      </c>
      <c r="BT13" s="673"/>
      <c r="BU13" s="673"/>
      <c r="BV13" s="673"/>
      <c r="BW13" s="673"/>
      <c r="BX13" s="673"/>
      <c r="BY13" s="673"/>
      <c r="BZ13" s="673"/>
      <c r="CA13" s="673"/>
      <c r="CB13" s="713"/>
      <c r="CD13" s="631" t="s">
        <v>257</v>
      </c>
      <c r="CE13" s="632"/>
      <c r="CF13" s="632"/>
      <c r="CG13" s="632"/>
      <c r="CH13" s="632"/>
      <c r="CI13" s="632"/>
      <c r="CJ13" s="632"/>
      <c r="CK13" s="632"/>
      <c r="CL13" s="632"/>
      <c r="CM13" s="632"/>
      <c r="CN13" s="632"/>
      <c r="CO13" s="632"/>
      <c r="CP13" s="632"/>
      <c r="CQ13" s="633"/>
      <c r="CR13" s="634">
        <v>6509148</v>
      </c>
      <c r="CS13" s="635"/>
      <c r="CT13" s="635"/>
      <c r="CU13" s="635"/>
      <c r="CV13" s="635"/>
      <c r="CW13" s="635"/>
      <c r="CX13" s="635"/>
      <c r="CY13" s="636"/>
      <c r="CZ13" s="672">
        <v>8.6</v>
      </c>
      <c r="DA13" s="672"/>
      <c r="DB13" s="672"/>
      <c r="DC13" s="672"/>
      <c r="DD13" s="640">
        <v>3804700</v>
      </c>
      <c r="DE13" s="635"/>
      <c r="DF13" s="635"/>
      <c r="DG13" s="635"/>
      <c r="DH13" s="635"/>
      <c r="DI13" s="635"/>
      <c r="DJ13" s="635"/>
      <c r="DK13" s="635"/>
      <c r="DL13" s="635"/>
      <c r="DM13" s="635"/>
      <c r="DN13" s="635"/>
      <c r="DO13" s="635"/>
      <c r="DP13" s="636"/>
      <c r="DQ13" s="640">
        <v>3506966</v>
      </c>
      <c r="DR13" s="635"/>
      <c r="DS13" s="635"/>
      <c r="DT13" s="635"/>
      <c r="DU13" s="635"/>
      <c r="DV13" s="635"/>
      <c r="DW13" s="635"/>
      <c r="DX13" s="635"/>
      <c r="DY13" s="635"/>
      <c r="DZ13" s="635"/>
      <c r="EA13" s="635"/>
      <c r="EB13" s="635"/>
      <c r="EC13" s="671"/>
    </row>
    <row r="14" spans="2:143" ht="11.25" customHeight="1" x14ac:dyDescent="0.15">
      <c r="B14" s="631" t="s">
        <v>258</v>
      </c>
      <c r="C14" s="632"/>
      <c r="D14" s="632"/>
      <c r="E14" s="632"/>
      <c r="F14" s="632"/>
      <c r="G14" s="632"/>
      <c r="H14" s="632"/>
      <c r="I14" s="632"/>
      <c r="J14" s="632"/>
      <c r="K14" s="632"/>
      <c r="L14" s="632"/>
      <c r="M14" s="632"/>
      <c r="N14" s="632"/>
      <c r="O14" s="632"/>
      <c r="P14" s="632"/>
      <c r="Q14" s="633"/>
      <c r="R14" s="634">
        <v>8</v>
      </c>
      <c r="S14" s="635"/>
      <c r="T14" s="635"/>
      <c r="U14" s="635"/>
      <c r="V14" s="635"/>
      <c r="W14" s="635"/>
      <c r="X14" s="635"/>
      <c r="Y14" s="636"/>
      <c r="Z14" s="672">
        <v>0</v>
      </c>
      <c r="AA14" s="672"/>
      <c r="AB14" s="672"/>
      <c r="AC14" s="672"/>
      <c r="AD14" s="673">
        <v>8</v>
      </c>
      <c r="AE14" s="673"/>
      <c r="AF14" s="673"/>
      <c r="AG14" s="673"/>
      <c r="AH14" s="673"/>
      <c r="AI14" s="673"/>
      <c r="AJ14" s="673"/>
      <c r="AK14" s="673"/>
      <c r="AL14" s="637">
        <v>0</v>
      </c>
      <c r="AM14" s="638"/>
      <c r="AN14" s="638"/>
      <c r="AO14" s="674"/>
      <c r="AP14" s="631" t="s">
        <v>259</v>
      </c>
      <c r="AQ14" s="632"/>
      <c r="AR14" s="632"/>
      <c r="AS14" s="632"/>
      <c r="AT14" s="632"/>
      <c r="AU14" s="632"/>
      <c r="AV14" s="632"/>
      <c r="AW14" s="632"/>
      <c r="AX14" s="632"/>
      <c r="AY14" s="632"/>
      <c r="AZ14" s="632"/>
      <c r="BA14" s="632"/>
      <c r="BB14" s="632"/>
      <c r="BC14" s="632"/>
      <c r="BD14" s="632"/>
      <c r="BE14" s="632"/>
      <c r="BF14" s="633"/>
      <c r="BG14" s="634">
        <v>579280</v>
      </c>
      <c r="BH14" s="635"/>
      <c r="BI14" s="635"/>
      <c r="BJ14" s="635"/>
      <c r="BK14" s="635"/>
      <c r="BL14" s="635"/>
      <c r="BM14" s="635"/>
      <c r="BN14" s="636"/>
      <c r="BO14" s="672">
        <v>1.9</v>
      </c>
      <c r="BP14" s="672"/>
      <c r="BQ14" s="672"/>
      <c r="BR14" s="672"/>
      <c r="BS14" s="673" t="s">
        <v>138</v>
      </c>
      <c r="BT14" s="673"/>
      <c r="BU14" s="673"/>
      <c r="BV14" s="673"/>
      <c r="BW14" s="673"/>
      <c r="BX14" s="673"/>
      <c r="BY14" s="673"/>
      <c r="BZ14" s="673"/>
      <c r="CA14" s="673"/>
      <c r="CB14" s="713"/>
      <c r="CD14" s="631" t="s">
        <v>260</v>
      </c>
      <c r="CE14" s="632"/>
      <c r="CF14" s="632"/>
      <c r="CG14" s="632"/>
      <c r="CH14" s="632"/>
      <c r="CI14" s="632"/>
      <c r="CJ14" s="632"/>
      <c r="CK14" s="632"/>
      <c r="CL14" s="632"/>
      <c r="CM14" s="632"/>
      <c r="CN14" s="632"/>
      <c r="CO14" s="632"/>
      <c r="CP14" s="632"/>
      <c r="CQ14" s="633"/>
      <c r="CR14" s="634">
        <v>2042094</v>
      </c>
      <c r="CS14" s="635"/>
      <c r="CT14" s="635"/>
      <c r="CU14" s="635"/>
      <c r="CV14" s="635"/>
      <c r="CW14" s="635"/>
      <c r="CX14" s="635"/>
      <c r="CY14" s="636"/>
      <c r="CZ14" s="672">
        <v>2.7</v>
      </c>
      <c r="DA14" s="672"/>
      <c r="DB14" s="672"/>
      <c r="DC14" s="672"/>
      <c r="DD14" s="640">
        <v>35801</v>
      </c>
      <c r="DE14" s="635"/>
      <c r="DF14" s="635"/>
      <c r="DG14" s="635"/>
      <c r="DH14" s="635"/>
      <c r="DI14" s="635"/>
      <c r="DJ14" s="635"/>
      <c r="DK14" s="635"/>
      <c r="DL14" s="635"/>
      <c r="DM14" s="635"/>
      <c r="DN14" s="635"/>
      <c r="DO14" s="635"/>
      <c r="DP14" s="636"/>
      <c r="DQ14" s="640">
        <v>1985412</v>
      </c>
      <c r="DR14" s="635"/>
      <c r="DS14" s="635"/>
      <c r="DT14" s="635"/>
      <c r="DU14" s="635"/>
      <c r="DV14" s="635"/>
      <c r="DW14" s="635"/>
      <c r="DX14" s="635"/>
      <c r="DY14" s="635"/>
      <c r="DZ14" s="635"/>
      <c r="EA14" s="635"/>
      <c r="EB14" s="635"/>
      <c r="EC14" s="671"/>
    </row>
    <row r="15" spans="2:143" ht="11.25" customHeight="1" x14ac:dyDescent="0.15">
      <c r="B15" s="631" t="s">
        <v>261</v>
      </c>
      <c r="C15" s="632"/>
      <c r="D15" s="632"/>
      <c r="E15" s="632"/>
      <c r="F15" s="632"/>
      <c r="G15" s="632"/>
      <c r="H15" s="632"/>
      <c r="I15" s="632"/>
      <c r="J15" s="632"/>
      <c r="K15" s="632"/>
      <c r="L15" s="632"/>
      <c r="M15" s="632"/>
      <c r="N15" s="632"/>
      <c r="O15" s="632"/>
      <c r="P15" s="632"/>
      <c r="Q15" s="633"/>
      <c r="R15" s="634" t="s">
        <v>138</v>
      </c>
      <c r="S15" s="635"/>
      <c r="T15" s="635"/>
      <c r="U15" s="635"/>
      <c r="V15" s="635"/>
      <c r="W15" s="635"/>
      <c r="X15" s="635"/>
      <c r="Y15" s="636"/>
      <c r="Z15" s="672" t="s">
        <v>138</v>
      </c>
      <c r="AA15" s="672"/>
      <c r="AB15" s="672"/>
      <c r="AC15" s="672"/>
      <c r="AD15" s="673" t="s">
        <v>138</v>
      </c>
      <c r="AE15" s="673"/>
      <c r="AF15" s="673"/>
      <c r="AG15" s="673"/>
      <c r="AH15" s="673"/>
      <c r="AI15" s="673"/>
      <c r="AJ15" s="673"/>
      <c r="AK15" s="673"/>
      <c r="AL15" s="637" t="s">
        <v>138</v>
      </c>
      <c r="AM15" s="638"/>
      <c r="AN15" s="638"/>
      <c r="AO15" s="674"/>
      <c r="AP15" s="631" t="s">
        <v>262</v>
      </c>
      <c r="AQ15" s="632"/>
      <c r="AR15" s="632"/>
      <c r="AS15" s="632"/>
      <c r="AT15" s="632"/>
      <c r="AU15" s="632"/>
      <c r="AV15" s="632"/>
      <c r="AW15" s="632"/>
      <c r="AX15" s="632"/>
      <c r="AY15" s="632"/>
      <c r="AZ15" s="632"/>
      <c r="BA15" s="632"/>
      <c r="BB15" s="632"/>
      <c r="BC15" s="632"/>
      <c r="BD15" s="632"/>
      <c r="BE15" s="632"/>
      <c r="BF15" s="633"/>
      <c r="BG15" s="634">
        <v>1267796</v>
      </c>
      <c r="BH15" s="635"/>
      <c r="BI15" s="635"/>
      <c r="BJ15" s="635"/>
      <c r="BK15" s="635"/>
      <c r="BL15" s="635"/>
      <c r="BM15" s="635"/>
      <c r="BN15" s="636"/>
      <c r="BO15" s="672">
        <v>4.2</v>
      </c>
      <c r="BP15" s="672"/>
      <c r="BQ15" s="672"/>
      <c r="BR15" s="672"/>
      <c r="BS15" s="673" t="s">
        <v>138</v>
      </c>
      <c r="BT15" s="673"/>
      <c r="BU15" s="673"/>
      <c r="BV15" s="673"/>
      <c r="BW15" s="673"/>
      <c r="BX15" s="673"/>
      <c r="BY15" s="673"/>
      <c r="BZ15" s="673"/>
      <c r="CA15" s="673"/>
      <c r="CB15" s="713"/>
      <c r="CD15" s="631" t="s">
        <v>263</v>
      </c>
      <c r="CE15" s="632"/>
      <c r="CF15" s="632"/>
      <c r="CG15" s="632"/>
      <c r="CH15" s="632"/>
      <c r="CI15" s="632"/>
      <c r="CJ15" s="632"/>
      <c r="CK15" s="632"/>
      <c r="CL15" s="632"/>
      <c r="CM15" s="632"/>
      <c r="CN15" s="632"/>
      <c r="CO15" s="632"/>
      <c r="CP15" s="632"/>
      <c r="CQ15" s="633"/>
      <c r="CR15" s="634">
        <v>8002022</v>
      </c>
      <c r="CS15" s="635"/>
      <c r="CT15" s="635"/>
      <c r="CU15" s="635"/>
      <c r="CV15" s="635"/>
      <c r="CW15" s="635"/>
      <c r="CX15" s="635"/>
      <c r="CY15" s="636"/>
      <c r="CZ15" s="672">
        <v>10.6</v>
      </c>
      <c r="DA15" s="672"/>
      <c r="DB15" s="672"/>
      <c r="DC15" s="672"/>
      <c r="DD15" s="640">
        <v>3215863</v>
      </c>
      <c r="DE15" s="635"/>
      <c r="DF15" s="635"/>
      <c r="DG15" s="635"/>
      <c r="DH15" s="635"/>
      <c r="DI15" s="635"/>
      <c r="DJ15" s="635"/>
      <c r="DK15" s="635"/>
      <c r="DL15" s="635"/>
      <c r="DM15" s="635"/>
      <c r="DN15" s="635"/>
      <c r="DO15" s="635"/>
      <c r="DP15" s="636"/>
      <c r="DQ15" s="640">
        <v>4172918</v>
      </c>
      <c r="DR15" s="635"/>
      <c r="DS15" s="635"/>
      <c r="DT15" s="635"/>
      <c r="DU15" s="635"/>
      <c r="DV15" s="635"/>
      <c r="DW15" s="635"/>
      <c r="DX15" s="635"/>
      <c r="DY15" s="635"/>
      <c r="DZ15" s="635"/>
      <c r="EA15" s="635"/>
      <c r="EB15" s="635"/>
      <c r="EC15" s="671"/>
    </row>
    <row r="16" spans="2:143" ht="11.25" customHeight="1" x14ac:dyDescent="0.15">
      <c r="B16" s="631" t="s">
        <v>264</v>
      </c>
      <c r="C16" s="632"/>
      <c r="D16" s="632"/>
      <c r="E16" s="632"/>
      <c r="F16" s="632"/>
      <c r="G16" s="632"/>
      <c r="H16" s="632"/>
      <c r="I16" s="632"/>
      <c r="J16" s="632"/>
      <c r="K16" s="632"/>
      <c r="L16" s="632"/>
      <c r="M16" s="632"/>
      <c r="N16" s="632"/>
      <c r="O16" s="632"/>
      <c r="P16" s="632"/>
      <c r="Q16" s="633"/>
      <c r="R16" s="634">
        <v>141750</v>
      </c>
      <c r="S16" s="635"/>
      <c r="T16" s="635"/>
      <c r="U16" s="635"/>
      <c r="V16" s="635"/>
      <c r="W16" s="635"/>
      <c r="X16" s="635"/>
      <c r="Y16" s="636"/>
      <c r="Z16" s="672">
        <v>0.2</v>
      </c>
      <c r="AA16" s="672"/>
      <c r="AB16" s="672"/>
      <c r="AC16" s="672"/>
      <c r="AD16" s="673">
        <v>141750</v>
      </c>
      <c r="AE16" s="673"/>
      <c r="AF16" s="673"/>
      <c r="AG16" s="673"/>
      <c r="AH16" s="673"/>
      <c r="AI16" s="673"/>
      <c r="AJ16" s="673"/>
      <c r="AK16" s="673"/>
      <c r="AL16" s="637">
        <v>0.3</v>
      </c>
      <c r="AM16" s="638"/>
      <c r="AN16" s="638"/>
      <c r="AO16" s="674"/>
      <c r="AP16" s="631" t="s">
        <v>265</v>
      </c>
      <c r="AQ16" s="632"/>
      <c r="AR16" s="632"/>
      <c r="AS16" s="632"/>
      <c r="AT16" s="632"/>
      <c r="AU16" s="632"/>
      <c r="AV16" s="632"/>
      <c r="AW16" s="632"/>
      <c r="AX16" s="632"/>
      <c r="AY16" s="632"/>
      <c r="AZ16" s="632"/>
      <c r="BA16" s="632"/>
      <c r="BB16" s="632"/>
      <c r="BC16" s="632"/>
      <c r="BD16" s="632"/>
      <c r="BE16" s="632"/>
      <c r="BF16" s="633"/>
      <c r="BG16" s="634" t="s">
        <v>138</v>
      </c>
      <c r="BH16" s="635"/>
      <c r="BI16" s="635"/>
      <c r="BJ16" s="635"/>
      <c r="BK16" s="635"/>
      <c r="BL16" s="635"/>
      <c r="BM16" s="635"/>
      <c r="BN16" s="636"/>
      <c r="BO16" s="672" t="s">
        <v>138</v>
      </c>
      <c r="BP16" s="672"/>
      <c r="BQ16" s="672"/>
      <c r="BR16" s="672"/>
      <c r="BS16" s="673" t="s">
        <v>266</v>
      </c>
      <c r="BT16" s="673"/>
      <c r="BU16" s="673"/>
      <c r="BV16" s="673"/>
      <c r="BW16" s="673"/>
      <c r="BX16" s="673"/>
      <c r="BY16" s="673"/>
      <c r="BZ16" s="673"/>
      <c r="CA16" s="673"/>
      <c r="CB16" s="713"/>
      <c r="CD16" s="631" t="s">
        <v>267</v>
      </c>
      <c r="CE16" s="632"/>
      <c r="CF16" s="632"/>
      <c r="CG16" s="632"/>
      <c r="CH16" s="632"/>
      <c r="CI16" s="632"/>
      <c r="CJ16" s="632"/>
      <c r="CK16" s="632"/>
      <c r="CL16" s="632"/>
      <c r="CM16" s="632"/>
      <c r="CN16" s="632"/>
      <c r="CO16" s="632"/>
      <c r="CP16" s="632"/>
      <c r="CQ16" s="633"/>
      <c r="CR16" s="634">
        <v>12506</v>
      </c>
      <c r="CS16" s="635"/>
      <c r="CT16" s="635"/>
      <c r="CU16" s="635"/>
      <c r="CV16" s="635"/>
      <c r="CW16" s="635"/>
      <c r="CX16" s="635"/>
      <c r="CY16" s="636"/>
      <c r="CZ16" s="672">
        <v>0</v>
      </c>
      <c r="DA16" s="672"/>
      <c r="DB16" s="672"/>
      <c r="DC16" s="672"/>
      <c r="DD16" s="640" t="s">
        <v>138</v>
      </c>
      <c r="DE16" s="635"/>
      <c r="DF16" s="635"/>
      <c r="DG16" s="635"/>
      <c r="DH16" s="635"/>
      <c r="DI16" s="635"/>
      <c r="DJ16" s="635"/>
      <c r="DK16" s="635"/>
      <c r="DL16" s="635"/>
      <c r="DM16" s="635"/>
      <c r="DN16" s="635"/>
      <c r="DO16" s="635"/>
      <c r="DP16" s="636"/>
      <c r="DQ16" s="640">
        <v>4008</v>
      </c>
      <c r="DR16" s="635"/>
      <c r="DS16" s="635"/>
      <c r="DT16" s="635"/>
      <c r="DU16" s="635"/>
      <c r="DV16" s="635"/>
      <c r="DW16" s="635"/>
      <c r="DX16" s="635"/>
      <c r="DY16" s="635"/>
      <c r="DZ16" s="635"/>
      <c r="EA16" s="635"/>
      <c r="EB16" s="635"/>
      <c r="EC16" s="671"/>
    </row>
    <row r="17" spans="2:133" ht="11.25" customHeight="1" x14ac:dyDescent="0.15">
      <c r="B17" s="631" t="s">
        <v>268</v>
      </c>
      <c r="C17" s="632"/>
      <c r="D17" s="632"/>
      <c r="E17" s="632"/>
      <c r="F17" s="632"/>
      <c r="G17" s="632"/>
      <c r="H17" s="632"/>
      <c r="I17" s="632"/>
      <c r="J17" s="632"/>
      <c r="K17" s="632"/>
      <c r="L17" s="632"/>
      <c r="M17" s="632"/>
      <c r="N17" s="632"/>
      <c r="O17" s="632"/>
      <c r="P17" s="632"/>
      <c r="Q17" s="633"/>
      <c r="R17" s="634">
        <v>501409</v>
      </c>
      <c r="S17" s="635"/>
      <c r="T17" s="635"/>
      <c r="U17" s="635"/>
      <c r="V17" s="635"/>
      <c r="W17" s="635"/>
      <c r="X17" s="635"/>
      <c r="Y17" s="636"/>
      <c r="Z17" s="672">
        <v>0.6</v>
      </c>
      <c r="AA17" s="672"/>
      <c r="AB17" s="672"/>
      <c r="AC17" s="672"/>
      <c r="AD17" s="673">
        <v>501409</v>
      </c>
      <c r="AE17" s="673"/>
      <c r="AF17" s="673"/>
      <c r="AG17" s="673"/>
      <c r="AH17" s="673"/>
      <c r="AI17" s="673"/>
      <c r="AJ17" s="673"/>
      <c r="AK17" s="673"/>
      <c r="AL17" s="637">
        <v>1.2</v>
      </c>
      <c r="AM17" s="638"/>
      <c r="AN17" s="638"/>
      <c r="AO17" s="674"/>
      <c r="AP17" s="631" t="s">
        <v>269</v>
      </c>
      <c r="AQ17" s="632"/>
      <c r="AR17" s="632"/>
      <c r="AS17" s="632"/>
      <c r="AT17" s="632"/>
      <c r="AU17" s="632"/>
      <c r="AV17" s="632"/>
      <c r="AW17" s="632"/>
      <c r="AX17" s="632"/>
      <c r="AY17" s="632"/>
      <c r="AZ17" s="632"/>
      <c r="BA17" s="632"/>
      <c r="BB17" s="632"/>
      <c r="BC17" s="632"/>
      <c r="BD17" s="632"/>
      <c r="BE17" s="632"/>
      <c r="BF17" s="633"/>
      <c r="BG17" s="634">
        <v>6090</v>
      </c>
      <c r="BH17" s="635"/>
      <c r="BI17" s="635"/>
      <c r="BJ17" s="635"/>
      <c r="BK17" s="635"/>
      <c r="BL17" s="635"/>
      <c r="BM17" s="635"/>
      <c r="BN17" s="636"/>
      <c r="BO17" s="672">
        <v>0</v>
      </c>
      <c r="BP17" s="672"/>
      <c r="BQ17" s="672"/>
      <c r="BR17" s="672"/>
      <c r="BS17" s="673" t="s">
        <v>138</v>
      </c>
      <c r="BT17" s="673"/>
      <c r="BU17" s="673"/>
      <c r="BV17" s="673"/>
      <c r="BW17" s="673"/>
      <c r="BX17" s="673"/>
      <c r="BY17" s="673"/>
      <c r="BZ17" s="673"/>
      <c r="CA17" s="673"/>
      <c r="CB17" s="713"/>
      <c r="CD17" s="631" t="s">
        <v>270</v>
      </c>
      <c r="CE17" s="632"/>
      <c r="CF17" s="632"/>
      <c r="CG17" s="632"/>
      <c r="CH17" s="632"/>
      <c r="CI17" s="632"/>
      <c r="CJ17" s="632"/>
      <c r="CK17" s="632"/>
      <c r="CL17" s="632"/>
      <c r="CM17" s="632"/>
      <c r="CN17" s="632"/>
      <c r="CO17" s="632"/>
      <c r="CP17" s="632"/>
      <c r="CQ17" s="633"/>
      <c r="CR17" s="634">
        <v>5367697</v>
      </c>
      <c r="CS17" s="635"/>
      <c r="CT17" s="635"/>
      <c r="CU17" s="635"/>
      <c r="CV17" s="635"/>
      <c r="CW17" s="635"/>
      <c r="CX17" s="635"/>
      <c r="CY17" s="636"/>
      <c r="CZ17" s="672">
        <v>7.1</v>
      </c>
      <c r="DA17" s="672"/>
      <c r="DB17" s="672"/>
      <c r="DC17" s="672"/>
      <c r="DD17" s="640" t="s">
        <v>138</v>
      </c>
      <c r="DE17" s="635"/>
      <c r="DF17" s="635"/>
      <c r="DG17" s="635"/>
      <c r="DH17" s="635"/>
      <c r="DI17" s="635"/>
      <c r="DJ17" s="635"/>
      <c r="DK17" s="635"/>
      <c r="DL17" s="635"/>
      <c r="DM17" s="635"/>
      <c r="DN17" s="635"/>
      <c r="DO17" s="635"/>
      <c r="DP17" s="636"/>
      <c r="DQ17" s="640">
        <v>5317904</v>
      </c>
      <c r="DR17" s="635"/>
      <c r="DS17" s="635"/>
      <c r="DT17" s="635"/>
      <c r="DU17" s="635"/>
      <c r="DV17" s="635"/>
      <c r="DW17" s="635"/>
      <c r="DX17" s="635"/>
      <c r="DY17" s="635"/>
      <c r="DZ17" s="635"/>
      <c r="EA17" s="635"/>
      <c r="EB17" s="635"/>
      <c r="EC17" s="671"/>
    </row>
    <row r="18" spans="2:133" ht="11.25" customHeight="1" x14ac:dyDescent="0.15">
      <c r="B18" s="631" t="s">
        <v>271</v>
      </c>
      <c r="C18" s="632"/>
      <c r="D18" s="632"/>
      <c r="E18" s="632"/>
      <c r="F18" s="632"/>
      <c r="G18" s="632"/>
      <c r="H18" s="632"/>
      <c r="I18" s="632"/>
      <c r="J18" s="632"/>
      <c r="K18" s="632"/>
      <c r="L18" s="632"/>
      <c r="M18" s="632"/>
      <c r="N18" s="632"/>
      <c r="O18" s="632"/>
      <c r="P18" s="632"/>
      <c r="Q18" s="633"/>
      <c r="R18" s="634">
        <v>303576</v>
      </c>
      <c r="S18" s="635"/>
      <c r="T18" s="635"/>
      <c r="U18" s="635"/>
      <c r="V18" s="635"/>
      <c r="W18" s="635"/>
      <c r="X18" s="635"/>
      <c r="Y18" s="636"/>
      <c r="Z18" s="672">
        <v>0.4</v>
      </c>
      <c r="AA18" s="672"/>
      <c r="AB18" s="672"/>
      <c r="AC18" s="672"/>
      <c r="AD18" s="673">
        <v>303576</v>
      </c>
      <c r="AE18" s="673"/>
      <c r="AF18" s="673"/>
      <c r="AG18" s="673"/>
      <c r="AH18" s="673"/>
      <c r="AI18" s="673"/>
      <c r="AJ18" s="673"/>
      <c r="AK18" s="673"/>
      <c r="AL18" s="637">
        <v>0.7</v>
      </c>
      <c r="AM18" s="638"/>
      <c r="AN18" s="638"/>
      <c r="AO18" s="674"/>
      <c r="AP18" s="631" t="s">
        <v>272</v>
      </c>
      <c r="AQ18" s="632"/>
      <c r="AR18" s="632"/>
      <c r="AS18" s="632"/>
      <c r="AT18" s="632"/>
      <c r="AU18" s="632"/>
      <c r="AV18" s="632"/>
      <c r="AW18" s="632"/>
      <c r="AX18" s="632"/>
      <c r="AY18" s="632"/>
      <c r="AZ18" s="632"/>
      <c r="BA18" s="632"/>
      <c r="BB18" s="632"/>
      <c r="BC18" s="632"/>
      <c r="BD18" s="632"/>
      <c r="BE18" s="632"/>
      <c r="BF18" s="633"/>
      <c r="BG18" s="634" t="s">
        <v>138</v>
      </c>
      <c r="BH18" s="635"/>
      <c r="BI18" s="635"/>
      <c r="BJ18" s="635"/>
      <c r="BK18" s="635"/>
      <c r="BL18" s="635"/>
      <c r="BM18" s="635"/>
      <c r="BN18" s="636"/>
      <c r="BO18" s="672" t="s">
        <v>138</v>
      </c>
      <c r="BP18" s="672"/>
      <c r="BQ18" s="672"/>
      <c r="BR18" s="672"/>
      <c r="BS18" s="673" t="s">
        <v>138</v>
      </c>
      <c r="BT18" s="673"/>
      <c r="BU18" s="673"/>
      <c r="BV18" s="673"/>
      <c r="BW18" s="673"/>
      <c r="BX18" s="673"/>
      <c r="BY18" s="673"/>
      <c r="BZ18" s="673"/>
      <c r="CA18" s="673"/>
      <c r="CB18" s="713"/>
      <c r="CD18" s="631" t="s">
        <v>273</v>
      </c>
      <c r="CE18" s="632"/>
      <c r="CF18" s="632"/>
      <c r="CG18" s="632"/>
      <c r="CH18" s="632"/>
      <c r="CI18" s="632"/>
      <c r="CJ18" s="632"/>
      <c r="CK18" s="632"/>
      <c r="CL18" s="632"/>
      <c r="CM18" s="632"/>
      <c r="CN18" s="632"/>
      <c r="CO18" s="632"/>
      <c r="CP18" s="632"/>
      <c r="CQ18" s="633"/>
      <c r="CR18" s="634" t="s">
        <v>138</v>
      </c>
      <c r="CS18" s="635"/>
      <c r="CT18" s="635"/>
      <c r="CU18" s="635"/>
      <c r="CV18" s="635"/>
      <c r="CW18" s="635"/>
      <c r="CX18" s="635"/>
      <c r="CY18" s="636"/>
      <c r="CZ18" s="672" t="s">
        <v>138</v>
      </c>
      <c r="DA18" s="672"/>
      <c r="DB18" s="672"/>
      <c r="DC18" s="672"/>
      <c r="DD18" s="640" t="s">
        <v>138</v>
      </c>
      <c r="DE18" s="635"/>
      <c r="DF18" s="635"/>
      <c r="DG18" s="635"/>
      <c r="DH18" s="635"/>
      <c r="DI18" s="635"/>
      <c r="DJ18" s="635"/>
      <c r="DK18" s="635"/>
      <c r="DL18" s="635"/>
      <c r="DM18" s="635"/>
      <c r="DN18" s="635"/>
      <c r="DO18" s="635"/>
      <c r="DP18" s="636"/>
      <c r="DQ18" s="640" t="s">
        <v>138</v>
      </c>
      <c r="DR18" s="635"/>
      <c r="DS18" s="635"/>
      <c r="DT18" s="635"/>
      <c r="DU18" s="635"/>
      <c r="DV18" s="635"/>
      <c r="DW18" s="635"/>
      <c r="DX18" s="635"/>
      <c r="DY18" s="635"/>
      <c r="DZ18" s="635"/>
      <c r="EA18" s="635"/>
      <c r="EB18" s="635"/>
      <c r="EC18" s="671"/>
    </row>
    <row r="19" spans="2:133" ht="11.25" customHeight="1" x14ac:dyDescent="0.15">
      <c r="B19" s="631" t="s">
        <v>274</v>
      </c>
      <c r="C19" s="632"/>
      <c r="D19" s="632"/>
      <c r="E19" s="632"/>
      <c r="F19" s="632"/>
      <c r="G19" s="632"/>
      <c r="H19" s="632"/>
      <c r="I19" s="632"/>
      <c r="J19" s="632"/>
      <c r="K19" s="632"/>
      <c r="L19" s="632"/>
      <c r="M19" s="632"/>
      <c r="N19" s="632"/>
      <c r="O19" s="632"/>
      <c r="P19" s="632"/>
      <c r="Q19" s="633"/>
      <c r="R19" s="634">
        <v>289963</v>
      </c>
      <c r="S19" s="635"/>
      <c r="T19" s="635"/>
      <c r="U19" s="635"/>
      <c r="V19" s="635"/>
      <c r="W19" s="635"/>
      <c r="X19" s="635"/>
      <c r="Y19" s="636"/>
      <c r="Z19" s="672">
        <v>0.4</v>
      </c>
      <c r="AA19" s="672"/>
      <c r="AB19" s="672"/>
      <c r="AC19" s="672"/>
      <c r="AD19" s="673">
        <v>289963</v>
      </c>
      <c r="AE19" s="673"/>
      <c r="AF19" s="673"/>
      <c r="AG19" s="673"/>
      <c r="AH19" s="673"/>
      <c r="AI19" s="673"/>
      <c r="AJ19" s="673"/>
      <c r="AK19" s="673"/>
      <c r="AL19" s="637">
        <v>0.7</v>
      </c>
      <c r="AM19" s="638"/>
      <c r="AN19" s="638"/>
      <c r="AO19" s="674"/>
      <c r="AP19" s="631" t="s">
        <v>275</v>
      </c>
      <c r="AQ19" s="632"/>
      <c r="AR19" s="632"/>
      <c r="AS19" s="632"/>
      <c r="AT19" s="632"/>
      <c r="AU19" s="632"/>
      <c r="AV19" s="632"/>
      <c r="AW19" s="632"/>
      <c r="AX19" s="632"/>
      <c r="AY19" s="632"/>
      <c r="AZ19" s="632"/>
      <c r="BA19" s="632"/>
      <c r="BB19" s="632"/>
      <c r="BC19" s="632"/>
      <c r="BD19" s="632"/>
      <c r="BE19" s="632"/>
      <c r="BF19" s="633"/>
      <c r="BG19" s="634">
        <v>2339910</v>
      </c>
      <c r="BH19" s="635"/>
      <c r="BI19" s="635"/>
      <c r="BJ19" s="635"/>
      <c r="BK19" s="635"/>
      <c r="BL19" s="635"/>
      <c r="BM19" s="635"/>
      <c r="BN19" s="636"/>
      <c r="BO19" s="672">
        <v>7.8</v>
      </c>
      <c r="BP19" s="672"/>
      <c r="BQ19" s="672"/>
      <c r="BR19" s="672"/>
      <c r="BS19" s="673" t="s">
        <v>138</v>
      </c>
      <c r="BT19" s="673"/>
      <c r="BU19" s="673"/>
      <c r="BV19" s="673"/>
      <c r="BW19" s="673"/>
      <c r="BX19" s="673"/>
      <c r="BY19" s="673"/>
      <c r="BZ19" s="673"/>
      <c r="CA19" s="673"/>
      <c r="CB19" s="713"/>
      <c r="CD19" s="631" t="s">
        <v>276</v>
      </c>
      <c r="CE19" s="632"/>
      <c r="CF19" s="632"/>
      <c r="CG19" s="632"/>
      <c r="CH19" s="632"/>
      <c r="CI19" s="632"/>
      <c r="CJ19" s="632"/>
      <c r="CK19" s="632"/>
      <c r="CL19" s="632"/>
      <c r="CM19" s="632"/>
      <c r="CN19" s="632"/>
      <c r="CO19" s="632"/>
      <c r="CP19" s="632"/>
      <c r="CQ19" s="633"/>
      <c r="CR19" s="634" t="s">
        <v>138</v>
      </c>
      <c r="CS19" s="635"/>
      <c r="CT19" s="635"/>
      <c r="CU19" s="635"/>
      <c r="CV19" s="635"/>
      <c r="CW19" s="635"/>
      <c r="CX19" s="635"/>
      <c r="CY19" s="636"/>
      <c r="CZ19" s="672" t="s">
        <v>138</v>
      </c>
      <c r="DA19" s="672"/>
      <c r="DB19" s="672"/>
      <c r="DC19" s="672"/>
      <c r="DD19" s="640" t="s">
        <v>138</v>
      </c>
      <c r="DE19" s="635"/>
      <c r="DF19" s="635"/>
      <c r="DG19" s="635"/>
      <c r="DH19" s="635"/>
      <c r="DI19" s="635"/>
      <c r="DJ19" s="635"/>
      <c r="DK19" s="635"/>
      <c r="DL19" s="635"/>
      <c r="DM19" s="635"/>
      <c r="DN19" s="635"/>
      <c r="DO19" s="635"/>
      <c r="DP19" s="636"/>
      <c r="DQ19" s="640" t="s">
        <v>138</v>
      </c>
      <c r="DR19" s="635"/>
      <c r="DS19" s="635"/>
      <c r="DT19" s="635"/>
      <c r="DU19" s="635"/>
      <c r="DV19" s="635"/>
      <c r="DW19" s="635"/>
      <c r="DX19" s="635"/>
      <c r="DY19" s="635"/>
      <c r="DZ19" s="635"/>
      <c r="EA19" s="635"/>
      <c r="EB19" s="635"/>
      <c r="EC19" s="671"/>
    </row>
    <row r="20" spans="2:133" ht="11.25" customHeight="1" x14ac:dyDescent="0.15">
      <c r="B20" s="701" t="s">
        <v>277</v>
      </c>
      <c r="C20" s="702"/>
      <c r="D20" s="702"/>
      <c r="E20" s="702"/>
      <c r="F20" s="702"/>
      <c r="G20" s="702"/>
      <c r="H20" s="702"/>
      <c r="I20" s="702"/>
      <c r="J20" s="702"/>
      <c r="K20" s="702"/>
      <c r="L20" s="702"/>
      <c r="M20" s="702"/>
      <c r="N20" s="702"/>
      <c r="O20" s="702"/>
      <c r="P20" s="702"/>
      <c r="Q20" s="703"/>
      <c r="R20" s="634">
        <v>13613</v>
      </c>
      <c r="S20" s="635"/>
      <c r="T20" s="635"/>
      <c r="U20" s="635"/>
      <c r="V20" s="635"/>
      <c r="W20" s="635"/>
      <c r="X20" s="635"/>
      <c r="Y20" s="636"/>
      <c r="Z20" s="672">
        <v>0</v>
      </c>
      <c r="AA20" s="672"/>
      <c r="AB20" s="672"/>
      <c r="AC20" s="672"/>
      <c r="AD20" s="673">
        <v>13613</v>
      </c>
      <c r="AE20" s="673"/>
      <c r="AF20" s="673"/>
      <c r="AG20" s="673"/>
      <c r="AH20" s="673"/>
      <c r="AI20" s="673"/>
      <c r="AJ20" s="673"/>
      <c r="AK20" s="673"/>
      <c r="AL20" s="637">
        <v>0</v>
      </c>
      <c r="AM20" s="638"/>
      <c r="AN20" s="638"/>
      <c r="AO20" s="674"/>
      <c r="AP20" s="631" t="s">
        <v>278</v>
      </c>
      <c r="AQ20" s="632"/>
      <c r="AR20" s="632"/>
      <c r="AS20" s="632"/>
      <c r="AT20" s="632"/>
      <c r="AU20" s="632"/>
      <c r="AV20" s="632"/>
      <c r="AW20" s="632"/>
      <c r="AX20" s="632"/>
      <c r="AY20" s="632"/>
      <c r="AZ20" s="632"/>
      <c r="BA20" s="632"/>
      <c r="BB20" s="632"/>
      <c r="BC20" s="632"/>
      <c r="BD20" s="632"/>
      <c r="BE20" s="632"/>
      <c r="BF20" s="633"/>
      <c r="BG20" s="634">
        <v>2339910</v>
      </c>
      <c r="BH20" s="635"/>
      <c r="BI20" s="635"/>
      <c r="BJ20" s="635"/>
      <c r="BK20" s="635"/>
      <c r="BL20" s="635"/>
      <c r="BM20" s="635"/>
      <c r="BN20" s="636"/>
      <c r="BO20" s="672">
        <v>7.8</v>
      </c>
      <c r="BP20" s="672"/>
      <c r="BQ20" s="672"/>
      <c r="BR20" s="672"/>
      <c r="BS20" s="673" t="s">
        <v>138</v>
      </c>
      <c r="BT20" s="673"/>
      <c r="BU20" s="673"/>
      <c r="BV20" s="673"/>
      <c r="BW20" s="673"/>
      <c r="BX20" s="673"/>
      <c r="BY20" s="673"/>
      <c r="BZ20" s="673"/>
      <c r="CA20" s="673"/>
      <c r="CB20" s="713"/>
      <c r="CD20" s="631" t="s">
        <v>279</v>
      </c>
      <c r="CE20" s="632"/>
      <c r="CF20" s="632"/>
      <c r="CG20" s="632"/>
      <c r="CH20" s="632"/>
      <c r="CI20" s="632"/>
      <c r="CJ20" s="632"/>
      <c r="CK20" s="632"/>
      <c r="CL20" s="632"/>
      <c r="CM20" s="632"/>
      <c r="CN20" s="632"/>
      <c r="CO20" s="632"/>
      <c r="CP20" s="632"/>
      <c r="CQ20" s="633"/>
      <c r="CR20" s="634">
        <v>75619605</v>
      </c>
      <c r="CS20" s="635"/>
      <c r="CT20" s="635"/>
      <c r="CU20" s="635"/>
      <c r="CV20" s="635"/>
      <c r="CW20" s="635"/>
      <c r="CX20" s="635"/>
      <c r="CY20" s="636"/>
      <c r="CZ20" s="672">
        <v>100</v>
      </c>
      <c r="DA20" s="672"/>
      <c r="DB20" s="672"/>
      <c r="DC20" s="672"/>
      <c r="DD20" s="640">
        <v>10667856</v>
      </c>
      <c r="DE20" s="635"/>
      <c r="DF20" s="635"/>
      <c r="DG20" s="635"/>
      <c r="DH20" s="635"/>
      <c r="DI20" s="635"/>
      <c r="DJ20" s="635"/>
      <c r="DK20" s="635"/>
      <c r="DL20" s="635"/>
      <c r="DM20" s="635"/>
      <c r="DN20" s="635"/>
      <c r="DO20" s="635"/>
      <c r="DP20" s="636"/>
      <c r="DQ20" s="640">
        <v>46696922</v>
      </c>
      <c r="DR20" s="635"/>
      <c r="DS20" s="635"/>
      <c r="DT20" s="635"/>
      <c r="DU20" s="635"/>
      <c r="DV20" s="635"/>
      <c r="DW20" s="635"/>
      <c r="DX20" s="635"/>
      <c r="DY20" s="635"/>
      <c r="DZ20" s="635"/>
      <c r="EA20" s="635"/>
      <c r="EB20" s="635"/>
      <c r="EC20" s="671"/>
    </row>
    <row r="21" spans="2:133" ht="11.25" customHeight="1" x14ac:dyDescent="0.15">
      <c r="B21" s="631" t="s">
        <v>280</v>
      </c>
      <c r="C21" s="632"/>
      <c r="D21" s="632"/>
      <c r="E21" s="632"/>
      <c r="F21" s="632"/>
      <c r="G21" s="632"/>
      <c r="H21" s="632"/>
      <c r="I21" s="632"/>
      <c r="J21" s="632"/>
      <c r="K21" s="632"/>
      <c r="L21" s="632"/>
      <c r="M21" s="632"/>
      <c r="N21" s="632"/>
      <c r="O21" s="632"/>
      <c r="P21" s="632"/>
      <c r="Q21" s="633"/>
      <c r="R21" s="634">
        <v>7887273</v>
      </c>
      <c r="S21" s="635"/>
      <c r="T21" s="635"/>
      <c r="U21" s="635"/>
      <c r="V21" s="635"/>
      <c r="W21" s="635"/>
      <c r="X21" s="635"/>
      <c r="Y21" s="636"/>
      <c r="Z21" s="672">
        <v>9.9</v>
      </c>
      <c r="AA21" s="672"/>
      <c r="AB21" s="672"/>
      <c r="AC21" s="672"/>
      <c r="AD21" s="673">
        <v>7143424</v>
      </c>
      <c r="AE21" s="673"/>
      <c r="AF21" s="673"/>
      <c r="AG21" s="673"/>
      <c r="AH21" s="673"/>
      <c r="AI21" s="673"/>
      <c r="AJ21" s="673"/>
      <c r="AK21" s="673"/>
      <c r="AL21" s="637">
        <v>17.2</v>
      </c>
      <c r="AM21" s="638"/>
      <c r="AN21" s="638"/>
      <c r="AO21" s="674"/>
      <c r="AP21" s="631" t="s">
        <v>281</v>
      </c>
      <c r="AQ21" s="711"/>
      <c r="AR21" s="711"/>
      <c r="AS21" s="711"/>
      <c r="AT21" s="711"/>
      <c r="AU21" s="711"/>
      <c r="AV21" s="711"/>
      <c r="AW21" s="711"/>
      <c r="AX21" s="711"/>
      <c r="AY21" s="711"/>
      <c r="AZ21" s="711"/>
      <c r="BA21" s="711"/>
      <c r="BB21" s="711"/>
      <c r="BC21" s="711"/>
      <c r="BD21" s="711"/>
      <c r="BE21" s="711"/>
      <c r="BF21" s="712"/>
      <c r="BG21" s="634">
        <v>27779</v>
      </c>
      <c r="BH21" s="635"/>
      <c r="BI21" s="635"/>
      <c r="BJ21" s="635"/>
      <c r="BK21" s="635"/>
      <c r="BL21" s="635"/>
      <c r="BM21" s="635"/>
      <c r="BN21" s="636"/>
      <c r="BO21" s="672">
        <v>0.1</v>
      </c>
      <c r="BP21" s="672"/>
      <c r="BQ21" s="672"/>
      <c r="BR21" s="672"/>
      <c r="BS21" s="673" t="s">
        <v>138</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282</v>
      </c>
      <c r="C22" s="632"/>
      <c r="D22" s="632"/>
      <c r="E22" s="632"/>
      <c r="F22" s="632"/>
      <c r="G22" s="632"/>
      <c r="H22" s="632"/>
      <c r="I22" s="632"/>
      <c r="J22" s="632"/>
      <c r="K22" s="632"/>
      <c r="L22" s="632"/>
      <c r="M22" s="632"/>
      <c r="N22" s="632"/>
      <c r="O22" s="632"/>
      <c r="P22" s="632"/>
      <c r="Q22" s="633"/>
      <c r="R22" s="634">
        <v>7143424</v>
      </c>
      <c r="S22" s="635"/>
      <c r="T22" s="635"/>
      <c r="U22" s="635"/>
      <c r="V22" s="635"/>
      <c r="W22" s="635"/>
      <c r="X22" s="635"/>
      <c r="Y22" s="636"/>
      <c r="Z22" s="672">
        <v>8.9</v>
      </c>
      <c r="AA22" s="672"/>
      <c r="AB22" s="672"/>
      <c r="AC22" s="672"/>
      <c r="AD22" s="673">
        <v>7143424</v>
      </c>
      <c r="AE22" s="673"/>
      <c r="AF22" s="673"/>
      <c r="AG22" s="673"/>
      <c r="AH22" s="673"/>
      <c r="AI22" s="673"/>
      <c r="AJ22" s="673"/>
      <c r="AK22" s="673"/>
      <c r="AL22" s="637">
        <v>17.2</v>
      </c>
      <c r="AM22" s="638"/>
      <c r="AN22" s="638"/>
      <c r="AO22" s="674"/>
      <c r="AP22" s="631" t="s">
        <v>283</v>
      </c>
      <c r="AQ22" s="711"/>
      <c r="AR22" s="711"/>
      <c r="AS22" s="711"/>
      <c r="AT22" s="711"/>
      <c r="AU22" s="711"/>
      <c r="AV22" s="711"/>
      <c r="AW22" s="711"/>
      <c r="AX22" s="711"/>
      <c r="AY22" s="711"/>
      <c r="AZ22" s="711"/>
      <c r="BA22" s="711"/>
      <c r="BB22" s="711"/>
      <c r="BC22" s="711"/>
      <c r="BD22" s="711"/>
      <c r="BE22" s="711"/>
      <c r="BF22" s="712"/>
      <c r="BG22" s="634" t="s">
        <v>138</v>
      </c>
      <c r="BH22" s="635"/>
      <c r="BI22" s="635"/>
      <c r="BJ22" s="635"/>
      <c r="BK22" s="635"/>
      <c r="BL22" s="635"/>
      <c r="BM22" s="635"/>
      <c r="BN22" s="636"/>
      <c r="BO22" s="672" t="s">
        <v>138</v>
      </c>
      <c r="BP22" s="672"/>
      <c r="BQ22" s="672"/>
      <c r="BR22" s="672"/>
      <c r="BS22" s="673" t="s">
        <v>138</v>
      </c>
      <c r="BT22" s="673"/>
      <c r="BU22" s="673"/>
      <c r="BV22" s="673"/>
      <c r="BW22" s="673"/>
      <c r="BX22" s="673"/>
      <c r="BY22" s="673"/>
      <c r="BZ22" s="673"/>
      <c r="CA22" s="673"/>
      <c r="CB22" s="713"/>
      <c r="CD22" s="686" t="s">
        <v>284</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285</v>
      </c>
      <c r="C23" s="632"/>
      <c r="D23" s="632"/>
      <c r="E23" s="632"/>
      <c r="F23" s="632"/>
      <c r="G23" s="632"/>
      <c r="H23" s="632"/>
      <c r="I23" s="632"/>
      <c r="J23" s="632"/>
      <c r="K23" s="632"/>
      <c r="L23" s="632"/>
      <c r="M23" s="632"/>
      <c r="N23" s="632"/>
      <c r="O23" s="632"/>
      <c r="P23" s="632"/>
      <c r="Q23" s="633"/>
      <c r="R23" s="634">
        <v>743849</v>
      </c>
      <c r="S23" s="635"/>
      <c r="T23" s="635"/>
      <c r="U23" s="635"/>
      <c r="V23" s="635"/>
      <c r="W23" s="635"/>
      <c r="X23" s="635"/>
      <c r="Y23" s="636"/>
      <c r="Z23" s="672">
        <v>0.9</v>
      </c>
      <c r="AA23" s="672"/>
      <c r="AB23" s="672"/>
      <c r="AC23" s="672"/>
      <c r="AD23" s="673" t="s">
        <v>138</v>
      </c>
      <c r="AE23" s="673"/>
      <c r="AF23" s="673"/>
      <c r="AG23" s="673"/>
      <c r="AH23" s="673"/>
      <c r="AI23" s="673"/>
      <c r="AJ23" s="673"/>
      <c r="AK23" s="673"/>
      <c r="AL23" s="637" t="s">
        <v>138</v>
      </c>
      <c r="AM23" s="638"/>
      <c r="AN23" s="638"/>
      <c r="AO23" s="674"/>
      <c r="AP23" s="631" t="s">
        <v>286</v>
      </c>
      <c r="AQ23" s="711"/>
      <c r="AR23" s="711"/>
      <c r="AS23" s="711"/>
      <c r="AT23" s="711"/>
      <c r="AU23" s="711"/>
      <c r="AV23" s="711"/>
      <c r="AW23" s="711"/>
      <c r="AX23" s="711"/>
      <c r="AY23" s="711"/>
      <c r="AZ23" s="711"/>
      <c r="BA23" s="711"/>
      <c r="BB23" s="711"/>
      <c r="BC23" s="711"/>
      <c r="BD23" s="711"/>
      <c r="BE23" s="711"/>
      <c r="BF23" s="712"/>
      <c r="BG23" s="634">
        <v>2312131</v>
      </c>
      <c r="BH23" s="635"/>
      <c r="BI23" s="635"/>
      <c r="BJ23" s="635"/>
      <c r="BK23" s="635"/>
      <c r="BL23" s="635"/>
      <c r="BM23" s="635"/>
      <c r="BN23" s="636"/>
      <c r="BO23" s="672">
        <v>7.7</v>
      </c>
      <c r="BP23" s="672"/>
      <c r="BQ23" s="672"/>
      <c r="BR23" s="672"/>
      <c r="BS23" s="673" t="s">
        <v>138</v>
      </c>
      <c r="BT23" s="673"/>
      <c r="BU23" s="673"/>
      <c r="BV23" s="673"/>
      <c r="BW23" s="673"/>
      <c r="BX23" s="673"/>
      <c r="BY23" s="673"/>
      <c r="BZ23" s="673"/>
      <c r="CA23" s="673"/>
      <c r="CB23" s="713"/>
      <c r="CD23" s="686" t="s">
        <v>225</v>
      </c>
      <c r="CE23" s="687"/>
      <c r="CF23" s="687"/>
      <c r="CG23" s="687"/>
      <c r="CH23" s="687"/>
      <c r="CI23" s="687"/>
      <c r="CJ23" s="687"/>
      <c r="CK23" s="687"/>
      <c r="CL23" s="687"/>
      <c r="CM23" s="687"/>
      <c r="CN23" s="687"/>
      <c r="CO23" s="687"/>
      <c r="CP23" s="687"/>
      <c r="CQ23" s="688"/>
      <c r="CR23" s="686" t="s">
        <v>287</v>
      </c>
      <c r="CS23" s="687"/>
      <c r="CT23" s="687"/>
      <c r="CU23" s="687"/>
      <c r="CV23" s="687"/>
      <c r="CW23" s="687"/>
      <c r="CX23" s="687"/>
      <c r="CY23" s="688"/>
      <c r="CZ23" s="686" t="s">
        <v>288</v>
      </c>
      <c r="DA23" s="687"/>
      <c r="DB23" s="687"/>
      <c r="DC23" s="688"/>
      <c r="DD23" s="686" t="s">
        <v>289</v>
      </c>
      <c r="DE23" s="687"/>
      <c r="DF23" s="687"/>
      <c r="DG23" s="687"/>
      <c r="DH23" s="687"/>
      <c r="DI23" s="687"/>
      <c r="DJ23" s="687"/>
      <c r="DK23" s="688"/>
      <c r="DL23" s="724" t="s">
        <v>290</v>
      </c>
      <c r="DM23" s="725"/>
      <c r="DN23" s="725"/>
      <c r="DO23" s="725"/>
      <c r="DP23" s="725"/>
      <c r="DQ23" s="725"/>
      <c r="DR23" s="725"/>
      <c r="DS23" s="725"/>
      <c r="DT23" s="725"/>
      <c r="DU23" s="725"/>
      <c r="DV23" s="726"/>
      <c r="DW23" s="686" t="s">
        <v>291</v>
      </c>
      <c r="DX23" s="687"/>
      <c r="DY23" s="687"/>
      <c r="DZ23" s="687"/>
      <c r="EA23" s="687"/>
      <c r="EB23" s="687"/>
      <c r="EC23" s="688"/>
    </row>
    <row r="24" spans="2:133" ht="11.25" customHeight="1" x14ac:dyDescent="0.15">
      <c r="B24" s="631" t="s">
        <v>292</v>
      </c>
      <c r="C24" s="632"/>
      <c r="D24" s="632"/>
      <c r="E24" s="632"/>
      <c r="F24" s="632"/>
      <c r="G24" s="632"/>
      <c r="H24" s="632"/>
      <c r="I24" s="632"/>
      <c r="J24" s="632"/>
      <c r="K24" s="632"/>
      <c r="L24" s="632"/>
      <c r="M24" s="632"/>
      <c r="N24" s="632"/>
      <c r="O24" s="632"/>
      <c r="P24" s="632"/>
      <c r="Q24" s="633"/>
      <c r="R24" s="634" t="s">
        <v>138</v>
      </c>
      <c r="S24" s="635"/>
      <c r="T24" s="635"/>
      <c r="U24" s="635"/>
      <c r="V24" s="635"/>
      <c r="W24" s="635"/>
      <c r="X24" s="635"/>
      <c r="Y24" s="636"/>
      <c r="Z24" s="672" t="s">
        <v>138</v>
      </c>
      <c r="AA24" s="672"/>
      <c r="AB24" s="672"/>
      <c r="AC24" s="672"/>
      <c r="AD24" s="673" t="s">
        <v>138</v>
      </c>
      <c r="AE24" s="673"/>
      <c r="AF24" s="673"/>
      <c r="AG24" s="673"/>
      <c r="AH24" s="673"/>
      <c r="AI24" s="673"/>
      <c r="AJ24" s="673"/>
      <c r="AK24" s="673"/>
      <c r="AL24" s="637" t="s">
        <v>138</v>
      </c>
      <c r="AM24" s="638"/>
      <c r="AN24" s="638"/>
      <c r="AO24" s="674"/>
      <c r="AP24" s="631" t="s">
        <v>293</v>
      </c>
      <c r="AQ24" s="711"/>
      <c r="AR24" s="711"/>
      <c r="AS24" s="711"/>
      <c r="AT24" s="711"/>
      <c r="AU24" s="711"/>
      <c r="AV24" s="711"/>
      <c r="AW24" s="711"/>
      <c r="AX24" s="711"/>
      <c r="AY24" s="711"/>
      <c r="AZ24" s="711"/>
      <c r="BA24" s="711"/>
      <c r="BB24" s="711"/>
      <c r="BC24" s="711"/>
      <c r="BD24" s="711"/>
      <c r="BE24" s="711"/>
      <c r="BF24" s="712"/>
      <c r="BG24" s="634" t="s">
        <v>138</v>
      </c>
      <c r="BH24" s="635"/>
      <c r="BI24" s="635"/>
      <c r="BJ24" s="635"/>
      <c r="BK24" s="635"/>
      <c r="BL24" s="635"/>
      <c r="BM24" s="635"/>
      <c r="BN24" s="636"/>
      <c r="BO24" s="672" t="s">
        <v>138</v>
      </c>
      <c r="BP24" s="672"/>
      <c r="BQ24" s="672"/>
      <c r="BR24" s="672"/>
      <c r="BS24" s="673" t="s">
        <v>138</v>
      </c>
      <c r="BT24" s="673"/>
      <c r="BU24" s="673"/>
      <c r="BV24" s="673"/>
      <c r="BW24" s="673"/>
      <c r="BX24" s="673"/>
      <c r="BY24" s="673"/>
      <c r="BZ24" s="673"/>
      <c r="CA24" s="673"/>
      <c r="CB24" s="713"/>
      <c r="CD24" s="692" t="s">
        <v>294</v>
      </c>
      <c r="CE24" s="693"/>
      <c r="CF24" s="693"/>
      <c r="CG24" s="693"/>
      <c r="CH24" s="693"/>
      <c r="CI24" s="693"/>
      <c r="CJ24" s="693"/>
      <c r="CK24" s="693"/>
      <c r="CL24" s="693"/>
      <c r="CM24" s="693"/>
      <c r="CN24" s="693"/>
      <c r="CO24" s="693"/>
      <c r="CP24" s="693"/>
      <c r="CQ24" s="694"/>
      <c r="CR24" s="689">
        <v>35516982</v>
      </c>
      <c r="CS24" s="690"/>
      <c r="CT24" s="690"/>
      <c r="CU24" s="690"/>
      <c r="CV24" s="690"/>
      <c r="CW24" s="690"/>
      <c r="CX24" s="690"/>
      <c r="CY24" s="715"/>
      <c r="CZ24" s="716">
        <v>47</v>
      </c>
      <c r="DA24" s="698"/>
      <c r="DB24" s="698"/>
      <c r="DC24" s="718"/>
      <c r="DD24" s="714">
        <v>21585345</v>
      </c>
      <c r="DE24" s="690"/>
      <c r="DF24" s="690"/>
      <c r="DG24" s="690"/>
      <c r="DH24" s="690"/>
      <c r="DI24" s="690"/>
      <c r="DJ24" s="690"/>
      <c r="DK24" s="715"/>
      <c r="DL24" s="714">
        <v>20416801</v>
      </c>
      <c r="DM24" s="690"/>
      <c r="DN24" s="690"/>
      <c r="DO24" s="690"/>
      <c r="DP24" s="690"/>
      <c r="DQ24" s="690"/>
      <c r="DR24" s="690"/>
      <c r="DS24" s="690"/>
      <c r="DT24" s="690"/>
      <c r="DU24" s="690"/>
      <c r="DV24" s="715"/>
      <c r="DW24" s="716">
        <v>49.2</v>
      </c>
      <c r="DX24" s="698"/>
      <c r="DY24" s="698"/>
      <c r="DZ24" s="698"/>
      <c r="EA24" s="698"/>
      <c r="EB24" s="698"/>
      <c r="EC24" s="717"/>
    </row>
    <row r="25" spans="2:133" ht="11.25" customHeight="1" x14ac:dyDescent="0.15">
      <c r="B25" s="631" t="s">
        <v>295</v>
      </c>
      <c r="C25" s="632"/>
      <c r="D25" s="632"/>
      <c r="E25" s="632"/>
      <c r="F25" s="632"/>
      <c r="G25" s="632"/>
      <c r="H25" s="632"/>
      <c r="I25" s="632"/>
      <c r="J25" s="632"/>
      <c r="K25" s="632"/>
      <c r="L25" s="632"/>
      <c r="M25" s="632"/>
      <c r="N25" s="632"/>
      <c r="O25" s="632"/>
      <c r="P25" s="632"/>
      <c r="Q25" s="633"/>
      <c r="R25" s="634">
        <v>44353514</v>
      </c>
      <c r="S25" s="635"/>
      <c r="T25" s="635"/>
      <c r="U25" s="635"/>
      <c r="V25" s="635"/>
      <c r="W25" s="635"/>
      <c r="X25" s="635"/>
      <c r="Y25" s="636"/>
      <c r="Z25" s="672">
        <v>55.4</v>
      </c>
      <c r="AA25" s="672"/>
      <c r="AB25" s="672"/>
      <c r="AC25" s="672"/>
      <c r="AD25" s="673">
        <v>41297534</v>
      </c>
      <c r="AE25" s="673"/>
      <c r="AF25" s="673"/>
      <c r="AG25" s="673"/>
      <c r="AH25" s="673"/>
      <c r="AI25" s="673"/>
      <c r="AJ25" s="673"/>
      <c r="AK25" s="673"/>
      <c r="AL25" s="637">
        <v>99.5</v>
      </c>
      <c r="AM25" s="638"/>
      <c r="AN25" s="638"/>
      <c r="AO25" s="674"/>
      <c r="AP25" s="631" t="s">
        <v>296</v>
      </c>
      <c r="AQ25" s="711"/>
      <c r="AR25" s="711"/>
      <c r="AS25" s="711"/>
      <c r="AT25" s="711"/>
      <c r="AU25" s="711"/>
      <c r="AV25" s="711"/>
      <c r="AW25" s="711"/>
      <c r="AX25" s="711"/>
      <c r="AY25" s="711"/>
      <c r="AZ25" s="711"/>
      <c r="BA25" s="711"/>
      <c r="BB25" s="711"/>
      <c r="BC25" s="711"/>
      <c r="BD25" s="711"/>
      <c r="BE25" s="711"/>
      <c r="BF25" s="712"/>
      <c r="BG25" s="634" t="s">
        <v>138</v>
      </c>
      <c r="BH25" s="635"/>
      <c r="BI25" s="635"/>
      <c r="BJ25" s="635"/>
      <c r="BK25" s="635"/>
      <c r="BL25" s="635"/>
      <c r="BM25" s="635"/>
      <c r="BN25" s="636"/>
      <c r="BO25" s="672" t="s">
        <v>138</v>
      </c>
      <c r="BP25" s="672"/>
      <c r="BQ25" s="672"/>
      <c r="BR25" s="672"/>
      <c r="BS25" s="673" t="s">
        <v>138</v>
      </c>
      <c r="BT25" s="673"/>
      <c r="BU25" s="673"/>
      <c r="BV25" s="673"/>
      <c r="BW25" s="673"/>
      <c r="BX25" s="673"/>
      <c r="BY25" s="673"/>
      <c r="BZ25" s="673"/>
      <c r="CA25" s="673"/>
      <c r="CB25" s="713"/>
      <c r="CD25" s="631" t="s">
        <v>297</v>
      </c>
      <c r="CE25" s="632"/>
      <c r="CF25" s="632"/>
      <c r="CG25" s="632"/>
      <c r="CH25" s="632"/>
      <c r="CI25" s="632"/>
      <c r="CJ25" s="632"/>
      <c r="CK25" s="632"/>
      <c r="CL25" s="632"/>
      <c r="CM25" s="632"/>
      <c r="CN25" s="632"/>
      <c r="CO25" s="632"/>
      <c r="CP25" s="632"/>
      <c r="CQ25" s="633"/>
      <c r="CR25" s="634">
        <v>12037032</v>
      </c>
      <c r="CS25" s="647"/>
      <c r="CT25" s="647"/>
      <c r="CU25" s="647"/>
      <c r="CV25" s="647"/>
      <c r="CW25" s="647"/>
      <c r="CX25" s="647"/>
      <c r="CY25" s="648"/>
      <c r="CZ25" s="637">
        <v>15.9</v>
      </c>
      <c r="DA25" s="649"/>
      <c r="DB25" s="649"/>
      <c r="DC25" s="650"/>
      <c r="DD25" s="640">
        <v>10747167</v>
      </c>
      <c r="DE25" s="647"/>
      <c r="DF25" s="647"/>
      <c r="DG25" s="647"/>
      <c r="DH25" s="647"/>
      <c r="DI25" s="647"/>
      <c r="DJ25" s="647"/>
      <c r="DK25" s="648"/>
      <c r="DL25" s="640">
        <v>9974736</v>
      </c>
      <c r="DM25" s="647"/>
      <c r="DN25" s="647"/>
      <c r="DO25" s="647"/>
      <c r="DP25" s="647"/>
      <c r="DQ25" s="647"/>
      <c r="DR25" s="647"/>
      <c r="DS25" s="647"/>
      <c r="DT25" s="647"/>
      <c r="DU25" s="647"/>
      <c r="DV25" s="648"/>
      <c r="DW25" s="637">
        <v>24</v>
      </c>
      <c r="DX25" s="649"/>
      <c r="DY25" s="649"/>
      <c r="DZ25" s="649"/>
      <c r="EA25" s="649"/>
      <c r="EB25" s="649"/>
      <c r="EC25" s="661"/>
    </row>
    <row r="26" spans="2:133" ht="11.25" customHeight="1" x14ac:dyDescent="0.15">
      <c r="B26" s="631" t="s">
        <v>298</v>
      </c>
      <c r="C26" s="632"/>
      <c r="D26" s="632"/>
      <c r="E26" s="632"/>
      <c r="F26" s="632"/>
      <c r="G26" s="632"/>
      <c r="H26" s="632"/>
      <c r="I26" s="632"/>
      <c r="J26" s="632"/>
      <c r="K26" s="632"/>
      <c r="L26" s="632"/>
      <c r="M26" s="632"/>
      <c r="N26" s="632"/>
      <c r="O26" s="632"/>
      <c r="P26" s="632"/>
      <c r="Q26" s="633"/>
      <c r="R26" s="634">
        <v>27918</v>
      </c>
      <c r="S26" s="635"/>
      <c r="T26" s="635"/>
      <c r="U26" s="635"/>
      <c r="V26" s="635"/>
      <c r="W26" s="635"/>
      <c r="X26" s="635"/>
      <c r="Y26" s="636"/>
      <c r="Z26" s="672">
        <v>0</v>
      </c>
      <c r="AA26" s="672"/>
      <c r="AB26" s="672"/>
      <c r="AC26" s="672"/>
      <c r="AD26" s="673">
        <v>27918</v>
      </c>
      <c r="AE26" s="673"/>
      <c r="AF26" s="673"/>
      <c r="AG26" s="673"/>
      <c r="AH26" s="673"/>
      <c r="AI26" s="673"/>
      <c r="AJ26" s="673"/>
      <c r="AK26" s="673"/>
      <c r="AL26" s="637">
        <v>0.1</v>
      </c>
      <c r="AM26" s="638"/>
      <c r="AN26" s="638"/>
      <c r="AO26" s="674"/>
      <c r="AP26" s="631" t="s">
        <v>299</v>
      </c>
      <c r="AQ26" s="711"/>
      <c r="AR26" s="711"/>
      <c r="AS26" s="711"/>
      <c r="AT26" s="711"/>
      <c r="AU26" s="711"/>
      <c r="AV26" s="711"/>
      <c r="AW26" s="711"/>
      <c r="AX26" s="711"/>
      <c r="AY26" s="711"/>
      <c r="AZ26" s="711"/>
      <c r="BA26" s="711"/>
      <c r="BB26" s="711"/>
      <c r="BC26" s="711"/>
      <c r="BD26" s="711"/>
      <c r="BE26" s="711"/>
      <c r="BF26" s="712"/>
      <c r="BG26" s="634" t="s">
        <v>138</v>
      </c>
      <c r="BH26" s="635"/>
      <c r="BI26" s="635"/>
      <c r="BJ26" s="635"/>
      <c r="BK26" s="635"/>
      <c r="BL26" s="635"/>
      <c r="BM26" s="635"/>
      <c r="BN26" s="636"/>
      <c r="BO26" s="672" t="s">
        <v>138</v>
      </c>
      <c r="BP26" s="672"/>
      <c r="BQ26" s="672"/>
      <c r="BR26" s="672"/>
      <c r="BS26" s="673" t="s">
        <v>138</v>
      </c>
      <c r="BT26" s="673"/>
      <c r="BU26" s="673"/>
      <c r="BV26" s="673"/>
      <c r="BW26" s="673"/>
      <c r="BX26" s="673"/>
      <c r="BY26" s="673"/>
      <c r="BZ26" s="673"/>
      <c r="CA26" s="673"/>
      <c r="CB26" s="713"/>
      <c r="CD26" s="631" t="s">
        <v>300</v>
      </c>
      <c r="CE26" s="632"/>
      <c r="CF26" s="632"/>
      <c r="CG26" s="632"/>
      <c r="CH26" s="632"/>
      <c r="CI26" s="632"/>
      <c r="CJ26" s="632"/>
      <c r="CK26" s="632"/>
      <c r="CL26" s="632"/>
      <c r="CM26" s="632"/>
      <c r="CN26" s="632"/>
      <c r="CO26" s="632"/>
      <c r="CP26" s="632"/>
      <c r="CQ26" s="633"/>
      <c r="CR26" s="634">
        <v>7536338</v>
      </c>
      <c r="CS26" s="635"/>
      <c r="CT26" s="635"/>
      <c r="CU26" s="635"/>
      <c r="CV26" s="635"/>
      <c r="CW26" s="635"/>
      <c r="CX26" s="635"/>
      <c r="CY26" s="636"/>
      <c r="CZ26" s="637">
        <v>10</v>
      </c>
      <c r="DA26" s="649"/>
      <c r="DB26" s="649"/>
      <c r="DC26" s="650"/>
      <c r="DD26" s="640">
        <v>6883475</v>
      </c>
      <c r="DE26" s="635"/>
      <c r="DF26" s="635"/>
      <c r="DG26" s="635"/>
      <c r="DH26" s="635"/>
      <c r="DI26" s="635"/>
      <c r="DJ26" s="635"/>
      <c r="DK26" s="636"/>
      <c r="DL26" s="640" t="s">
        <v>138</v>
      </c>
      <c r="DM26" s="635"/>
      <c r="DN26" s="635"/>
      <c r="DO26" s="635"/>
      <c r="DP26" s="635"/>
      <c r="DQ26" s="635"/>
      <c r="DR26" s="635"/>
      <c r="DS26" s="635"/>
      <c r="DT26" s="635"/>
      <c r="DU26" s="635"/>
      <c r="DV26" s="636"/>
      <c r="DW26" s="637" t="s">
        <v>138</v>
      </c>
      <c r="DX26" s="649"/>
      <c r="DY26" s="649"/>
      <c r="DZ26" s="649"/>
      <c r="EA26" s="649"/>
      <c r="EB26" s="649"/>
      <c r="EC26" s="661"/>
    </row>
    <row r="27" spans="2:133" ht="11.25" customHeight="1" x14ac:dyDescent="0.15">
      <c r="B27" s="631" t="s">
        <v>301</v>
      </c>
      <c r="C27" s="632"/>
      <c r="D27" s="632"/>
      <c r="E27" s="632"/>
      <c r="F27" s="632"/>
      <c r="G27" s="632"/>
      <c r="H27" s="632"/>
      <c r="I27" s="632"/>
      <c r="J27" s="632"/>
      <c r="K27" s="632"/>
      <c r="L27" s="632"/>
      <c r="M27" s="632"/>
      <c r="N27" s="632"/>
      <c r="O27" s="632"/>
      <c r="P27" s="632"/>
      <c r="Q27" s="633"/>
      <c r="R27" s="634">
        <v>163433</v>
      </c>
      <c r="S27" s="635"/>
      <c r="T27" s="635"/>
      <c r="U27" s="635"/>
      <c r="V27" s="635"/>
      <c r="W27" s="635"/>
      <c r="X27" s="635"/>
      <c r="Y27" s="636"/>
      <c r="Z27" s="672">
        <v>0.2</v>
      </c>
      <c r="AA27" s="672"/>
      <c r="AB27" s="672"/>
      <c r="AC27" s="672"/>
      <c r="AD27" s="673" t="s">
        <v>138</v>
      </c>
      <c r="AE27" s="673"/>
      <c r="AF27" s="673"/>
      <c r="AG27" s="673"/>
      <c r="AH27" s="673"/>
      <c r="AI27" s="673"/>
      <c r="AJ27" s="673"/>
      <c r="AK27" s="673"/>
      <c r="AL27" s="637" t="s">
        <v>138</v>
      </c>
      <c r="AM27" s="638"/>
      <c r="AN27" s="638"/>
      <c r="AO27" s="674"/>
      <c r="AP27" s="631" t="s">
        <v>302</v>
      </c>
      <c r="AQ27" s="632"/>
      <c r="AR27" s="632"/>
      <c r="AS27" s="632"/>
      <c r="AT27" s="632"/>
      <c r="AU27" s="632"/>
      <c r="AV27" s="632"/>
      <c r="AW27" s="632"/>
      <c r="AX27" s="632"/>
      <c r="AY27" s="632"/>
      <c r="AZ27" s="632"/>
      <c r="BA27" s="632"/>
      <c r="BB27" s="632"/>
      <c r="BC27" s="632"/>
      <c r="BD27" s="632"/>
      <c r="BE27" s="632"/>
      <c r="BF27" s="633"/>
      <c r="BG27" s="634">
        <v>29867759</v>
      </c>
      <c r="BH27" s="635"/>
      <c r="BI27" s="635"/>
      <c r="BJ27" s="635"/>
      <c r="BK27" s="635"/>
      <c r="BL27" s="635"/>
      <c r="BM27" s="635"/>
      <c r="BN27" s="636"/>
      <c r="BO27" s="672">
        <v>100</v>
      </c>
      <c r="BP27" s="672"/>
      <c r="BQ27" s="672"/>
      <c r="BR27" s="672"/>
      <c r="BS27" s="673">
        <v>164580</v>
      </c>
      <c r="BT27" s="673"/>
      <c r="BU27" s="673"/>
      <c r="BV27" s="673"/>
      <c r="BW27" s="673"/>
      <c r="BX27" s="673"/>
      <c r="BY27" s="673"/>
      <c r="BZ27" s="673"/>
      <c r="CA27" s="673"/>
      <c r="CB27" s="713"/>
      <c r="CD27" s="631" t="s">
        <v>303</v>
      </c>
      <c r="CE27" s="632"/>
      <c r="CF27" s="632"/>
      <c r="CG27" s="632"/>
      <c r="CH27" s="632"/>
      <c r="CI27" s="632"/>
      <c r="CJ27" s="632"/>
      <c r="CK27" s="632"/>
      <c r="CL27" s="632"/>
      <c r="CM27" s="632"/>
      <c r="CN27" s="632"/>
      <c r="CO27" s="632"/>
      <c r="CP27" s="632"/>
      <c r="CQ27" s="633"/>
      <c r="CR27" s="634">
        <v>18112253</v>
      </c>
      <c r="CS27" s="647"/>
      <c r="CT27" s="647"/>
      <c r="CU27" s="647"/>
      <c r="CV27" s="647"/>
      <c r="CW27" s="647"/>
      <c r="CX27" s="647"/>
      <c r="CY27" s="648"/>
      <c r="CZ27" s="637">
        <v>24</v>
      </c>
      <c r="DA27" s="649"/>
      <c r="DB27" s="649"/>
      <c r="DC27" s="650"/>
      <c r="DD27" s="640">
        <v>5520274</v>
      </c>
      <c r="DE27" s="647"/>
      <c r="DF27" s="647"/>
      <c r="DG27" s="647"/>
      <c r="DH27" s="647"/>
      <c r="DI27" s="647"/>
      <c r="DJ27" s="647"/>
      <c r="DK27" s="648"/>
      <c r="DL27" s="640">
        <v>5124161</v>
      </c>
      <c r="DM27" s="647"/>
      <c r="DN27" s="647"/>
      <c r="DO27" s="647"/>
      <c r="DP27" s="647"/>
      <c r="DQ27" s="647"/>
      <c r="DR27" s="647"/>
      <c r="DS27" s="647"/>
      <c r="DT27" s="647"/>
      <c r="DU27" s="647"/>
      <c r="DV27" s="648"/>
      <c r="DW27" s="637">
        <v>12.3</v>
      </c>
      <c r="DX27" s="649"/>
      <c r="DY27" s="649"/>
      <c r="DZ27" s="649"/>
      <c r="EA27" s="649"/>
      <c r="EB27" s="649"/>
      <c r="EC27" s="661"/>
    </row>
    <row r="28" spans="2:133" ht="11.25" customHeight="1" x14ac:dyDescent="0.15">
      <c r="B28" s="631" t="s">
        <v>304</v>
      </c>
      <c r="C28" s="632"/>
      <c r="D28" s="632"/>
      <c r="E28" s="632"/>
      <c r="F28" s="632"/>
      <c r="G28" s="632"/>
      <c r="H28" s="632"/>
      <c r="I28" s="632"/>
      <c r="J28" s="632"/>
      <c r="K28" s="632"/>
      <c r="L28" s="632"/>
      <c r="M28" s="632"/>
      <c r="N28" s="632"/>
      <c r="O28" s="632"/>
      <c r="P28" s="632"/>
      <c r="Q28" s="633"/>
      <c r="R28" s="634">
        <v>650128</v>
      </c>
      <c r="S28" s="635"/>
      <c r="T28" s="635"/>
      <c r="U28" s="635"/>
      <c r="V28" s="635"/>
      <c r="W28" s="635"/>
      <c r="X28" s="635"/>
      <c r="Y28" s="636"/>
      <c r="Z28" s="672">
        <v>0.8</v>
      </c>
      <c r="AA28" s="672"/>
      <c r="AB28" s="672"/>
      <c r="AC28" s="672"/>
      <c r="AD28" s="673">
        <v>129114</v>
      </c>
      <c r="AE28" s="673"/>
      <c r="AF28" s="673"/>
      <c r="AG28" s="673"/>
      <c r="AH28" s="673"/>
      <c r="AI28" s="673"/>
      <c r="AJ28" s="673"/>
      <c r="AK28" s="673"/>
      <c r="AL28" s="637">
        <v>0.3</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305</v>
      </c>
      <c r="CE28" s="632"/>
      <c r="CF28" s="632"/>
      <c r="CG28" s="632"/>
      <c r="CH28" s="632"/>
      <c r="CI28" s="632"/>
      <c r="CJ28" s="632"/>
      <c r="CK28" s="632"/>
      <c r="CL28" s="632"/>
      <c r="CM28" s="632"/>
      <c r="CN28" s="632"/>
      <c r="CO28" s="632"/>
      <c r="CP28" s="632"/>
      <c r="CQ28" s="633"/>
      <c r="CR28" s="634">
        <v>5367697</v>
      </c>
      <c r="CS28" s="635"/>
      <c r="CT28" s="635"/>
      <c r="CU28" s="635"/>
      <c r="CV28" s="635"/>
      <c r="CW28" s="635"/>
      <c r="CX28" s="635"/>
      <c r="CY28" s="636"/>
      <c r="CZ28" s="637">
        <v>7.1</v>
      </c>
      <c r="DA28" s="649"/>
      <c r="DB28" s="649"/>
      <c r="DC28" s="650"/>
      <c r="DD28" s="640">
        <v>5317904</v>
      </c>
      <c r="DE28" s="635"/>
      <c r="DF28" s="635"/>
      <c r="DG28" s="635"/>
      <c r="DH28" s="635"/>
      <c r="DI28" s="635"/>
      <c r="DJ28" s="635"/>
      <c r="DK28" s="636"/>
      <c r="DL28" s="640">
        <v>5317904</v>
      </c>
      <c r="DM28" s="635"/>
      <c r="DN28" s="635"/>
      <c r="DO28" s="635"/>
      <c r="DP28" s="635"/>
      <c r="DQ28" s="635"/>
      <c r="DR28" s="635"/>
      <c r="DS28" s="635"/>
      <c r="DT28" s="635"/>
      <c r="DU28" s="635"/>
      <c r="DV28" s="636"/>
      <c r="DW28" s="637">
        <v>12.8</v>
      </c>
      <c r="DX28" s="649"/>
      <c r="DY28" s="649"/>
      <c r="DZ28" s="649"/>
      <c r="EA28" s="649"/>
      <c r="EB28" s="649"/>
      <c r="EC28" s="661"/>
    </row>
    <row r="29" spans="2:133" ht="11.25" customHeight="1" x14ac:dyDescent="0.15">
      <c r="B29" s="631" t="s">
        <v>306</v>
      </c>
      <c r="C29" s="632"/>
      <c r="D29" s="632"/>
      <c r="E29" s="632"/>
      <c r="F29" s="632"/>
      <c r="G29" s="632"/>
      <c r="H29" s="632"/>
      <c r="I29" s="632"/>
      <c r="J29" s="632"/>
      <c r="K29" s="632"/>
      <c r="L29" s="632"/>
      <c r="M29" s="632"/>
      <c r="N29" s="632"/>
      <c r="O29" s="632"/>
      <c r="P29" s="632"/>
      <c r="Q29" s="633"/>
      <c r="R29" s="634">
        <v>329091</v>
      </c>
      <c r="S29" s="635"/>
      <c r="T29" s="635"/>
      <c r="U29" s="635"/>
      <c r="V29" s="635"/>
      <c r="W29" s="635"/>
      <c r="X29" s="635"/>
      <c r="Y29" s="636"/>
      <c r="Z29" s="672">
        <v>0.4</v>
      </c>
      <c r="AA29" s="672"/>
      <c r="AB29" s="672"/>
      <c r="AC29" s="672"/>
      <c r="AD29" s="673">
        <v>7183</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307</v>
      </c>
      <c r="CE29" s="654"/>
      <c r="CF29" s="631" t="s">
        <v>72</v>
      </c>
      <c r="CG29" s="632"/>
      <c r="CH29" s="632"/>
      <c r="CI29" s="632"/>
      <c r="CJ29" s="632"/>
      <c r="CK29" s="632"/>
      <c r="CL29" s="632"/>
      <c r="CM29" s="632"/>
      <c r="CN29" s="632"/>
      <c r="CO29" s="632"/>
      <c r="CP29" s="632"/>
      <c r="CQ29" s="633"/>
      <c r="CR29" s="634">
        <v>5367697</v>
      </c>
      <c r="CS29" s="647"/>
      <c r="CT29" s="647"/>
      <c r="CU29" s="647"/>
      <c r="CV29" s="647"/>
      <c r="CW29" s="647"/>
      <c r="CX29" s="647"/>
      <c r="CY29" s="648"/>
      <c r="CZ29" s="637">
        <v>7.1</v>
      </c>
      <c r="DA29" s="649"/>
      <c r="DB29" s="649"/>
      <c r="DC29" s="650"/>
      <c r="DD29" s="640">
        <v>5317904</v>
      </c>
      <c r="DE29" s="647"/>
      <c r="DF29" s="647"/>
      <c r="DG29" s="647"/>
      <c r="DH29" s="647"/>
      <c r="DI29" s="647"/>
      <c r="DJ29" s="647"/>
      <c r="DK29" s="648"/>
      <c r="DL29" s="640">
        <v>5317904</v>
      </c>
      <c r="DM29" s="647"/>
      <c r="DN29" s="647"/>
      <c r="DO29" s="647"/>
      <c r="DP29" s="647"/>
      <c r="DQ29" s="647"/>
      <c r="DR29" s="647"/>
      <c r="DS29" s="647"/>
      <c r="DT29" s="647"/>
      <c r="DU29" s="647"/>
      <c r="DV29" s="648"/>
      <c r="DW29" s="637">
        <v>12.8</v>
      </c>
      <c r="DX29" s="649"/>
      <c r="DY29" s="649"/>
      <c r="DZ29" s="649"/>
      <c r="EA29" s="649"/>
      <c r="EB29" s="649"/>
      <c r="EC29" s="661"/>
    </row>
    <row r="30" spans="2:133" ht="11.25" customHeight="1" x14ac:dyDescent="0.15">
      <c r="B30" s="631" t="s">
        <v>308</v>
      </c>
      <c r="C30" s="632"/>
      <c r="D30" s="632"/>
      <c r="E30" s="632"/>
      <c r="F30" s="632"/>
      <c r="G30" s="632"/>
      <c r="H30" s="632"/>
      <c r="I30" s="632"/>
      <c r="J30" s="632"/>
      <c r="K30" s="632"/>
      <c r="L30" s="632"/>
      <c r="M30" s="632"/>
      <c r="N30" s="632"/>
      <c r="O30" s="632"/>
      <c r="P30" s="632"/>
      <c r="Q30" s="633"/>
      <c r="R30" s="634">
        <v>14312558</v>
      </c>
      <c r="S30" s="635"/>
      <c r="T30" s="635"/>
      <c r="U30" s="635"/>
      <c r="V30" s="635"/>
      <c r="W30" s="635"/>
      <c r="X30" s="635"/>
      <c r="Y30" s="636"/>
      <c r="Z30" s="672">
        <v>17.899999999999999</v>
      </c>
      <c r="AA30" s="672"/>
      <c r="AB30" s="672"/>
      <c r="AC30" s="672"/>
      <c r="AD30" s="673" t="s">
        <v>138</v>
      </c>
      <c r="AE30" s="673"/>
      <c r="AF30" s="673"/>
      <c r="AG30" s="673"/>
      <c r="AH30" s="673"/>
      <c r="AI30" s="673"/>
      <c r="AJ30" s="673"/>
      <c r="AK30" s="673"/>
      <c r="AL30" s="637" t="s">
        <v>138</v>
      </c>
      <c r="AM30" s="638"/>
      <c r="AN30" s="638"/>
      <c r="AO30" s="674"/>
      <c r="AP30" s="686" t="s">
        <v>225</v>
      </c>
      <c r="AQ30" s="687"/>
      <c r="AR30" s="687"/>
      <c r="AS30" s="687"/>
      <c r="AT30" s="687"/>
      <c r="AU30" s="687"/>
      <c r="AV30" s="687"/>
      <c r="AW30" s="687"/>
      <c r="AX30" s="687"/>
      <c r="AY30" s="687"/>
      <c r="AZ30" s="687"/>
      <c r="BA30" s="687"/>
      <c r="BB30" s="687"/>
      <c r="BC30" s="687"/>
      <c r="BD30" s="687"/>
      <c r="BE30" s="687"/>
      <c r="BF30" s="688"/>
      <c r="BG30" s="686" t="s">
        <v>309</v>
      </c>
      <c r="BH30" s="704"/>
      <c r="BI30" s="704"/>
      <c r="BJ30" s="704"/>
      <c r="BK30" s="704"/>
      <c r="BL30" s="704"/>
      <c r="BM30" s="704"/>
      <c r="BN30" s="704"/>
      <c r="BO30" s="704"/>
      <c r="BP30" s="704"/>
      <c r="BQ30" s="705"/>
      <c r="BR30" s="686" t="s">
        <v>310</v>
      </c>
      <c r="BS30" s="704"/>
      <c r="BT30" s="704"/>
      <c r="BU30" s="704"/>
      <c r="BV30" s="704"/>
      <c r="BW30" s="704"/>
      <c r="BX30" s="704"/>
      <c r="BY30" s="704"/>
      <c r="BZ30" s="704"/>
      <c r="CA30" s="704"/>
      <c r="CB30" s="705"/>
      <c r="CD30" s="655"/>
      <c r="CE30" s="656"/>
      <c r="CF30" s="631" t="s">
        <v>311</v>
      </c>
      <c r="CG30" s="632"/>
      <c r="CH30" s="632"/>
      <c r="CI30" s="632"/>
      <c r="CJ30" s="632"/>
      <c r="CK30" s="632"/>
      <c r="CL30" s="632"/>
      <c r="CM30" s="632"/>
      <c r="CN30" s="632"/>
      <c r="CO30" s="632"/>
      <c r="CP30" s="632"/>
      <c r="CQ30" s="633"/>
      <c r="CR30" s="634">
        <v>5287152</v>
      </c>
      <c r="CS30" s="635"/>
      <c r="CT30" s="635"/>
      <c r="CU30" s="635"/>
      <c r="CV30" s="635"/>
      <c r="CW30" s="635"/>
      <c r="CX30" s="635"/>
      <c r="CY30" s="636"/>
      <c r="CZ30" s="637">
        <v>7</v>
      </c>
      <c r="DA30" s="649"/>
      <c r="DB30" s="649"/>
      <c r="DC30" s="650"/>
      <c r="DD30" s="640">
        <v>5237359</v>
      </c>
      <c r="DE30" s="635"/>
      <c r="DF30" s="635"/>
      <c r="DG30" s="635"/>
      <c r="DH30" s="635"/>
      <c r="DI30" s="635"/>
      <c r="DJ30" s="635"/>
      <c r="DK30" s="636"/>
      <c r="DL30" s="640">
        <v>5237359</v>
      </c>
      <c r="DM30" s="635"/>
      <c r="DN30" s="635"/>
      <c r="DO30" s="635"/>
      <c r="DP30" s="635"/>
      <c r="DQ30" s="635"/>
      <c r="DR30" s="635"/>
      <c r="DS30" s="635"/>
      <c r="DT30" s="635"/>
      <c r="DU30" s="635"/>
      <c r="DV30" s="636"/>
      <c r="DW30" s="637">
        <v>12.6</v>
      </c>
      <c r="DX30" s="649"/>
      <c r="DY30" s="649"/>
      <c r="DZ30" s="649"/>
      <c r="EA30" s="649"/>
      <c r="EB30" s="649"/>
      <c r="EC30" s="661"/>
    </row>
    <row r="31" spans="2:133" ht="11.25" customHeight="1" x14ac:dyDescent="0.15">
      <c r="B31" s="701" t="s">
        <v>312</v>
      </c>
      <c r="C31" s="702"/>
      <c r="D31" s="702"/>
      <c r="E31" s="702"/>
      <c r="F31" s="702"/>
      <c r="G31" s="702"/>
      <c r="H31" s="702"/>
      <c r="I31" s="702"/>
      <c r="J31" s="702"/>
      <c r="K31" s="702"/>
      <c r="L31" s="702"/>
      <c r="M31" s="702"/>
      <c r="N31" s="702"/>
      <c r="O31" s="702"/>
      <c r="P31" s="702"/>
      <c r="Q31" s="703"/>
      <c r="R31" s="634">
        <v>15772</v>
      </c>
      <c r="S31" s="635"/>
      <c r="T31" s="635"/>
      <c r="U31" s="635"/>
      <c r="V31" s="635"/>
      <c r="W31" s="635"/>
      <c r="X31" s="635"/>
      <c r="Y31" s="636"/>
      <c r="Z31" s="672">
        <v>0</v>
      </c>
      <c r="AA31" s="672"/>
      <c r="AB31" s="672"/>
      <c r="AC31" s="672"/>
      <c r="AD31" s="673">
        <v>15772</v>
      </c>
      <c r="AE31" s="673"/>
      <c r="AF31" s="673"/>
      <c r="AG31" s="673"/>
      <c r="AH31" s="673"/>
      <c r="AI31" s="673"/>
      <c r="AJ31" s="673"/>
      <c r="AK31" s="673"/>
      <c r="AL31" s="637">
        <v>0</v>
      </c>
      <c r="AM31" s="638"/>
      <c r="AN31" s="638"/>
      <c r="AO31" s="674"/>
      <c r="AP31" s="706" t="s">
        <v>313</v>
      </c>
      <c r="AQ31" s="707"/>
      <c r="AR31" s="707"/>
      <c r="AS31" s="707"/>
      <c r="AT31" s="708" t="s">
        <v>314</v>
      </c>
      <c r="AU31" s="212"/>
      <c r="AV31" s="212"/>
      <c r="AW31" s="212"/>
      <c r="AX31" s="692" t="s">
        <v>188</v>
      </c>
      <c r="AY31" s="693"/>
      <c r="AZ31" s="693"/>
      <c r="BA31" s="693"/>
      <c r="BB31" s="693"/>
      <c r="BC31" s="693"/>
      <c r="BD31" s="693"/>
      <c r="BE31" s="693"/>
      <c r="BF31" s="694"/>
      <c r="BG31" s="696">
        <v>99.4</v>
      </c>
      <c r="BH31" s="697"/>
      <c r="BI31" s="697"/>
      <c r="BJ31" s="697"/>
      <c r="BK31" s="697"/>
      <c r="BL31" s="697"/>
      <c r="BM31" s="698">
        <v>98.3</v>
      </c>
      <c r="BN31" s="697"/>
      <c r="BO31" s="697"/>
      <c r="BP31" s="697"/>
      <c r="BQ31" s="699"/>
      <c r="BR31" s="696">
        <v>99.4</v>
      </c>
      <c r="BS31" s="697"/>
      <c r="BT31" s="697"/>
      <c r="BU31" s="697"/>
      <c r="BV31" s="697"/>
      <c r="BW31" s="697"/>
      <c r="BX31" s="698">
        <v>98.3</v>
      </c>
      <c r="BY31" s="697"/>
      <c r="BZ31" s="697"/>
      <c r="CA31" s="697"/>
      <c r="CB31" s="699"/>
      <c r="CD31" s="655"/>
      <c r="CE31" s="656"/>
      <c r="CF31" s="631" t="s">
        <v>315</v>
      </c>
      <c r="CG31" s="632"/>
      <c r="CH31" s="632"/>
      <c r="CI31" s="632"/>
      <c r="CJ31" s="632"/>
      <c r="CK31" s="632"/>
      <c r="CL31" s="632"/>
      <c r="CM31" s="632"/>
      <c r="CN31" s="632"/>
      <c r="CO31" s="632"/>
      <c r="CP31" s="632"/>
      <c r="CQ31" s="633"/>
      <c r="CR31" s="634">
        <v>80545</v>
      </c>
      <c r="CS31" s="647"/>
      <c r="CT31" s="647"/>
      <c r="CU31" s="647"/>
      <c r="CV31" s="647"/>
      <c r="CW31" s="647"/>
      <c r="CX31" s="647"/>
      <c r="CY31" s="648"/>
      <c r="CZ31" s="637">
        <v>0.1</v>
      </c>
      <c r="DA31" s="649"/>
      <c r="DB31" s="649"/>
      <c r="DC31" s="650"/>
      <c r="DD31" s="640">
        <v>80545</v>
      </c>
      <c r="DE31" s="647"/>
      <c r="DF31" s="647"/>
      <c r="DG31" s="647"/>
      <c r="DH31" s="647"/>
      <c r="DI31" s="647"/>
      <c r="DJ31" s="647"/>
      <c r="DK31" s="648"/>
      <c r="DL31" s="640">
        <v>80545</v>
      </c>
      <c r="DM31" s="647"/>
      <c r="DN31" s="647"/>
      <c r="DO31" s="647"/>
      <c r="DP31" s="647"/>
      <c r="DQ31" s="647"/>
      <c r="DR31" s="647"/>
      <c r="DS31" s="647"/>
      <c r="DT31" s="647"/>
      <c r="DU31" s="647"/>
      <c r="DV31" s="648"/>
      <c r="DW31" s="637">
        <v>0.2</v>
      </c>
      <c r="DX31" s="649"/>
      <c r="DY31" s="649"/>
      <c r="DZ31" s="649"/>
      <c r="EA31" s="649"/>
      <c r="EB31" s="649"/>
      <c r="EC31" s="661"/>
    </row>
    <row r="32" spans="2:133" ht="11.25" customHeight="1" x14ac:dyDescent="0.15">
      <c r="B32" s="631" t="s">
        <v>316</v>
      </c>
      <c r="C32" s="632"/>
      <c r="D32" s="632"/>
      <c r="E32" s="632"/>
      <c r="F32" s="632"/>
      <c r="G32" s="632"/>
      <c r="H32" s="632"/>
      <c r="I32" s="632"/>
      <c r="J32" s="632"/>
      <c r="K32" s="632"/>
      <c r="L32" s="632"/>
      <c r="M32" s="632"/>
      <c r="N32" s="632"/>
      <c r="O32" s="632"/>
      <c r="P32" s="632"/>
      <c r="Q32" s="633"/>
      <c r="R32" s="634">
        <v>5227815</v>
      </c>
      <c r="S32" s="635"/>
      <c r="T32" s="635"/>
      <c r="U32" s="635"/>
      <c r="V32" s="635"/>
      <c r="W32" s="635"/>
      <c r="X32" s="635"/>
      <c r="Y32" s="636"/>
      <c r="Z32" s="672">
        <v>6.5</v>
      </c>
      <c r="AA32" s="672"/>
      <c r="AB32" s="672"/>
      <c r="AC32" s="672"/>
      <c r="AD32" s="673" t="s">
        <v>138</v>
      </c>
      <c r="AE32" s="673"/>
      <c r="AF32" s="673"/>
      <c r="AG32" s="673"/>
      <c r="AH32" s="673"/>
      <c r="AI32" s="673"/>
      <c r="AJ32" s="673"/>
      <c r="AK32" s="673"/>
      <c r="AL32" s="637" t="s">
        <v>138</v>
      </c>
      <c r="AM32" s="638"/>
      <c r="AN32" s="638"/>
      <c r="AO32" s="674"/>
      <c r="AP32" s="675"/>
      <c r="AQ32" s="676"/>
      <c r="AR32" s="676"/>
      <c r="AS32" s="676"/>
      <c r="AT32" s="709"/>
      <c r="AU32" s="208" t="s">
        <v>317</v>
      </c>
      <c r="AX32" s="631" t="s">
        <v>318</v>
      </c>
      <c r="AY32" s="632"/>
      <c r="AZ32" s="632"/>
      <c r="BA32" s="632"/>
      <c r="BB32" s="632"/>
      <c r="BC32" s="632"/>
      <c r="BD32" s="632"/>
      <c r="BE32" s="632"/>
      <c r="BF32" s="633"/>
      <c r="BG32" s="700">
        <v>99.1</v>
      </c>
      <c r="BH32" s="647"/>
      <c r="BI32" s="647"/>
      <c r="BJ32" s="647"/>
      <c r="BK32" s="647"/>
      <c r="BL32" s="647"/>
      <c r="BM32" s="638">
        <v>98</v>
      </c>
      <c r="BN32" s="647"/>
      <c r="BO32" s="647"/>
      <c r="BP32" s="647"/>
      <c r="BQ32" s="670"/>
      <c r="BR32" s="700">
        <v>99.2</v>
      </c>
      <c r="BS32" s="647"/>
      <c r="BT32" s="647"/>
      <c r="BU32" s="647"/>
      <c r="BV32" s="647"/>
      <c r="BW32" s="647"/>
      <c r="BX32" s="638">
        <v>98</v>
      </c>
      <c r="BY32" s="647"/>
      <c r="BZ32" s="647"/>
      <c r="CA32" s="647"/>
      <c r="CB32" s="670"/>
      <c r="CD32" s="657"/>
      <c r="CE32" s="658"/>
      <c r="CF32" s="631" t="s">
        <v>319</v>
      </c>
      <c r="CG32" s="632"/>
      <c r="CH32" s="632"/>
      <c r="CI32" s="632"/>
      <c r="CJ32" s="632"/>
      <c r="CK32" s="632"/>
      <c r="CL32" s="632"/>
      <c r="CM32" s="632"/>
      <c r="CN32" s="632"/>
      <c r="CO32" s="632"/>
      <c r="CP32" s="632"/>
      <c r="CQ32" s="633"/>
      <c r="CR32" s="634" t="s">
        <v>138</v>
      </c>
      <c r="CS32" s="635"/>
      <c r="CT32" s="635"/>
      <c r="CU32" s="635"/>
      <c r="CV32" s="635"/>
      <c r="CW32" s="635"/>
      <c r="CX32" s="635"/>
      <c r="CY32" s="636"/>
      <c r="CZ32" s="637" t="s">
        <v>138</v>
      </c>
      <c r="DA32" s="649"/>
      <c r="DB32" s="649"/>
      <c r="DC32" s="650"/>
      <c r="DD32" s="640" t="s">
        <v>138</v>
      </c>
      <c r="DE32" s="635"/>
      <c r="DF32" s="635"/>
      <c r="DG32" s="635"/>
      <c r="DH32" s="635"/>
      <c r="DI32" s="635"/>
      <c r="DJ32" s="635"/>
      <c r="DK32" s="636"/>
      <c r="DL32" s="640" t="s">
        <v>138</v>
      </c>
      <c r="DM32" s="635"/>
      <c r="DN32" s="635"/>
      <c r="DO32" s="635"/>
      <c r="DP32" s="635"/>
      <c r="DQ32" s="635"/>
      <c r="DR32" s="635"/>
      <c r="DS32" s="635"/>
      <c r="DT32" s="635"/>
      <c r="DU32" s="635"/>
      <c r="DV32" s="636"/>
      <c r="DW32" s="637" t="s">
        <v>138</v>
      </c>
      <c r="DX32" s="649"/>
      <c r="DY32" s="649"/>
      <c r="DZ32" s="649"/>
      <c r="EA32" s="649"/>
      <c r="EB32" s="649"/>
      <c r="EC32" s="661"/>
    </row>
    <row r="33" spans="2:133" ht="11.25" customHeight="1" x14ac:dyDescent="0.15">
      <c r="B33" s="631" t="s">
        <v>320</v>
      </c>
      <c r="C33" s="632"/>
      <c r="D33" s="632"/>
      <c r="E33" s="632"/>
      <c r="F33" s="632"/>
      <c r="G33" s="632"/>
      <c r="H33" s="632"/>
      <c r="I33" s="632"/>
      <c r="J33" s="632"/>
      <c r="K33" s="632"/>
      <c r="L33" s="632"/>
      <c r="M33" s="632"/>
      <c r="N33" s="632"/>
      <c r="O33" s="632"/>
      <c r="P33" s="632"/>
      <c r="Q33" s="633"/>
      <c r="R33" s="634">
        <v>482047</v>
      </c>
      <c r="S33" s="635"/>
      <c r="T33" s="635"/>
      <c r="U33" s="635"/>
      <c r="V33" s="635"/>
      <c r="W33" s="635"/>
      <c r="X33" s="635"/>
      <c r="Y33" s="636"/>
      <c r="Z33" s="672">
        <v>0.6</v>
      </c>
      <c r="AA33" s="672"/>
      <c r="AB33" s="672"/>
      <c r="AC33" s="672"/>
      <c r="AD33" s="673">
        <v>19409</v>
      </c>
      <c r="AE33" s="673"/>
      <c r="AF33" s="673"/>
      <c r="AG33" s="673"/>
      <c r="AH33" s="673"/>
      <c r="AI33" s="673"/>
      <c r="AJ33" s="673"/>
      <c r="AK33" s="673"/>
      <c r="AL33" s="637">
        <v>0</v>
      </c>
      <c r="AM33" s="638"/>
      <c r="AN33" s="638"/>
      <c r="AO33" s="674"/>
      <c r="AP33" s="677"/>
      <c r="AQ33" s="678"/>
      <c r="AR33" s="678"/>
      <c r="AS33" s="678"/>
      <c r="AT33" s="710"/>
      <c r="AU33" s="213"/>
      <c r="AV33" s="213"/>
      <c r="AW33" s="213"/>
      <c r="AX33" s="615" t="s">
        <v>321</v>
      </c>
      <c r="AY33" s="616"/>
      <c r="AZ33" s="616"/>
      <c r="BA33" s="616"/>
      <c r="BB33" s="616"/>
      <c r="BC33" s="616"/>
      <c r="BD33" s="616"/>
      <c r="BE33" s="616"/>
      <c r="BF33" s="617"/>
      <c r="BG33" s="695">
        <v>99.5</v>
      </c>
      <c r="BH33" s="619"/>
      <c r="BI33" s="619"/>
      <c r="BJ33" s="619"/>
      <c r="BK33" s="619"/>
      <c r="BL33" s="619"/>
      <c r="BM33" s="665">
        <v>98.7</v>
      </c>
      <c r="BN33" s="619"/>
      <c r="BO33" s="619"/>
      <c r="BP33" s="619"/>
      <c r="BQ33" s="682"/>
      <c r="BR33" s="695">
        <v>99.5</v>
      </c>
      <c r="BS33" s="619"/>
      <c r="BT33" s="619"/>
      <c r="BU33" s="619"/>
      <c r="BV33" s="619"/>
      <c r="BW33" s="619"/>
      <c r="BX33" s="665">
        <v>98.7</v>
      </c>
      <c r="BY33" s="619"/>
      <c r="BZ33" s="619"/>
      <c r="CA33" s="619"/>
      <c r="CB33" s="682"/>
      <c r="CD33" s="631" t="s">
        <v>322</v>
      </c>
      <c r="CE33" s="632"/>
      <c r="CF33" s="632"/>
      <c r="CG33" s="632"/>
      <c r="CH33" s="632"/>
      <c r="CI33" s="632"/>
      <c r="CJ33" s="632"/>
      <c r="CK33" s="632"/>
      <c r="CL33" s="632"/>
      <c r="CM33" s="632"/>
      <c r="CN33" s="632"/>
      <c r="CO33" s="632"/>
      <c r="CP33" s="632"/>
      <c r="CQ33" s="633"/>
      <c r="CR33" s="634">
        <v>29422261</v>
      </c>
      <c r="CS33" s="647"/>
      <c r="CT33" s="647"/>
      <c r="CU33" s="647"/>
      <c r="CV33" s="647"/>
      <c r="CW33" s="647"/>
      <c r="CX33" s="647"/>
      <c r="CY33" s="648"/>
      <c r="CZ33" s="637">
        <v>38.9</v>
      </c>
      <c r="DA33" s="649"/>
      <c r="DB33" s="649"/>
      <c r="DC33" s="650"/>
      <c r="DD33" s="640">
        <v>21849909</v>
      </c>
      <c r="DE33" s="647"/>
      <c r="DF33" s="647"/>
      <c r="DG33" s="647"/>
      <c r="DH33" s="647"/>
      <c r="DI33" s="647"/>
      <c r="DJ33" s="647"/>
      <c r="DK33" s="648"/>
      <c r="DL33" s="640">
        <v>15880805</v>
      </c>
      <c r="DM33" s="647"/>
      <c r="DN33" s="647"/>
      <c r="DO33" s="647"/>
      <c r="DP33" s="647"/>
      <c r="DQ33" s="647"/>
      <c r="DR33" s="647"/>
      <c r="DS33" s="647"/>
      <c r="DT33" s="647"/>
      <c r="DU33" s="647"/>
      <c r="DV33" s="648"/>
      <c r="DW33" s="637">
        <v>38.299999999999997</v>
      </c>
      <c r="DX33" s="649"/>
      <c r="DY33" s="649"/>
      <c r="DZ33" s="649"/>
      <c r="EA33" s="649"/>
      <c r="EB33" s="649"/>
      <c r="EC33" s="661"/>
    </row>
    <row r="34" spans="2:133" ht="11.25" customHeight="1" x14ac:dyDescent="0.15">
      <c r="B34" s="631" t="s">
        <v>323</v>
      </c>
      <c r="C34" s="632"/>
      <c r="D34" s="632"/>
      <c r="E34" s="632"/>
      <c r="F34" s="632"/>
      <c r="G34" s="632"/>
      <c r="H34" s="632"/>
      <c r="I34" s="632"/>
      <c r="J34" s="632"/>
      <c r="K34" s="632"/>
      <c r="L34" s="632"/>
      <c r="M34" s="632"/>
      <c r="N34" s="632"/>
      <c r="O34" s="632"/>
      <c r="P34" s="632"/>
      <c r="Q34" s="633"/>
      <c r="R34" s="634">
        <v>448277</v>
      </c>
      <c r="S34" s="635"/>
      <c r="T34" s="635"/>
      <c r="U34" s="635"/>
      <c r="V34" s="635"/>
      <c r="W34" s="635"/>
      <c r="X34" s="635"/>
      <c r="Y34" s="636"/>
      <c r="Z34" s="672">
        <v>0.6</v>
      </c>
      <c r="AA34" s="672"/>
      <c r="AB34" s="672"/>
      <c r="AC34" s="672"/>
      <c r="AD34" s="673" t="s">
        <v>138</v>
      </c>
      <c r="AE34" s="673"/>
      <c r="AF34" s="673"/>
      <c r="AG34" s="673"/>
      <c r="AH34" s="673"/>
      <c r="AI34" s="673"/>
      <c r="AJ34" s="673"/>
      <c r="AK34" s="673"/>
      <c r="AL34" s="637" t="s">
        <v>138</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324</v>
      </c>
      <c r="CE34" s="632"/>
      <c r="CF34" s="632"/>
      <c r="CG34" s="632"/>
      <c r="CH34" s="632"/>
      <c r="CI34" s="632"/>
      <c r="CJ34" s="632"/>
      <c r="CK34" s="632"/>
      <c r="CL34" s="632"/>
      <c r="CM34" s="632"/>
      <c r="CN34" s="632"/>
      <c r="CO34" s="632"/>
      <c r="CP34" s="632"/>
      <c r="CQ34" s="633"/>
      <c r="CR34" s="634">
        <v>11016143</v>
      </c>
      <c r="CS34" s="635"/>
      <c r="CT34" s="635"/>
      <c r="CU34" s="635"/>
      <c r="CV34" s="635"/>
      <c r="CW34" s="635"/>
      <c r="CX34" s="635"/>
      <c r="CY34" s="636"/>
      <c r="CZ34" s="637">
        <v>14.6</v>
      </c>
      <c r="DA34" s="649"/>
      <c r="DB34" s="649"/>
      <c r="DC34" s="650"/>
      <c r="DD34" s="640">
        <v>7395402</v>
      </c>
      <c r="DE34" s="635"/>
      <c r="DF34" s="635"/>
      <c r="DG34" s="635"/>
      <c r="DH34" s="635"/>
      <c r="DI34" s="635"/>
      <c r="DJ34" s="635"/>
      <c r="DK34" s="636"/>
      <c r="DL34" s="640">
        <v>6269744</v>
      </c>
      <c r="DM34" s="635"/>
      <c r="DN34" s="635"/>
      <c r="DO34" s="635"/>
      <c r="DP34" s="635"/>
      <c r="DQ34" s="635"/>
      <c r="DR34" s="635"/>
      <c r="DS34" s="635"/>
      <c r="DT34" s="635"/>
      <c r="DU34" s="635"/>
      <c r="DV34" s="636"/>
      <c r="DW34" s="637">
        <v>15.1</v>
      </c>
      <c r="DX34" s="649"/>
      <c r="DY34" s="649"/>
      <c r="DZ34" s="649"/>
      <c r="EA34" s="649"/>
      <c r="EB34" s="649"/>
      <c r="EC34" s="661"/>
    </row>
    <row r="35" spans="2:133" ht="11.25" customHeight="1" x14ac:dyDescent="0.15">
      <c r="B35" s="631" t="s">
        <v>325</v>
      </c>
      <c r="C35" s="632"/>
      <c r="D35" s="632"/>
      <c r="E35" s="632"/>
      <c r="F35" s="632"/>
      <c r="G35" s="632"/>
      <c r="H35" s="632"/>
      <c r="I35" s="632"/>
      <c r="J35" s="632"/>
      <c r="K35" s="632"/>
      <c r="L35" s="632"/>
      <c r="M35" s="632"/>
      <c r="N35" s="632"/>
      <c r="O35" s="632"/>
      <c r="P35" s="632"/>
      <c r="Q35" s="633"/>
      <c r="R35" s="634">
        <v>1729776</v>
      </c>
      <c r="S35" s="635"/>
      <c r="T35" s="635"/>
      <c r="U35" s="635"/>
      <c r="V35" s="635"/>
      <c r="W35" s="635"/>
      <c r="X35" s="635"/>
      <c r="Y35" s="636"/>
      <c r="Z35" s="672">
        <v>2.2000000000000002</v>
      </c>
      <c r="AA35" s="672"/>
      <c r="AB35" s="672"/>
      <c r="AC35" s="672"/>
      <c r="AD35" s="673" t="s">
        <v>138</v>
      </c>
      <c r="AE35" s="673"/>
      <c r="AF35" s="673"/>
      <c r="AG35" s="673"/>
      <c r="AH35" s="673"/>
      <c r="AI35" s="673"/>
      <c r="AJ35" s="673"/>
      <c r="AK35" s="673"/>
      <c r="AL35" s="637" t="s">
        <v>138</v>
      </c>
      <c r="AM35" s="638"/>
      <c r="AN35" s="638"/>
      <c r="AO35" s="674"/>
      <c r="AP35" s="218"/>
      <c r="AQ35" s="686" t="s">
        <v>326</v>
      </c>
      <c r="AR35" s="687"/>
      <c r="AS35" s="687"/>
      <c r="AT35" s="687"/>
      <c r="AU35" s="687"/>
      <c r="AV35" s="687"/>
      <c r="AW35" s="687"/>
      <c r="AX35" s="687"/>
      <c r="AY35" s="687"/>
      <c r="AZ35" s="687"/>
      <c r="BA35" s="687"/>
      <c r="BB35" s="687"/>
      <c r="BC35" s="687"/>
      <c r="BD35" s="687"/>
      <c r="BE35" s="687"/>
      <c r="BF35" s="688"/>
      <c r="BG35" s="686" t="s">
        <v>327</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328</v>
      </c>
      <c r="CE35" s="632"/>
      <c r="CF35" s="632"/>
      <c r="CG35" s="632"/>
      <c r="CH35" s="632"/>
      <c r="CI35" s="632"/>
      <c r="CJ35" s="632"/>
      <c r="CK35" s="632"/>
      <c r="CL35" s="632"/>
      <c r="CM35" s="632"/>
      <c r="CN35" s="632"/>
      <c r="CO35" s="632"/>
      <c r="CP35" s="632"/>
      <c r="CQ35" s="633"/>
      <c r="CR35" s="634">
        <v>1195590</v>
      </c>
      <c r="CS35" s="647"/>
      <c r="CT35" s="647"/>
      <c r="CU35" s="647"/>
      <c r="CV35" s="647"/>
      <c r="CW35" s="647"/>
      <c r="CX35" s="647"/>
      <c r="CY35" s="648"/>
      <c r="CZ35" s="637">
        <v>1.6</v>
      </c>
      <c r="DA35" s="649"/>
      <c r="DB35" s="649"/>
      <c r="DC35" s="650"/>
      <c r="DD35" s="640">
        <v>1074593</v>
      </c>
      <c r="DE35" s="647"/>
      <c r="DF35" s="647"/>
      <c r="DG35" s="647"/>
      <c r="DH35" s="647"/>
      <c r="DI35" s="647"/>
      <c r="DJ35" s="647"/>
      <c r="DK35" s="648"/>
      <c r="DL35" s="640">
        <v>1074494</v>
      </c>
      <c r="DM35" s="647"/>
      <c r="DN35" s="647"/>
      <c r="DO35" s="647"/>
      <c r="DP35" s="647"/>
      <c r="DQ35" s="647"/>
      <c r="DR35" s="647"/>
      <c r="DS35" s="647"/>
      <c r="DT35" s="647"/>
      <c r="DU35" s="647"/>
      <c r="DV35" s="648"/>
      <c r="DW35" s="637">
        <v>2.6</v>
      </c>
      <c r="DX35" s="649"/>
      <c r="DY35" s="649"/>
      <c r="DZ35" s="649"/>
      <c r="EA35" s="649"/>
      <c r="EB35" s="649"/>
      <c r="EC35" s="661"/>
    </row>
    <row r="36" spans="2:133" ht="11.25" customHeight="1" x14ac:dyDescent="0.15">
      <c r="B36" s="631" t="s">
        <v>329</v>
      </c>
      <c r="C36" s="632"/>
      <c r="D36" s="632"/>
      <c r="E36" s="632"/>
      <c r="F36" s="632"/>
      <c r="G36" s="632"/>
      <c r="H36" s="632"/>
      <c r="I36" s="632"/>
      <c r="J36" s="632"/>
      <c r="K36" s="632"/>
      <c r="L36" s="632"/>
      <c r="M36" s="632"/>
      <c r="N36" s="632"/>
      <c r="O36" s="632"/>
      <c r="P36" s="632"/>
      <c r="Q36" s="633"/>
      <c r="R36" s="634">
        <v>4038076</v>
      </c>
      <c r="S36" s="635"/>
      <c r="T36" s="635"/>
      <c r="U36" s="635"/>
      <c r="V36" s="635"/>
      <c r="W36" s="635"/>
      <c r="X36" s="635"/>
      <c r="Y36" s="636"/>
      <c r="Z36" s="672">
        <v>5</v>
      </c>
      <c r="AA36" s="672"/>
      <c r="AB36" s="672"/>
      <c r="AC36" s="672"/>
      <c r="AD36" s="673" t="s">
        <v>138</v>
      </c>
      <c r="AE36" s="673"/>
      <c r="AF36" s="673"/>
      <c r="AG36" s="673"/>
      <c r="AH36" s="673"/>
      <c r="AI36" s="673"/>
      <c r="AJ36" s="673"/>
      <c r="AK36" s="673"/>
      <c r="AL36" s="637" t="s">
        <v>138</v>
      </c>
      <c r="AM36" s="638"/>
      <c r="AN36" s="638"/>
      <c r="AO36" s="674"/>
      <c r="AP36" s="218"/>
      <c r="AQ36" s="683" t="s">
        <v>330</v>
      </c>
      <c r="AR36" s="684"/>
      <c r="AS36" s="684"/>
      <c r="AT36" s="684"/>
      <c r="AU36" s="684"/>
      <c r="AV36" s="684"/>
      <c r="AW36" s="684"/>
      <c r="AX36" s="684"/>
      <c r="AY36" s="685"/>
      <c r="AZ36" s="689">
        <v>6167085</v>
      </c>
      <c r="BA36" s="690"/>
      <c r="BB36" s="690"/>
      <c r="BC36" s="690"/>
      <c r="BD36" s="690"/>
      <c r="BE36" s="690"/>
      <c r="BF36" s="691"/>
      <c r="BG36" s="692" t="s">
        <v>331</v>
      </c>
      <c r="BH36" s="693"/>
      <c r="BI36" s="693"/>
      <c r="BJ36" s="693"/>
      <c r="BK36" s="693"/>
      <c r="BL36" s="693"/>
      <c r="BM36" s="693"/>
      <c r="BN36" s="693"/>
      <c r="BO36" s="693"/>
      <c r="BP36" s="693"/>
      <c r="BQ36" s="693"/>
      <c r="BR36" s="693"/>
      <c r="BS36" s="693"/>
      <c r="BT36" s="693"/>
      <c r="BU36" s="694"/>
      <c r="BV36" s="689">
        <v>959897</v>
      </c>
      <c r="BW36" s="690"/>
      <c r="BX36" s="690"/>
      <c r="BY36" s="690"/>
      <c r="BZ36" s="690"/>
      <c r="CA36" s="690"/>
      <c r="CB36" s="691"/>
      <c r="CD36" s="631" t="s">
        <v>332</v>
      </c>
      <c r="CE36" s="632"/>
      <c r="CF36" s="632"/>
      <c r="CG36" s="632"/>
      <c r="CH36" s="632"/>
      <c r="CI36" s="632"/>
      <c r="CJ36" s="632"/>
      <c r="CK36" s="632"/>
      <c r="CL36" s="632"/>
      <c r="CM36" s="632"/>
      <c r="CN36" s="632"/>
      <c r="CO36" s="632"/>
      <c r="CP36" s="632"/>
      <c r="CQ36" s="633"/>
      <c r="CR36" s="634">
        <v>8678977</v>
      </c>
      <c r="CS36" s="635"/>
      <c r="CT36" s="635"/>
      <c r="CU36" s="635"/>
      <c r="CV36" s="635"/>
      <c r="CW36" s="635"/>
      <c r="CX36" s="635"/>
      <c r="CY36" s="636"/>
      <c r="CZ36" s="637">
        <v>11.5</v>
      </c>
      <c r="DA36" s="649"/>
      <c r="DB36" s="649"/>
      <c r="DC36" s="650"/>
      <c r="DD36" s="640">
        <v>8234200</v>
      </c>
      <c r="DE36" s="635"/>
      <c r="DF36" s="635"/>
      <c r="DG36" s="635"/>
      <c r="DH36" s="635"/>
      <c r="DI36" s="635"/>
      <c r="DJ36" s="635"/>
      <c r="DK36" s="636"/>
      <c r="DL36" s="640">
        <v>6454077</v>
      </c>
      <c r="DM36" s="635"/>
      <c r="DN36" s="635"/>
      <c r="DO36" s="635"/>
      <c r="DP36" s="635"/>
      <c r="DQ36" s="635"/>
      <c r="DR36" s="635"/>
      <c r="DS36" s="635"/>
      <c r="DT36" s="635"/>
      <c r="DU36" s="635"/>
      <c r="DV36" s="636"/>
      <c r="DW36" s="637">
        <v>15.6</v>
      </c>
      <c r="DX36" s="649"/>
      <c r="DY36" s="649"/>
      <c r="DZ36" s="649"/>
      <c r="EA36" s="649"/>
      <c r="EB36" s="649"/>
      <c r="EC36" s="661"/>
    </row>
    <row r="37" spans="2:133" ht="11.25" customHeight="1" x14ac:dyDescent="0.15">
      <c r="B37" s="631" t="s">
        <v>333</v>
      </c>
      <c r="C37" s="632"/>
      <c r="D37" s="632"/>
      <c r="E37" s="632"/>
      <c r="F37" s="632"/>
      <c r="G37" s="632"/>
      <c r="H37" s="632"/>
      <c r="I37" s="632"/>
      <c r="J37" s="632"/>
      <c r="K37" s="632"/>
      <c r="L37" s="632"/>
      <c r="M37" s="632"/>
      <c r="N37" s="632"/>
      <c r="O37" s="632"/>
      <c r="P37" s="632"/>
      <c r="Q37" s="633"/>
      <c r="R37" s="634">
        <v>2967528</v>
      </c>
      <c r="S37" s="635"/>
      <c r="T37" s="635"/>
      <c r="U37" s="635"/>
      <c r="V37" s="635"/>
      <c r="W37" s="635"/>
      <c r="X37" s="635"/>
      <c r="Y37" s="636"/>
      <c r="Z37" s="672">
        <v>3.7</v>
      </c>
      <c r="AA37" s="672"/>
      <c r="AB37" s="672"/>
      <c r="AC37" s="672"/>
      <c r="AD37" s="673">
        <v>2972</v>
      </c>
      <c r="AE37" s="673"/>
      <c r="AF37" s="673"/>
      <c r="AG37" s="673"/>
      <c r="AH37" s="673"/>
      <c r="AI37" s="673"/>
      <c r="AJ37" s="673"/>
      <c r="AK37" s="673"/>
      <c r="AL37" s="637">
        <v>0</v>
      </c>
      <c r="AM37" s="638"/>
      <c r="AN37" s="638"/>
      <c r="AO37" s="674"/>
      <c r="AQ37" s="667" t="s">
        <v>334</v>
      </c>
      <c r="AR37" s="668"/>
      <c r="AS37" s="668"/>
      <c r="AT37" s="668"/>
      <c r="AU37" s="668"/>
      <c r="AV37" s="668"/>
      <c r="AW37" s="668"/>
      <c r="AX37" s="668"/>
      <c r="AY37" s="669"/>
      <c r="AZ37" s="634">
        <v>1914471</v>
      </c>
      <c r="BA37" s="635"/>
      <c r="BB37" s="635"/>
      <c r="BC37" s="635"/>
      <c r="BD37" s="647"/>
      <c r="BE37" s="647"/>
      <c r="BF37" s="670"/>
      <c r="BG37" s="631" t="s">
        <v>335</v>
      </c>
      <c r="BH37" s="632"/>
      <c r="BI37" s="632"/>
      <c r="BJ37" s="632"/>
      <c r="BK37" s="632"/>
      <c r="BL37" s="632"/>
      <c r="BM37" s="632"/>
      <c r="BN37" s="632"/>
      <c r="BO37" s="632"/>
      <c r="BP37" s="632"/>
      <c r="BQ37" s="632"/>
      <c r="BR37" s="632"/>
      <c r="BS37" s="632"/>
      <c r="BT37" s="632"/>
      <c r="BU37" s="633"/>
      <c r="BV37" s="634">
        <v>909088</v>
      </c>
      <c r="BW37" s="635"/>
      <c r="BX37" s="635"/>
      <c r="BY37" s="635"/>
      <c r="BZ37" s="635"/>
      <c r="CA37" s="635"/>
      <c r="CB37" s="671"/>
      <c r="CD37" s="631" t="s">
        <v>336</v>
      </c>
      <c r="CE37" s="632"/>
      <c r="CF37" s="632"/>
      <c r="CG37" s="632"/>
      <c r="CH37" s="632"/>
      <c r="CI37" s="632"/>
      <c r="CJ37" s="632"/>
      <c r="CK37" s="632"/>
      <c r="CL37" s="632"/>
      <c r="CM37" s="632"/>
      <c r="CN37" s="632"/>
      <c r="CO37" s="632"/>
      <c r="CP37" s="632"/>
      <c r="CQ37" s="633"/>
      <c r="CR37" s="634">
        <v>2072448</v>
      </c>
      <c r="CS37" s="647"/>
      <c r="CT37" s="647"/>
      <c r="CU37" s="647"/>
      <c r="CV37" s="647"/>
      <c r="CW37" s="647"/>
      <c r="CX37" s="647"/>
      <c r="CY37" s="648"/>
      <c r="CZ37" s="637">
        <v>2.7</v>
      </c>
      <c r="DA37" s="649"/>
      <c r="DB37" s="649"/>
      <c r="DC37" s="650"/>
      <c r="DD37" s="640">
        <v>2072448</v>
      </c>
      <c r="DE37" s="647"/>
      <c r="DF37" s="647"/>
      <c r="DG37" s="647"/>
      <c r="DH37" s="647"/>
      <c r="DI37" s="647"/>
      <c r="DJ37" s="647"/>
      <c r="DK37" s="648"/>
      <c r="DL37" s="640">
        <v>2043895</v>
      </c>
      <c r="DM37" s="647"/>
      <c r="DN37" s="647"/>
      <c r="DO37" s="647"/>
      <c r="DP37" s="647"/>
      <c r="DQ37" s="647"/>
      <c r="DR37" s="647"/>
      <c r="DS37" s="647"/>
      <c r="DT37" s="647"/>
      <c r="DU37" s="647"/>
      <c r="DV37" s="648"/>
      <c r="DW37" s="637">
        <v>4.9000000000000004</v>
      </c>
      <c r="DX37" s="649"/>
      <c r="DY37" s="649"/>
      <c r="DZ37" s="649"/>
      <c r="EA37" s="649"/>
      <c r="EB37" s="649"/>
      <c r="EC37" s="661"/>
    </row>
    <row r="38" spans="2:133" ht="11.25" customHeight="1" x14ac:dyDescent="0.15">
      <c r="B38" s="631" t="s">
        <v>337</v>
      </c>
      <c r="C38" s="632"/>
      <c r="D38" s="632"/>
      <c r="E38" s="632"/>
      <c r="F38" s="632"/>
      <c r="G38" s="632"/>
      <c r="H38" s="632"/>
      <c r="I38" s="632"/>
      <c r="J38" s="632"/>
      <c r="K38" s="632"/>
      <c r="L38" s="632"/>
      <c r="M38" s="632"/>
      <c r="N38" s="632"/>
      <c r="O38" s="632"/>
      <c r="P38" s="632"/>
      <c r="Q38" s="633"/>
      <c r="R38" s="634">
        <v>5253600</v>
      </c>
      <c r="S38" s="635"/>
      <c r="T38" s="635"/>
      <c r="U38" s="635"/>
      <c r="V38" s="635"/>
      <c r="W38" s="635"/>
      <c r="X38" s="635"/>
      <c r="Y38" s="636"/>
      <c r="Z38" s="672">
        <v>6.6</v>
      </c>
      <c r="AA38" s="672"/>
      <c r="AB38" s="672"/>
      <c r="AC38" s="672"/>
      <c r="AD38" s="673" t="s">
        <v>138</v>
      </c>
      <c r="AE38" s="673"/>
      <c r="AF38" s="673"/>
      <c r="AG38" s="673"/>
      <c r="AH38" s="673"/>
      <c r="AI38" s="673"/>
      <c r="AJ38" s="673"/>
      <c r="AK38" s="673"/>
      <c r="AL38" s="637" t="s">
        <v>138</v>
      </c>
      <c r="AM38" s="638"/>
      <c r="AN38" s="638"/>
      <c r="AO38" s="674"/>
      <c r="AQ38" s="667" t="s">
        <v>338</v>
      </c>
      <c r="AR38" s="668"/>
      <c r="AS38" s="668"/>
      <c r="AT38" s="668"/>
      <c r="AU38" s="668"/>
      <c r="AV38" s="668"/>
      <c r="AW38" s="668"/>
      <c r="AX38" s="668"/>
      <c r="AY38" s="669"/>
      <c r="AZ38" s="634">
        <v>721246</v>
      </c>
      <c r="BA38" s="635"/>
      <c r="BB38" s="635"/>
      <c r="BC38" s="635"/>
      <c r="BD38" s="647"/>
      <c r="BE38" s="647"/>
      <c r="BF38" s="670"/>
      <c r="BG38" s="631" t="s">
        <v>339</v>
      </c>
      <c r="BH38" s="632"/>
      <c r="BI38" s="632"/>
      <c r="BJ38" s="632"/>
      <c r="BK38" s="632"/>
      <c r="BL38" s="632"/>
      <c r="BM38" s="632"/>
      <c r="BN38" s="632"/>
      <c r="BO38" s="632"/>
      <c r="BP38" s="632"/>
      <c r="BQ38" s="632"/>
      <c r="BR38" s="632"/>
      <c r="BS38" s="632"/>
      <c r="BT38" s="632"/>
      <c r="BU38" s="633"/>
      <c r="BV38" s="634">
        <v>21068</v>
      </c>
      <c r="BW38" s="635"/>
      <c r="BX38" s="635"/>
      <c r="BY38" s="635"/>
      <c r="BZ38" s="635"/>
      <c r="CA38" s="635"/>
      <c r="CB38" s="671"/>
      <c r="CD38" s="631" t="s">
        <v>340</v>
      </c>
      <c r="CE38" s="632"/>
      <c r="CF38" s="632"/>
      <c r="CG38" s="632"/>
      <c r="CH38" s="632"/>
      <c r="CI38" s="632"/>
      <c r="CJ38" s="632"/>
      <c r="CK38" s="632"/>
      <c r="CL38" s="632"/>
      <c r="CM38" s="632"/>
      <c r="CN38" s="632"/>
      <c r="CO38" s="632"/>
      <c r="CP38" s="632"/>
      <c r="CQ38" s="633"/>
      <c r="CR38" s="634">
        <v>3460493</v>
      </c>
      <c r="CS38" s="635"/>
      <c r="CT38" s="635"/>
      <c r="CU38" s="635"/>
      <c r="CV38" s="635"/>
      <c r="CW38" s="635"/>
      <c r="CX38" s="635"/>
      <c r="CY38" s="636"/>
      <c r="CZ38" s="637">
        <v>4.5999999999999996</v>
      </c>
      <c r="DA38" s="649"/>
      <c r="DB38" s="649"/>
      <c r="DC38" s="650"/>
      <c r="DD38" s="640">
        <v>2411389</v>
      </c>
      <c r="DE38" s="635"/>
      <c r="DF38" s="635"/>
      <c r="DG38" s="635"/>
      <c r="DH38" s="635"/>
      <c r="DI38" s="635"/>
      <c r="DJ38" s="635"/>
      <c r="DK38" s="636"/>
      <c r="DL38" s="640">
        <v>2082490</v>
      </c>
      <c r="DM38" s="635"/>
      <c r="DN38" s="635"/>
      <c r="DO38" s="635"/>
      <c r="DP38" s="635"/>
      <c r="DQ38" s="635"/>
      <c r="DR38" s="635"/>
      <c r="DS38" s="635"/>
      <c r="DT38" s="635"/>
      <c r="DU38" s="635"/>
      <c r="DV38" s="636"/>
      <c r="DW38" s="637">
        <v>5</v>
      </c>
      <c r="DX38" s="649"/>
      <c r="DY38" s="649"/>
      <c r="DZ38" s="649"/>
      <c r="EA38" s="649"/>
      <c r="EB38" s="649"/>
      <c r="EC38" s="661"/>
    </row>
    <row r="39" spans="2:133" ht="11.25" customHeight="1" x14ac:dyDescent="0.15">
      <c r="B39" s="631" t="s">
        <v>341</v>
      </c>
      <c r="C39" s="632"/>
      <c r="D39" s="632"/>
      <c r="E39" s="632"/>
      <c r="F39" s="632"/>
      <c r="G39" s="632"/>
      <c r="H39" s="632"/>
      <c r="I39" s="632"/>
      <c r="J39" s="632"/>
      <c r="K39" s="632"/>
      <c r="L39" s="632"/>
      <c r="M39" s="632"/>
      <c r="N39" s="632"/>
      <c r="O39" s="632"/>
      <c r="P39" s="632"/>
      <c r="Q39" s="633"/>
      <c r="R39" s="634" t="s">
        <v>138</v>
      </c>
      <c r="S39" s="635"/>
      <c r="T39" s="635"/>
      <c r="U39" s="635"/>
      <c r="V39" s="635"/>
      <c r="W39" s="635"/>
      <c r="X39" s="635"/>
      <c r="Y39" s="636"/>
      <c r="Z39" s="672" t="s">
        <v>138</v>
      </c>
      <c r="AA39" s="672"/>
      <c r="AB39" s="672"/>
      <c r="AC39" s="672"/>
      <c r="AD39" s="673" t="s">
        <v>138</v>
      </c>
      <c r="AE39" s="673"/>
      <c r="AF39" s="673"/>
      <c r="AG39" s="673"/>
      <c r="AH39" s="673"/>
      <c r="AI39" s="673"/>
      <c r="AJ39" s="673"/>
      <c r="AK39" s="673"/>
      <c r="AL39" s="637" t="s">
        <v>138</v>
      </c>
      <c r="AM39" s="638"/>
      <c r="AN39" s="638"/>
      <c r="AO39" s="674"/>
      <c r="AQ39" s="667" t="s">
        <v>342</v>
      </c>
      <c r="AR39" s="668"/>
      <c r="AS39" s="668"/>
      <c r="AT39" s="668"/>
      <c r="AU39" s="668"/>
      <c r="AV39" s="668"/>
      <c r="AW39" s="668"/>
      <c r="AX39" s="668"/>
      <c r="AY39" s="669"/>
      <c r="AZ39" s="634">
        <v>88378</v>
      </c>
      <c r="BA39" s="635"/>
      <c r="BB39" s="635"/>
      <c r="BC39" s="635"/>
      <c r="BD39" s="647"/>
      <c r="BE39" s="647"/>
      <c r="BF39" s="670"/>
      <c r="BG39" s="631" t="s">
        <v>343</v>
      </c>
      <c r="BH39" s="632"/>
      <c r="BI39" s="632"/>
      <c r="BJ39" s="632"/>
      <c r="BK39" s="632"/>
      <c r="BL39" s="632"/>
      <c r="BM39" s="632"/>
      <c r="BN39" s="632"/>
      <c r="BO39" s="632"/>
      <c r="BP39" s="632"/>
      <c r="BQ39" s="632"/>
      <c r="BR39" s="632"/>
      <c r="BS39" s="632"/>
      <c r="BT39" s="632"/>
      <c r="BU39" s="633"/>
      <c r="BV39" s="634">
        <v>32174</v>
      </c>
      <c r="BW39" s="635"/>
      <c r="BX39" s="635"/>
      <c r="BY39" s="635"/>
      <c r="BZ39" s="635"/>
      <c r="CA39" s="635"/>
      <c r="CB39" s="671"/>
      <c r="CD39" s="631" t="s">
        <v>344</v>
      </c>
      <c r="CE39" s="632"/>
      <c r="CF39" s="632"/>
      <c r="CG39" s="632"/>
      <c r="CH39" s="632"/>
      <c r="CI39" s="632"/>
      <c r="CJ39" s="632"/>
      <c r="CK39" s="632"/>
      <c r="CL39" s="632"/>
      <c r="CM39" s="632"/>
      <c r="CN39" s="632"/>
      <c r="CO39" s="632"/>
      <c r="CP39" s="632"/>
      <c r="CQ39" s="633"/>
      <c r="CR39" s="634">
        <v>4172388</v>
      </c>
      <c r="CS39" s="647"/>
      <c r="CT39" s="647"/>
      <c r="CU39" s="647"/>
      <c r="CV39" s="647"/>
      <c r="CW39" s="647"/>
      <c r="CX39" s="647"/>
      <c r="CY39" s="648"/>
      <c r="CZ39" s="637">
        <v>5.5</v>
      </c>
      <c r="DA39" s="649"/>
      <c r="DB39" s="649"/>
      <c r="DC39" s="650"/>
      <c r="DD39" s="640">
        <v>2715355</v>
      </c>
      <c r="DE39" s="647"/>
      <c r="DF39" s="647"/>
      <c r="DG39" s="647"/>
      <c r="DH39" s="647"/>
      <c r="DI39" s="647"/>
      <c r="DJ39" s="647"/>
      <c r="DK39" s="648"/>
      <c r="DL39" s="640" t="s">
        <v>138</v>
      </c>
      <c r="DM39" s="647"/>
      <c r="DN39" s="647"/>
      <c r="DO39" s="647"/>
      <c r="DP39" s="647"/>
      <c r="DQ39" s="647"/>
      <c r="DR39" s="647"/>
      <c r="DS39" s="647"/>
      <c r="DT39" s="647"/>
      <c r="DU39" s="647"/>
      <c r="DV39" s="648"/>
      <c r="DW39" s="637" t="s">
        <v>138</v>
      </c>
      <c r="DX39" s="649"/>
      <c r="DY39" s="649"/>
      <c r="DZ39" s="649"/>
      <c r="EA39" s="649"/>
      <c r="EB39" s="649"/>
      <c r="EC39" s="661"/>
    </row>
    <row r="40" spans="2:133" ht="11.25" customHeight="1" x14ac:dyDescent="0.15">
      <c r="B40" s="631" t="s">
        <v>345</v>
      </c>
      <c r="C40" s="632"/>
      <c r="D40" s="632"/>
      <c r="E40" s="632"/>
      <c r="F40" s="632"/>
      <c r="G40" s="632"/>
      <c r="H40" s="632"/>
      <c r="I40" s="632"/>
      <c r="J40" s="632"/>
      <c r="K40" s="632"/>
      <c r="L40" s="632"/>
      <c r="M40" s="632"/>
      <c r="N40" s="632"/>
      <c r="O40" s="632"/>
      <c r="P40" s="632"/>
      <c r="Q40" s="633"/>
      <c r="R40" s="634" t="s">
        <v>138</v>
      </c>
      <c r="S40" s="635"/>
      <c r="T40" s="635"/>
      <c r="U40" s="635"/>
      <c r="V40" s="635"/>
      <c r="W40" s="635"/>
      <c r="X40" s="635"/>
      <c r="Y40" s="636"/>
      <c r="Z40" s="672" t="s">
        <v>138</v>
      </c>
      <c r="AA40" s="672"/>
      <c r="AB40" s="672"/>
      <c r="AC40" s="672"/>
      <c r="AD40" s="673" t="s">
        <v>138</v>
      </c>
      <c r="AE40" s="673"/>
      <c r="AF40" s="673"/>
      <c r="AG40" s="673"/>
      <c r="AH40" s="673"/>
      <c r="AI40" s="673"/>
      <c r="AJ40" s="673"/>
      <c r="AK40" s="673"/>
      <c r="AL40" s="637" t="s">
        <v>138</v>
      </c>
      <c r="AM40" s="638"/>
      <c r="AN40" s="638"/>
      <c r="AO40" s="674"/>
      <c r="AQ40" s="667" t="s">
        <v>346</v>
      </c>
      <c r="AR40" s="668"/>
      <c r="AS40" s="668"/>
      <c r="AT40" s="668"/>
      <c r="AU40" s="668"/>
      <c r="AV40" s="668"/>
      <c r="AW40" s="668"/>
      <c r="AX40" s="668"/>
      <c r="AY40" s="669"/>
      <c r="AZ40" s="634">
        <v>70875</v>
      </c>
      <c r="BA40" s="635"/>
      <c r="BB40" s="635"/>
      <c r="BC40" s="635"/>
      <c r="BD40" s="647"/>
      <c r="BE40" s="647"/>
      <c r="BF40" s="670"/>
      <c r="BG40" s="675" t="s">
        <v>347</v>
      </c>
      <c r="BH40" s="676"/>
      <c r="BI40" s="676"/>
      <c r="BJ40" s="676"/>
      <c r="BK40" s="676"/>
      <c r="BL40" s="214"/>
      <c r="BM40" s="632" t="s">
        <v>348</v>
      </c>
      <c r="BN40" s="632"/>
      <c r="BO40" s="632"/>
      <c r="BP40" s="632"/>
      <c r="BQ40" s="632"/>
      <c r="BR40" s="632"/>
      <c r="BS40" s="632"/>
      <c r="BT40" s="632"/>
      <c r="BU40" s="633"/>
      <c r="BV40" s="634">
        <v>104</v>
      </c>
      <c r="BW40" s="635"/>
      <c r="BX40" s="635"/>
      <c r="BY40" s="635"/>
      <c r="BZ40" s="635"/>
      <c r="CA40" s="635"/>
      <c r="CB40" s="671"/>
      <c r="CD40" s="631" t="s">
        <v>349</v>
      </c>
      <c r="CE40" s="632"/>
      <c r="CF40" s="632"/>
      <c r="CG40" s="632"/>
      <c r="CH40" s="632"/>
      <c r="CI40" s="632"/>
      <c r="CJ40" s="632"/>
      <c r="CK40" s="632"/>
      <c r="CL40" s="632"/>
      <c r="CM40" s="632"/>
      <c r="CN40" s="632"/>
      <c r="CO40" s="632"/>
      <c r="CP40" s="632"/>
      <c r="CQ40" s="633"/>
      <c r="CR40" s="634">
        <v>898670</v>
      </c>
      <c r="CS40" s="635"/>
      <c r="CT40" s="635"/>
      <c r="CU40" s="635"/>
      <c r="CV40" s="635"/>
      <c r="CW40" s="635"/>
      <c r="CX40" s="635"/>
      <c r="CY40" s="636"/>
      <c r="CZ40" s="637">
        <v>1.2</v>
      </c>
      <c r="DA40" s="649"/>
      <c r="DB40" s="649"/>
      <c r="DC40" s="650"/>
      <c r="DD40" s="640">
        <v>18970</v>
      </c>
      <c r="DE40" s="635"/>
      <c r="DF40" s="635"/>
      <c r="DG40" s="635"/>
      <c r="DH40" s="635"/>
      <c r="DI40" s="635"/>
      <c r="DJ40" s="635"/>
      <c r="DK40" s="636"/>
      <c r="DL40" s="640" t="s">
        <v>138</v>
      </c>
      <c r="DM40" s="635"/>
      <c r="DN40" s="635"/>
      <c r="DO40" s="635"/>
      <c r="DP40" s="635"/>
      <c r="DQ40" s="635"/>
      <c r="DR40" s="635"/>
      <c r="DS40" s="635"/>
      <c r="DT40" s="635"/>
      <c r="DU40" s="635"/>
      <c r="DV40" s="636"/>
      <c r="DW40" s="637" t="s">
        <v>138</v>
      </c>
      <c r="DX40" s="649"/>
      <c r="DY40" s="649"/>
      <c r="DZ40" s="649"/>
      <c r="EA40" s="649"/>
      <c r="EB40" s="649"/>
      <c r="EC40" s="661"/>
    </row>
    <row r="41" spans="2:133" ht="11.25" customHeight="1" x14ac:dyDescent="0.15">
      <c r="B41" s="615" t="s">
        <v>350</v>
      </c>
      <c r="C41" s="616"/>
      <c r="D41" s="616"/>
      <c r="E41" s="616"/>
      <c r="F41" s="616"/>
      <c r="G41" s="616"/>
      <c r="H41" s="616"/>
      <c r="I41" s="616"/>
      <c r="J41" s="616"/>
      <c r="K41" s="616"/>
      <c r="L41" s="616"/>
      <c r="M41" s="616"/>
      <c r="N41" s="616"/>
      <c r="O41" s="616"/>
      <c r="P41" s="616"/>
      <c r="Q41" s="617"/>
      <c r="R41" s="618">
        <v>79999533</v>
      </c>
      <c r="S41" s="659"/>
      <c r="T41" s="659"/>
      <c r="U41" s="659"/>
      <c r="V41" s="659"/>
      <c r="W41" s="659"/>
      <c r="X41" s="659"/>
      <c r="Y41" s="662"/>
      <c r="Z41" s="663">
        <v>100</v>
      </c>
      <c r="AA41" s="663"/>
      <c r="AB41" s="663"/>
      <c r="AC41" s="663"/>
      <c r="AD41" s="664">
        <v>41499902</v>
      </c>
      <c r="AE41" s="664"/>
      <c r="AF41" s="664"/>
      <c r="AG41" s="664"/>
      <c r="AH41" s="664"/>
      <c r="AI41" s="664"/>
      <c r="AJ41" s="664"/>
      <c r="AK41" s="664"/>
      <c r="AL41" s="621">
        <v>100</v>
      </c>
      <c r="AM41" s="665"/>
      <c r="AN41" s="665"/>
      <c r="AO41" s="666"/>
      <c r="AQ41" s="667" t="s">
        <v>351</v>
      </c>
      <c r="AR41" s="668"/>
      <c r="AS41" s="668"/>
      <c r="AT41" s="668"/>
      <c r="AU41" s="668"/>
      <c r="AV41" s="668"/>
      <c r="AW41" s="668"/>
      <c r="AX41" s="668"/>
      <c r="AY41" s="669"/>
      <c r="AZ41" s="634">
        <v>1163483</v>
      </c>
      <c r="BA41" s="635"/>
      <c r="BB41" s="635"/>
      <c r="BC41" s="635"/>
      <c r="BD41" s="647"/>
      <c r="BE41" s="647"/>
      <c r="BF41" s="670"/>
      <c r="BG41" s="675"/>
      <c r="BH41" s="676"/>
      <c r="BI41" s="676"/>
      <c r="BJ41" s="676"/>
      <c r="BK41" s="676"/>
      <c r="BL41" s="214"/>
      <c r="BM41" s="632" t="s">
        <v>352</v>
      </c>
      <c r="BN41" s="632"/>
      <c r="BO41" s="632"/>
      <c r="BP41" s="632"/>
      <c r="BQ41" s="632"/>
      <c r="BR41" s="632"/>
      <c r="BS41" s="632"/>
      <c r="BT41" s="632"/>
      <c r="BU41" s="633"/>
      <c r="BV41" s="634" t="s">
        <v>138</v>
      </c>
      <c r="BW41" s="635"/>
      <c r="BX41" s="635"/>
      <c r="BY41" s="635"/>
      <c r="BZ41" s="635"/>
      <c r="CA41" s="635"/>
      <c r="CB41" s="671"/>
      <c r="CD41" s="631" t="s">
        <v>353</v>
      </c>
      <c r="CE41" s="632"/>
      <c r="CF41" s="632"/>
      <c r="CG41" s="632"/>
      <c r="CH41" s="632"/>
      <c r="CI41" s="632"/>
      <c r="CJ41" s="632"/>
      <c r="CK41" s="632"/>
      <c r="CL41" s="632"/>
      <c r="CM41" s="632"/>
      <c r="CN41" s="632"/>
      <c r="CO41" s="632"/>
      <c r="CP41" s="632"/>
      <c r="CQ41" s="633"/>
      <c r="CR41" s="634" t="s">
        <v>354</v>
      </c>
      <c r="CS41" s="647"/>
      <c r="CT41" s="647"/>
      <c r="CU41" s="647"/>
      <c r="CV41" s="647"/>
      <c r="CW41" s="647"/>
      <c r="CX41" s="647"/>
      <c r="CY41" s="648"/>
      <c r="CZ41" s="637" t="s">
        <v>354</v>
      </c>
      <c r="DA41" s="649"/>
      <c r="DB41" s="649"/>
      <c r="DC41" s="650"/>
      <c r="DD41" s="640" t="s">
        <v>138</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355</v>
      </c>
      <c r="AR42" s="680"/>
      <c r="AS42" s="680"/>
      <c r="AT42" s="680"/>
      <c r="AU42" s="680"/>
      <c r="AV42" s="680"/>
      <c r="AW42" s="680"/>
      <c r="AX42" s="680"/>
      <c r="AY42" s="681"/>
      <c r="AZ42" s="618">
        <v>2208632</v>
      </c>
      <c r="BA42" s="659"/>
      <c r="BB42" s="659"/>
      <c r="BC42" s="659"/>
      <c r="BD42" s="619"/>
      <c r="BE42" s="619"/>
      <c r="BF42" s="682"/>
      <c r="BG42" s="677"/>
      <c r="BH42" s="678"/>
      <c r="BI42" s="678"/>
      <c r="BJ42" s="678"/>
      <c r="BK42" s="678"/>
      <c r="BL42" s="215"/>
      <c r="BM42" s="616" t="s">
        <v>356</v>
      </c>
      <c r="BN42" s="616"/>
      <c r="BO42" s="616"/>
      <c r="BP42" s="616"/>
      <c r="BQ42" s="616"/>
      <c r="BR42" s="616"/>
      <c r="BS42" s="616"/>
      <c r="BT42" s="616"/>
      <c r="BU42" s="617"/>
      <c r="BV42" s="618">
        <v>323</v>
      </c>
      <c r="BW42" s="659"/>
      <c r="BX42" s="659"/>
      <c r="BY42" s="659"/>
      <c r="BZ42" s="659"/>
      <c r="CA42" s="659"/>
      <c r="CB42" s="660"/>
      <c r="CD42" s="631" t="s">
        <v>357</v>
      </c>
      <c r="CE42" s="632"/>
      <c r="CF42" s="632"/>
      <c r="CG42" s="632"/>
      <c r="CH42" s="632"/>
      <c r="CI42" s="632"/>
      <c r="CJ42" s="632"/>
      <c r="CK42" s="632"/>
      <c r="CL42" s="632"/>
      <c r="CM42" s="632"/>
      <c r="CN42" s="632"/>
      <c r="CO42" s="632"/>
      <c r="CP42" s="632"/>
      <c r="CQ42" s="633"/>
      <c r="CR42" s="634">
        <v>10680362</v>
      </c>
      <c r="CS42" s="647"/>
      <c r="CT42" s="647"/>
      <c r="CU42" s="647"/>
      <c r="CV42" s="647"/>
      <c r="CW42" s="647"/>
      <c r="CX42" s="647"/>
      <c r="CY42" s="648"/>
      <c r="CZ42" s="637">
        <v>14.1</v>
      </c>
      <c r="DA42" s="649"/>
      <c r="DB42" s="649"/>
      <c r="DC42" s="650"/>
      <c r="DD42" s="640">
        <v>3261668</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358</v>
      </c>
      <c r="CD43" s="631" t="s">
        <v>359</v>
      </c>
      <c r="CE43" s="632"/>
      <c r="CF43" s="632"/>
      <c r="CG43" s="632"/>
      <c r="CH43" s="632"/>
      <c r="CI43" s="632"/>
      <c r="CJ43" s="632"/>
      <c r="CK43" s="632"/>
      <c r="CL43" s="632"/>
      <c r="CM43" s="632"/>
      <c r="CN43" s="632"/>
      <c r="CO43" s="632"/>
      <c r="CP43" s="632"/>
      <c r="CQ43" s="633"/>
      <c r="CR43" s="634">
        <v>234301</v>
      </c>
      <c r="CS43" s="647"/>
      <c r="CT43" s="647"/>
      <c r="CU43" s="647"/>
      <c r="CV43" s="647"/>
      <c r="CW43" s="647"/>
      <c r="CX43" s="647"/>
      <c r="CY43" s="648"/>
      <c r="CZ43" s="637">
        <v>0.3</v>
      </c>
      <c r="DA43" s="649"/>
      <c r="DB43" s="649"/>
      <c r="DC43" s="650"/>
      <c r="DD43" s="640">
        <v>226771</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360</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307</v>
      </c>
      <c r="CE44" s="654"/>
      <c r="CF44" s="631" t="s">
        <v>361</v>
      </c>
      <c r="CG44" s="632"/>
      <c r="CH44" s="632"/>
      <c r="CI44" s="632"/>
      <c r="CJ44" s="632"/>
      <c r="CK44" s="632"/>
      <c r="CL44" s="632"/>
      <c r="CM44" s="632"/>
      <c r="CN44" s="632"/>
      <c r="CO44" s="632"/>
      <c r="CP44" s="632"/>
      <c r="CQ44" s="633"/>
      <c r="CR44" s="634">
        <v>10667856</v>
      </c>
      <c r="CS44" s="635"/>
      <c r="CT44" s="635"/>
      <c r="CU44" s="635"/>
      <c r="CV44" s="635"/>
      <c r="CW44" s="635"/>
      <c r="CX44" s="635"/>
      <c r="CY44" s="636"/>
      <c r="CZ44" s="637">
        <v>14.1</v>
      </c>
      <c r="DA44" s="638"/>
      <c r="DB44" s="638"/>
      <c r="DC44" s="639"/>
      <c r="DD44" s="640">
        <v>3257660</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362</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363</v>
      </c>
      <c r="CG45" s="632"/>
      <c r="CH45" s="632"/>
      <c r="CI45" s="632"/>
      <c r="CJ45" s="632"/>
      <c r="CK45" s="632"/>
      <c r="CL45" s="632"/>
      <c r="CM45" s="632"/>
      <c r="CN45" s="632"/>
      <c r="CO45" s="632"/>
      <c r="CP45" s="632"/>
      <c r="CQ45" s="633"/>
      <c r="CR45" s="634">
        <v>3687995</v>
      </c>
      <c r="CS45" s="647"/>
      <c r="CT45" s="647"/>
      <c r="CU45" s="647"/>
      <c r="CV45" s="647"/>
      <c r="CW45" s="647"/>
      <c r="CX45" s="647"/>
      <c r="CY45" s="648"/>
      <c r="CZ45" s="637">
        <v>4.9000000000000004</v>
      </c>
      <c r="DA45" s="649"/>
      <c r="DB45" s="649"/>
      <c r="DC45" s="650"/>
      <c r="DD45" s="640">
        <v>319058</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364</v>
      </c>
      <c r="CG46" s="632"/>
      <c r="CH46" s="632"/>
      <c r="CI46" s="632"/>
      <c r="CJ46" s="632"/>
      <c r="CK46" s="632"/>
      <c r="CL46" s="632"/>
      <c r="CM46" s="632"/>
      <c r="CN46" s="632"/>
      <c r="CO46" s="632"/>
      <c r="CP46" s="632"/>
      <c r="CQ46" s="633"/>
      <c r="CR46" s="634">
        <v>6932954</v>
      </c>
      <c r="CS46" s="635"/>
      <c r="CT46" s="635"/>
      <c r="CU46" s="635"/>
      <c r="CV46" s="635"/>
      <c r="CW46" s="635"/>
      <c r="CX46" s="635"/>
      <c r="CY46" s="636"/>
      <c r="CZ46" s="637">
        <v>9.1999999999999993</v>
      </c>
      <c r="DA46" s="638"/>
      <c r="DB46" s="638"/>
      <c r="DC46" s="639"/>
      <c r="DD46" s="640">
        <v>2891695</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365</v>
      </c>
      <c r="CG47" s="632"/>
      <c r="CH47" s="632"/>
      <c r="CI47" s="632"/>
      <c r="CJ47" s="632"/>
      <c r="CK47" s="632"/>
      <c r="CL47" s="632"/>
      <c r="CM47" s="632"/>
      <c r="CN47" s="632"/>
      <c r="CO47" s="632"/>
      <c r="CP47" s="632"/>
      <c r="CQ47" s="633"/>
      <c r="CR47" s="634">
        <v>12506</v>
      </c>
      <c r="CS47" s="647"/>
      <c r="CT47" s="647"/>
      <c r="CU47" s="647"/>
      <c r="CV47" s="647"/>
      <c r="CW47" s="647"/>
      <c r="CX47" s="647"/>
      <c r="CY47" s="648"/>
      <c r="CZ47" s="637">
        <v>0</v>
      </c>
      <c r="DA47" s="649"/>
      <c r="DB47" s="649"/>
      <c r="DC47" s="650"/>
      <c r="DD47" s="640">
        <v>4008</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366</v>
      </c>
      <c r="CG48" s="632"/>
      <c r="CH48" s="632"/>
      <c r="CI48" s="632"/>
      <c r="CJ48" s="632"/>
      <c r="CK48" s="632"/>
      <c r="CL48" s="632"/>
      <c r="CM48" s="632"/>
      <c r="CN48" s="632"/>
      <c r="CO48" s="632"/>
      <c r="CP48" s="632"/>
      <c r="CQ48" s="633"/>
      <c r="CR48" s="634" t="s">
        <v>354</v>
      </c>
      <c r="CS48" s="635"/>
      <c r="CT48" s="635"/>
      <c r="CU48" s="635"/>
      <c r="CV48" s="635"/>
      <c r="CW48" s="635"/>
      <c r="CX48" s="635"/>
      <c r="CY48" s="636"/>
      <c r="CZ48" s="637" t="s">
        <v>354</v>
      </c>
      <c r="DA48" s="638"/>
      <c r="DB48" s="638"/>
      <c r="DC48" s="639"/>
      <c r="DD48" s="640" t="s">
        <v>354</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367</v>
      </c>
      <c r="CE49" s="616"/>
      <c r="CF49" s="616"/>
      <c r="CG49" s="616"/>
      <c r="CH49" s="616"/>
      <c r="CI49" s="616"/>
      <c r="CJ49" s="616"/>
      <c r="CK49" s="616"/>
      <c r="CL49" s="616"/>
      <c r="CM49" s="616"/>
      <c r="CN49" s="616"/>
      <c r="CO49" s="616"/>
      <c r="CP49" s="616"/>
      <c r="CQ49" s="617"/>
      <c r="CR49" s="618">
        <v>75619605</v>
      </c>
      <c r="CS49" s="619"/>
      <c r="CT49" s="619"/>
      <c r="CU49" s="619"/>
      <c r="CV49" s="619"/>
      <c r="CW49" s="619"/>
      <c r="CX49" s="619"/>
      <c r="CY49" s="620"/>
      <c r="CZ49" s="621">
        <v>100</v>
      </c>
      <c r="DA49" s="622"/>
      <c r="DB49" s="622"/>
      <c r="DC49" s="623"/>
      <c r="DD49" s="624">
        <v>46696922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fNi47P/nC2jmN6X72P8t9ASmeMoko1T2ZOYJC1tn/0xxwvSqYjeAjX6s7+jNCG+1NVBoOFLY/no2lZn8lgWgug==" saltValue="V9P7are3NzCWValVDwScz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368</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369</v>
      </c>
      <c r="DK2" s="1105"/>
      <c r="DL2" s="1105"/>
      <c r="DM2" s="1105"/>
      <c r="DN2" s="1105"/>
      <c r="DO2" s="1106"/>
      <c r="DP2" s="222"/>
      <c r="DQ2" s="1104" t="s">
        <v>370</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2" t="s">
        <v>371</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372</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8" t="s">
        <v>373</v>
      </c>
      <c r="B5" s="1009"/>
      <c r="C5" s="1009"/>
      <c r="D5" s="1009"/>
      <c r="E5" s="1009"/>
      <c r="F5" s="1009"/>
      <c r="G5" s="1009"/>
      <c r="H5" s="1009"/>
      <c r="I5" s="1009"/>
      <c r="J5" s="1009"/>
      <c r="K5" s="1009"/>
      <c r="L5" s="1009"/>
      <c r="M5" s="1009"/>
      <c r="N5" s="1009"/>
      <c r="O5" s="1009"/>
      <c r="P5" s="1010"/>
      <c r="Q5" s="1014" t="s">
        <v>374</v>
      </c>
      <c r="R5" s="1015"/>
      <c r="S5" s="1015"/>
      <c r="T5" s="1015"/>
      <c r="U5" s="1016"/>
      <c r="V5" s="1014" t="s">
        <v>375</v>
      </c>
      <c r="W5" s="1015"/>
      <c r="X5" s="1015"/>
      <c r="Y5" s="1015"/>
      <c r="Z5" s="1016"/>
      <c r="AA5" s="1014" t="s">
        <v>376</v>
      </c>
      <c r="AB5" s="1015"/>
      <c r="AC5" s="1015"/>
      <c r="AD5" s="1015"/>
      <c r="AE5" s="1015"/>
      <c r="AF5" s="1107" t="s">
        <v>377</v>
      </c>
      <c r="AG5" s="1015"/>
      <c r="AH5" s="1015"/>
      <c r="AI5" s="1015"/>
      <c r="AJ5" s="1028"/>
      <c r="AK5" s="1015" t="s">
        <v>378</v>
      </c>
      <c r="AL5" s="1015"/>
      <c r="AM5" s="1015"/>
      <c r="AN5" s="1015"/>
      <c r="AO5" s="1016"/>
      <c r="AP5" s="1014" t="s">
        <v>379</v>
      </c>
      <c r="AQ5" s="1015"/>
      <c r="AR5" s="1015"/>
      <c r="AS5" s="1015"/>
      <c r="AT5" s="1016"/>
      <c r="AU5" s="1014" t="s">
        <v>380</v>
      </c>
      <c r="AV5" s="1015"/>
      <c r="AW5" s="1015"/>
      <c r="AX5" s="1015"/>
      <c r="AY5" s="1028"/>
      <c r="AZ5" s="226"/>
      <c r="BA5" s="226"/>
      <c r="BB5" s="226"/>
      <c r="BC5" s="226"/>
      <c r="BD5" s="226"/>
      <c r="BE5" s="227"/>
      <c r="BF5" s="227"/>
      <c r="BG5" s="227"/>
      <c r="BH5" s="227"/>
      <c r="BI5" s="227"/>
      <c r="BJ5" s="227"/>
      <c r="BK5" s="227"/>
      <c r="BL5" s="227"/>
      <c r="BM5" s="227"/>
      <c r="BN5" s="227"/>
      <c r="BO5" s="227"/>
      <c r="BP5" s="227"/>
      <c r="BQ5" s="1008" t="s">
        <v>381</v>
      </c>
      <c r="BR5" s="1009"/>
      <c r="BS5" s="1009"/>
      <c r="BT5" s="1009"/>
      <c r="BU5" s="1009"/>
      <c r="BV5" s="1009"/>
      <c r="BW5" s="1009"/>
      <c r="BX5" s="1009"/>
      <c r="BY5" s="1009"/>
      <c r="BZ5" s="1009"/>
      <c r="CA5" s="1009"/>
      <c r="CB5" s="1009"/>
      <c r="CC5" s="1009"/>
      <c r="CD5" s="1009"/>
      <c r="CE5" s="1009"/>
      <c r="CF5" s="1009"/>
      <c r="CG5" s="1010"/>
      <c r="CH5" s="1014" t="s">
        <v>382</v>
      </c>
      <c r="CI5" s="1015"/>
      <c r="CJ5" s="1015"/>
      <c r="CK5" s="1015"/>
      <c r="CL5" s="1016"/>
      <c r="CM5" s="1014" t="s">
        <v>383</v>
      </c>
      <c r="CN5" s="1015"/>
      <c r="CO5" s="1015"/>
      <c r="CP5" s="1015"/>
      <c r="CQ5" s="1016"/>
      <c r="CR5" s="1014" t="s">
        <v>384</v>
      </c>
      <c r="CS5" s="1015"/>
      <c r="CT5" s="1015"/>
      <c r="CU5" s="1015"/>
      <c r="CV5" s="1016"/>
      <c r="CW5" s="1014" t="s">
        <v>385</v>
      </c>
      <c r="CX5" s="1015"/>
      <c r="CY5" s="1015"/>
      <c r="CZ5" s="1015"/>
      <c r="DA5" s="1016"/>
      <c r="DB5" s="1014" t="s">
        <v>386</v>
      </c>
      <c r="DC5" s="1015"/>
      <c r="DD5" s="1015"/>
      <c r="DE5" s="1015"/>
      <c r="DF5" s="1016"/>
      <c r="DG5" s="1097" t="s">
        <v>387</v>
      </c>
      <c r="DH5" s="1098"/>
      <c r="DI5" s="1098"/>
      <c r="DJ5" s="1098"/>
      <c r="DK5" s="1099"/>
      <c r="DL5" s="1097" t="s">
        <v>388</v>
      </c>
      <c r="DM5" s="1098"/>
      <c r="DN5" s="1098"/>
      <c r="DO5" s="1098"/>
      <c r="DP5" s="1099"/>
      <c r="DQ5" s="1014" t="s">
        <v>389</v>
      </c>
      <c r="DR5" s="1015"/>
      <c r="DS5" s="1015"/>
      <c r="DT5" s="1015"/>
      <c r="DU5" s="1016"/>
      <c r="DV5" s="1014" t="s">
        <v>380</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15">
      <c r="A7" s="231">
        <v>1</v>
      </c>
      <c r="B7" s="1060" t="s">
        <v>390</v>
      </c>
      <c r="C7" s="1061"/>
      <c r="D7" s="1061"/>
      <c r="E7" s="1061"/>
      <c r="F7" s="1061"/>
      <c r="G7" s="1061"/>
      <c r="H7" s="1061"/>
      <c r="I7" s="1061"/>
      <c r="J7" s="1061"/>
      <c r="K7" s="1061"/>
      <c r="L7" s="1061"/>
      <c r="M7" s="1061"/>
      <c r="N7" s="1061"/>
      <c r="O7" s="1061"/>
      <c r="P7" s="1062"/>
      <c r="Q7" s="1115">
        <v>79850</v>
      </c>
      <c r="R7" s="1116"/>
      <c r="S7" s="1116"/>
      <c r="T7" s="1116"/>
      <c r="U7" s="1116"/>
      <c r="V7" s="1116">
        <v>75471</v>
      </c>
      <c r="W7" s="1116"/>
      <c r="X7" s="1116"/>
      <c r="Y7" s="1116"/>
      <c r="Z7" s="1116"/>
      <c r="AA7" s="1116">
        <v>4379</v>
      </c>
      <c r="AB7" s="1116"/>
      <c r="AC7" s="1116"/>
      <c r="AD7" s="1116"/>
      <c r="AE7" s="1117"/>
      <c r="AF7" s="1118">
        <v>3963</v>
      </c>
      <c r="AG7" s="1119"/>
      <c r="AH7" s="1119"/>
      <c r="AI7" s="1119"/>
      <c r="AJ7" s="1120"/>
      <c r="AK7" s="1121">
        <v>1544</v>
      </c>
      <c r="AL7" s="1122"/>
      <c r="AM7" s="1122"/>
      <c r="AN7" s="1122"/>
      <c r="AO7" s="1122"/>
      <c r="AP7" s="1122">
        <v>39015</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605</v>
      </c>
      <c r="BT7" s="1113"/>
      <c r="BU7" s="1113"/>
      <c r="BV7" s="1113"/>
      <c r="BW7" s="1113"/>
      <c r="BX7" s="1113"/>
      <c r="BY7" s="1113"/>
      <c r="BZ7" s="1113"/>
      <c r="CA7" s="1113"/>
      <c r="CB7" s="1113"/>
      <c r="CC7" s="1113"/>
      <c r="CD7" s="1113"/>
      <c r="CE7" s="1113"/>
      <c r="CF7" s="1113"/>
      <c r="CG7" s="1125"/>
      <c r="CH7" s="1109">
        <v>0</v>
      </c>
      <c r="CI7" s="1110"/>
      <c r="CJ7" s="1110"/>
      <c r="CK7" s="1110"/>
      <c r="CL7" s="1111"/>
      <c r="CM7" s="1109">
        <v>217</v>
      </c>
      <c r="CN7" s="1110"/>
      <c r="CO7" s="1110"/>
      <c r="CP7" s="1110"/>
      <c r="CQ7" s="1111"/>
      <c r="CR7" s="1109">
        <v>200</v>
      </c>
      <c r="CS7" s="1110"/>
      <c r="CT7" s="1110"/>
      <c r="CU7" s="1110"/>
      <c r="CV7" s="1111"/>
      <c r="CW7" s="1109">
        <v>20</v>
      </c>
      <c r="CX7" s="1110"/>
      <c r="CY7" s="1110"/>
      <c r="CZ7" s="1110"/>
      <c r="DA7" s="1111"/>
      <c r="DB7" s="1109" t="s">
        <v>609</v>
      </c>
      <c r="DC7" s="1110"/>
      <c r="DD7" s="1110"/>
      <c r="DE7" s="1110"/>
      <c r="DF7" s="1111"/>
      <c r="DG7" s="1109" t="s">
        <v>609</v>
      </c>
      <c r="DH7" s="1110"/>
      <c r="DI7" s="1110"/>
      <c r="DJ7" s="1110"/>
      <c r="DK7" s="1111"/>
      <c r="DL7" s="1109" t="s">
        <v>609</v>
      </c>
      <c r="DM7" s="1110"/>
      <c r="DN7" s="1110"/>
      <c r="DO7" s="1110"/>
      <c r="DP7" s="1111"/>
      <c r="DQ7" s="1109" t="s">
        <v>609</v>
      </c>
      <c r="DR7" s="1110"/>
      <c r="DS7" s="1110"/>
      <c r="DT7" s="1110"/>
      <c r="DU7" s="1111"/>
      <c r="DV7" s="1112"/>
      <c r="DW7" s="1113"/>
      <c r="DX7" s="1113"/>
      <c r="DY7" s="1113"/>
      <c r="DZ7" s="1114"/>
      <c r="EA7" s="229"/>
    </row>
    <row r="8" spans="1:131" s="230" customFormat="1" ht="26.25" customHeight="1" x14ac:dyDescent="0.15">
      <c r="A8" s="233">
        <v>2</v>
      </c>
      <c r="B8" s="1043" t="s">
        <v>391</v>
      </c>
      <c r="C8" s="1044"/>
      <c r="D8" s="1044"/>
      <c r="E8" s="1044"/>
      <c r="F8" s="1044"/>
      <c r="G8" s="1044"/>
      <c r="H8" s="1044"/>
      <c r="I8" s="1044"/>
      <c r="J8" s="1044"/>
      <c r="K8" s="1044"/>
      <c r="L8" s="1044"/>
      <c r="M8" s="1044"/>
      <c r="N8" s="1044"/>
      <c r="O8" s="1044"/>
      <c r="P8" s="1045"/>
      <c r="Q8" s="1051">
        <v>150</v>
      </c>
      <c r="R8" s="1052"/>
      <c r="S8" s="1052"/>
      <c r="T8" s="1052"/>
      <c r="U8" s="1052"/>
      <c r="V8" s="1052">
        <v>149</v>
      </c>
      <c r="W8" s="1052"/>
      <c r="X8" s="1052"/>
      <c r="Y8" s="1052"/>
      <c r="Z8" s="1052"/>
      <c r="AA8" s="1052">
        <v>1</v>
      </c>
      <c r="AB8" s="1052"/>
      <c r="AC8" s="1052"/>
      <c r="AD8" s="1052"/>
      <c r="AE8" s="1053"/>
      <c r="AF8" s="1048">
        <v>1</v>
      </c>
      <c r="AG8" s="1049"/>
      <c r="AH8" s="1049"/>
      <c r="AI8" s="1049"/>
      <c r="AJ8" s="1050"/>
      <c r="AK8" s="1093">
        <v>148</v>
      </c>
      <c r="AL8" s="1094"/>
      <c r="AM8" s="1094"/>
      <c r="AN8" s="1094"/>
      <c r="AO8" s="1094"/>
      <c r="AP8" s="1094" t="s">
        <v>600</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606</v>
      </c>
      <c r="BT8" s="1006"/>
      <c r="BU8" s="1006"/>
      <c r="BV8" s="1006"/>
      <c r="BW8" s="1006"/>
      <c r="BX8" s="1006"/>
      <c r="BY8" s="1006"/>
      <c r="BZ8" s="1006"/>
      <c r="CA8" s="1006"/>
      <c r="CB8" s="1006"/>
      <c r="CC8" s="1006"/>
      <c r="CD8" s="1006"/>
      <c r="CE8" s="1006"/>
      <c r="CF8" s="1006"/>
      <c r="CG8" s="1027"/>
      <c r="CH8" s="1002">
        <v>-5</v>
      </c>
      <c r="CI8" s="1003"/>
      <c r="CJ8" s="1003"/>
      <c r="CK8" s="1003"/>
      <c r="CL8" s="1004"/>
      <c r="CM8" s="1002">
        <v>58</v>
      </c>
      <c r="CN8" s="1003"/>
      <c r="CO8" s="1003"/>
      <c r="CP8" s="1003"/>
      <c r="CQ8" s="1004"/>
      <c r="CR8" s="1002">
        <v>20</v>
      </c>
      <c r="CS8" s="1003"/>
      <c r="CT8" s="1003"/>
      <c r="CU8" s="1003"/>
      <c r="CV8" s="1004"/>
      <c r="CW8" s="1002">
        <v>21</v>
      </c>
      <c r="CX8" s="1003"/>
      <c r="CY8" s="1003"/>
      <c r="CZ8" s="1003"/>
      <c r="DA8" s="1004"/>
      <c r="DB8" s="1002" t="s">
        <v>609</v>
      </c>
      <c r="DC8" s="1003"/>
      <c r="DD8" s="1003"/>
      <c r="DE8" s="1003"/>
      <c r="DF8" s="1004"/>
      <c r="DG8" s="1002" t="s">
        <v>609</v>
      </c>
      <c r="DH8" s="1003"/>
      <c r="DI8" s="1003"/>
      <c r="DJ8" s="1003"/>
      <c r="DK8" s="1004"/>
      <c r="DL8" s="1002" t="s">
        <v>609</v>
      </c>
      <c r="DM8" s="1003"/>
      <c r="DN8" s="1003"/>
      <c r="DO8" s="1003"/>
      <c r="DP8" s="1004"/>
      <c r="DQ8" s="1002" t="s">
        <v>609</v>
      </c>
      <c r="DR8" s="1003"/>
      <c r="DS8" s="1003"/>
      <c r="DT8" s="1003"/>
      <c r="DU8" s="1004"/>
      <c r="DV8" s="1005"/>
      <c r="DW8" s="1006"/>
      <c r="DX8" s="1006"/>
      <c r="DY8" s="1006"/>
      <c r="DZ8" s="1007"/>
      <c r="EA8" s="229"/>
    </row>
    <row r="9" spans="1:131" s="230" customFormat="1" ht="26.25" customHeight="1" x14ac:dyDescent="0.15">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t="s">
        <v>607</v>
      </c>
      <c r="BT9" s="1006"/>
      <c r="BU9" s="1006"/>
      <c r="BV9" s="1006"/>
      <c r="BW9" s="1006"/>
      <c r="BX9" s="1006"/>
      <c r="BY9" s="1006"/>
      <c r="BZ9" s="1006"/>
      <c r="CA9" s="1006"/>
      <c r="CB9" s="1006"/>
      <c r="CC9" s="1006"/>
      <c r="CD9" s="1006"/>
      <c r="CE9" s="1006"/>
      <c r="CF9" s="1006"/>
      <c r="CG9" s="1027"/>
      <c r="CH9" s="1002">
        <v>20</v>
      </c>
      <c r="CI9" s="1003"/>
      <c r="CJ9" s="1003"/>
      <c r="CK9" s="1003"/>
      <c r="CL9" s="1004"/>
      <c r="CM9" s="1002">
        <v>484</v>
      </c>
      <c r="CN9" s="1003"/>
      <c r="CO9" s="1003"/>
      <c r="CP9" s="1003"/>
      <c r="CQ9" s="1004"/>
      <c r="CR9" s="1002">
        <v>9</v>
      </c>
      <c r="CS9" s="1003"/>
      <c r="CT9" s="1003"/>
      <c r="CU9" s="1003"/>
      <c r="CV9" s="1004"/>
      <c r="CW9" s="1002" t="s">
        <v>609</v>
      </c>
      <c r="CX9" s="1003"/>
      <c r="CY9" s="1003"/>
      <c r="CZ9" s="1003"/>
      <c r="DA9" s="1004"/>
      <c r="DB9" s="1002" t="s">
        <v>609</v>
      </c>
      <c r="DC9" s="1003"/>
      <c r="DD9" s="1003"/>
      <c r="DE9" s="1003"/>
      <c r="DF9" s="1004"/>
      <c r="DG9" s="1002">
        <v>2464</v>
      </c>
      <c r="DH9" s="1003"/>
      <c r="DI9" s="1003"/>
      <c r="DJ9" s="1003"/>
      <c r="DK9" s="1004"/>
      <c r="DL9" s="1002" t="s">
        <v>609</v>
      </c>
      <c r="DM9" s="1003"/>
      <c r="DN9" s="1003"/>
      <c r="DO9" s="1003"/>
      <c r="DP9" s="1004"/>
      <c r="DQ9" s="1002">
        <v>2015</v>
      </c>
      <c r="DR9" s="1003"/>
      <c r="DS9" s="1003"/>
      <c r="DT9" s="1003"/>
      <c r="DU9" s="1004"/>
      <c r="DV9" s="1005"/>
      <c r="DW9" s="1006"/>
      <c r="DX9" s="1006"/>
      <c r="DY9" s="1006"/>
      <c r="DZ9" s="1007"/>
      <c r="EA9" s="229"/>
    </row>
    <row r="10" spans="1:131" s="230" customFormat="1" ht="26.25" customHeight="1" x14ac:dyDescent="0.15">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t="s">
        <v>608</v>
      </c>
      <c r="BT10" s="1006"/>
      <c r="BU10" s="1006"/>
      <c r="BV10" s="1006"/>
      <c r="BW10" s="1006"/>
      <c r="BX10" s="1006"/>
      <c r="BY10" s="1006"/>
      <c r="BZ10" s="1006"/>
      <c r="CA10" s="1006"/>
      <c r="CB10" s="1006"/>
      <c r="CC10" s="1006"/>
      <c r="CD10" s="1006"/>
      <c r="CE10" s="1006"/>
      <c r="CF10" s="1006"/>
      <c r="CG10" s="1027"/>
      <c r="CH10" s="1002">
        <v>5</v>
      </c>
      <c r="CI10" s="1003"/>
      <c r="CJ10" s="1003"/>
      <c r="CK10" s="1003"/>
      <c r="CL10" s="1004"/>
      <c r="CM10" s="1002">
        <v>75</v>
      </c>
      <c r="CN10" s="1003"/>
      <c r="CO10" s="1003"/>
      <c r="CP10" s="1003"/>
      <c r="CQ10" s="1004"/>
      <c r="CR10" s="1002">
        <v>9</v>
      </c>
      <c r="CS10" s="1003"/>
      <c r="CT10" s="1003"/>
      <c r="CU10" s="1003"/>
      <c r="CV10" s="1004"/>
      <c r="CW10" s="1002" t="s">
        <v>609</v>
      </c>
      <c r="CX10" s="1003"/>
      <c r="CY10" s="1003"/>
      <c r="CZ10" s="1003"/>
      <c r="DA10" s="1004"/>
      <c r="DB10" s="1002" t="s">
        <v>609</v>
      </c>
      <c r="DC10" s="1003"/>
      <c r="DD10" s="1003"/>
      <c r="DE10" s="1003"/>
      <c r="DF10" s="1004"/>
      <c r="DG10" s="1002" t="s">
        <v>609</v>
      </c>
      <c r="DH10" s="1003"/>
      <c r="DI10" s="1003"/>
      <c r="DJ10" s="1003"/>
      <c r="DK10" s="1004"/>
      <c r="DL10" s="1002" t="s">
        <v>609</v>
      </c>
      <c r="DM10" s="1003"/>
      <c r="DN10" s="1003"/>
      <c r="DO10" s="1003"/>
      <c r="DP10" s="1004"/>
      <c r="DQ10" s="1002" t="s">
        <v>609</v>
      </c>
      <c r="DR10" s="1003"/>
      <c r="DS10" s="1003"/>
      <c r="DT10" s="1003"/>
      <c r="DU10" s="1004"/>
      <c r="DV10" s="1005"/>
      <c r="DW10" s="1006"/>
      <c r="DX10" s="1006"/>
      <c r="DY10" s="1006"/>
      <c r="DZ10" s="1007"/>
      <c r="EA10" s="229"/>
    </row>
    <row r="11" spans="1:131" s="230" customFormat="1" ht="26.25" customHeight="1" x14ac:dyDescent="0.1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1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392</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393</v>
      </c>
      <c r="B23" s="950" t="s">
        <v>394</v>
      </c>
      <c r="C23" s="951"/>
      <c r="D23" s="951"/>
      <c r="E23" s="951"/>
      <c r="F23" s="951"/>
      <c r="G23" s="951"/>
      <c r="H23" s="951"/>
      <c r="I23" s="951"/>
      <c r="J23" s="951"/>
      <c r="K23" s="951"/>
      <c r="L23" s="951"/>
      <c r="M23" s="951"/>
      <c r="N23" s="951"/>
      <c r="O23" s="951"/>
      <c r="P23" s="961"/>
      <c r="Q23" s="1080">
        <v>80000</v>
      </c>
      <c r="R23" s="1074"/>
      <c r="S23" s="1074"/>
      <c r="T23" s="1074"/>
      <c r="U23" s="1074"/>
      <c r="V23" s="1074">
        <v>75620</v>
      </c>
      <c r="W23" s="1074"/>
      <c r="X23" s="1074"/>
      <c r="Y23" s="1074"/>
      <c r="Z23" s="1074"/>
      <c r="AA23" s="1074">
        <v>4380</v>
      </c>
      <c r="AB23" s="1074"/>
      <c r="AC23" s="1074"/>
      <c r="AD23" s="1074"/>
      <c r="AE23" s="1081"/>
      <c r="AF23" s="1082">
        <v>3964</v>
      </c>
      <c r="AG23" s="1074"/>
      <c r="AH23" s="1074"/>
      <c r="AI23" s="1074"/>
      <c r="AJ23" s="1083"/>
      <c r="AK23" s="1084"/>
      <c r="AL23" s="1085"/>
      <c r="AM23" s="1085"/>
      <c r="AN23" s="1085"/>
      <c r="AO23" s="1085"/>
      <c r="AP23" s="1074">
        <v>39015</v>
      </c>
      <c r="AQ23" s="1074"/>
      <c r="AR23" s="1074"/>
      <c r="AS23" s="1074"/>
      <c r="AT23" s="1074"/>
      <c r="AU23" s="1075"/>
      <c r="AV23" s="1075"/>
      <c r="AW23" s="1075"/>
      <c r="AX23" s="1075"/>
      <c r="AY23" s="1076"/>
      <c r="AZ23" s="1077" t="str">
        <f>AP8</f>
        <v>-</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3" t="s">
        <v>395</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2" t="s">
        <v>396</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373</v>
      </c>
      <c r="B26" s="1009"/>
      <c r="C26" s="1009"/>
      <c r="D26" s="1009"/>
      <c r="E26" s="1009"/>
      <c r="F26" s="1009"/>
      <c r="G26" s="1009"/>
      <c r="H26" s="1009"/>
      <c r="I26" s="1009"/>
      <c r="J26" s="1009"/>
      <c r="K26" s="1009"/>
      <c r="L26" s="1009"/>
      <c r="M26" s="1009"/>
      <c r="N26" s="1009"/>
      <c r="O26" s="1009"/>
      <c r="P26" s="1010"/>
      <c r="Q26" s="1014" t="s">
        <v>397</v>
      </c>
      <c r="R26" s="1015"/>
      <c r="S26" s="1015"/>
      <c r="T26" s="1015"/>
      <c r="U26" s="1016"/>
      <c r="V26" s="1014" t="s">
        <v>398</v>
      </c>
      <c r="W26" s="1015"/>
      <c r="X26" s="1015"/>
      <c r="Y26" s="1015"/>
      <c r="Z26" s="1016"/>
      <c r="AA26" s="1014" t="s">
        <v>399</v>
      </c>
      <c r="AB26" s="1015"/>
      <c r="AC26" s="1015"/>
      <c r="AD26" s="1015"/>
      <c r="AE26" s="1015"/>
      <c r="AF26" s="1068" t="s">
        <v>400</v>
      </c>
      <c r="AG26" s="1021"/>
      <c r="AH26" s="1021"/>
      <c r="AI26" s="1021"/>
      <c r="AJ26" s="1069"/>
      <c r="AK26" s="1015" t="s">
        <v>401</v>
      </c>
      <c r="AL26" s="1015"/>
      <c r="AM26" s="1015"/>
      <c r="AN26" s="1015"/>
      <c r="AO26" s="1016"/>
      <c r="AP26" s="1014" t="s">
        <v>402</v>
      </c>
      <c r="AQ26" s="1015"/>
      <c r="AR26" s="1015"/>
      <c r="AS26" s="1015"/>
      <c r="AT26" s="1016"/>
      <c r="AU26" s="1014" t="s">
        <v>403</v>
      </c>
      <c r="AV26" s="1015"/>
      <c r="AW26" s="1015"/>
      <c r="AX26" s="1015"/>
      <c r="AY26" s="1016"/>
      <c r="AZ26" s="1014" t="s">
        <v>404</v>
      </c>
      <c r="BA26" s="1015"/>
      <c r="BB26" s="1015"/>
      <c r="BC26" s="1015"/>
      <c r="BD26" s="1016"/>
      <c r="BE26" s="1014" t="s">
        <v>380</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0" t="s">
        <v>405</v>
      </c>
      <c r="C28" s="1061"/>
      <c r="D28" s="1061"/>
      <c r="E28" s="1061"/>
      <c r="F28" s="1061"/>
      <c r="G28" s="1061"/>
      <c r="H28" s="1061"/>
      <c r="I28" s="1061"/>
      <c r="J28" s="1061"/>
      <c r="K28" s="1061"/>
      <c r="L28" s="1061"/>
      <c r="M28" s="1061"/>
      <c r="N28" s="1061"/>
      <c r="O28" s="1061"/>
      <c r="P28" s="1062"/>
      <c r="Q28" s="1063">
        <v>98</v>
      </c>
      <c r="R28" s="1064"/>
      <c r="S28" s="1064"/>
      <c r="T28" s="1064"/>
      <c r="U28" s="1064"/>
      <c r="V28" s="1064">
        <v>74</v>
      </c>
      <c r="W28" s="1064"/>
      <c r="X28" s="1064"/>
      <c r="Y28" s="1064"/>
      <c r="Z28" s="1064"/>
      <c r="AA28" s="1064">
        <v>24</v>
      </c>
      <c r="AB28" s="1064"/>
      <c r="AC28" s="1064"/>
      <c r="AD28" s="1064"/>
      <c r="AE28" s="1065"/>
      <c r="AF28" s="1066">
        <v>24</v>
      </c>
      <c r="AG28" s="1064"/>
      <c r="AH28" s="1064"/>
      <c r="AI28" s="1064"/>
      <c r="AJ28" s="1067"/>
      <c r="AK28" s="1055" t="s">
        <v>600</v>
      </c>
      <c r="AL28" s="1056"/>
      <c r="AM28" s="1056"/>
      <c r="AN28" s="1056"/>
      <c r="AO28" s="1056"/>
      <c r="AP28" s="1056">
        <v>50</v>
      </c>
      <c r="AQ28" s="1056"/>
      <c r="AR28" s="1056"/>
      <c r="AS28" s="1056"/>
      <c r="AT28" s="1056"/>
      <c r="AU28" s="1056" t="s">
        <v>600</v>
      </c>
      <c r="AV28" s="1056"/>
      <c r="AW28" s="1056"/>
      <c r="AX28" s="1056"/>
      <c r="AY28" s="1056"/>
      <c r="AZ28" s="1057" t="s">
        <v>600</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406</v>
      </c>
      <c r="C29" s="1044"/>
      <c r="D29" s="1044"/>
      <c r="E29" s="1044"/>
      <c r="F29" s="1044"/>
      <c r="G29" s="1044"/>
      <c r="H29" s="1044"/>
      <c r="I29" s="1044"/>
      <c r="J29" s="1044"/>
      <c r="K29" s="1044"/>
      <c r="L29" s="1044"/>
      <c r="M29" s="1044"/>
      <c r="N29" s="1044"/>
      <c r="O29" s="1044"/>
      <c r="P29" s="1045"/>
      <c r="Q29" s="1051">
        <v>16167</v>
      </c>
      <c r="R29" s="1052"/>
      <c r="S29" s="1052"/>
      <c r="T29" s="1052"/>
      <c r="U29" s="1052"/>
      <c r="V29" s="1052">
        <v>15207</v>
      </c>
      <c r="W29" s="1052"/>
      <c r="X29" s="1052"/>
      <c r="Y29" s="1052"/>
      <c r="Z29" s="1052"/>
      <c r="AA29" s="1052">
        <v>960</v>
      </c>
      <c r="AB29" s="1052"/>
      <c r="AC29" s="1052"/>
      <c r="AD29" s="1052"/>
      <c r="AE29" s="1053"/>
      <c r="AF29" s="1048">
        <v>960</v>
      </c>
      <c r="AG29" s="1049"/>
      <c r="AH29" s="1049"/>
      <c r="AI29" s="1049"/>
      <c r="AJ29" s="1050"/>
      <c r="AK29" s="993">
        <v>1163</v>
      </c>
      <c r="AL29" s="984"/>
      <c r="AM29" s="984"/>
      <c r="AN29" s="984"/>
      <c r="AO29" s="984"/>
      <c r="AP29" s="984" t="s">
        <v>600</v>
      </c>
      <c r="AQ29" s="984"/>
      <c r="AR29" s="984"/>
      <c r="AS29" s="984"/>
      <c r="AT29" s="984"/>
      <c r="AU29" s="984" t="s">
        <v>600</v>
      </c>
      <c r="AV29" s="984"/>
      <c r="AW29" s="984"/>
      <c r="AX29" s="984"/>
      <c r="AY29" s="984"/>
      <c r="AZ29" s="1054" t="s">
        <v>600</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407</v>
      </c>
      <c r="C30" s="1044"/>
      <c r="D30" s="1044"/>
      <c r="E30" s="1044"/>
      <c r="F30" s="1044"/>
      <c r="G30" s="1044"/>
      <c r="H30" s="1044"/>
      <c r="I30" s="1044"/>
      <c r="J30" s="1044"/>
      <c r="K30" s="1044"/>
      <c r="L30" s="1044"/>
      <c r="M30" s="1044"/>
      <c r="N30" s="1044"/>
      <c r="O30" s="1044"/>
      <c r="P30" s="1045"/>
      <c r="Q30" s="1051">
        <v>2896</v>
      </c>
      <c r="R30" s="1052"/>
      <c r="S30" s="1052"/>
      <c r="T30" s="1052"/>
      <c r="U30" s="1052"/>
      <c r="V30" s="1052">
        <v>2881</v>
      </c>
      <c r="W30" s="1052"/>
      <c r="X30" s="1052"/>
      <c r="Y30" s="1052"/>
      <c r="Z30" s="1052"/>
      <c r="AA30" s="1052">
        <v>16</v>
      </c>
      <c r="AB30" s="1052"/>
      <c r="AC30" s="1052"/>
      <c r="AD30" s="1052"/>
      <c r="AE30" s="1053"/>
      <c r="AF30" s="1048">
        <v>16</v>
      </c>
      <c r="AG30" s="1049"/>
      <c r="AH30" s="1049"/>
      <c r="AI30" s="1049"/>
      <c r="AJ30" s="1050"/>
      <c r="AK30" s="993">
        <v>512</v>
      </c>
      <c r="AL30" s="984"/>
      <c r="AM30" s="984"/>
      <c r="AN30" s="984"/>
      <c r="AO30" s="984"/>
      <c r="AP30" s="984" t="s">
        <v>600</v>
      </c>
      <c r="AQ30" s="984"/>
      <c r="AR30" s="984"/>
      <c r="AS30" s="984"/>
      <c r="AT30" s="984"/>
      <c r="AU30" s="984" t="s">
        <v>600</v>
      </c>
      <c r="AV30" s="984"/>
      <c r="AW30" s="984"/>
      <c r="AX30" s="984"/>
      <c r="AY30" s="984"/>
      <c r="AZ30" s="1054" t="s">
        <v>600</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408</v>
      </c>
      <c r="C31" s="1044"/>
      <c r="D31" s="1044"/>
      <c r="E31" s="1044"/>
      <c r="F31" s="1044"/>
      <c r="G31" s="1044"/>
      <c r="H31" s="1044"/>
      <c r="I31" s="1044"/>
      <c r="J31" s="1044"/>
      <c r="K31" s="1044"/>
      <c r="L31" s="1044"/>
      <c r="M31" s="1044"/>
      <c r="N31" s="1044"/>
      <c r="O31" s="1044"/>
      <c r="P31" s="1045"/>
      <c r="Q31" s="1051">
        <v>3447</v>
      </c>
      <c r="R31" s="1052"/>
      <c r="S31" s="1052"/>
      <c r="T31" s="1052"/>
      <c r="U31" s="1052"/>
      <c r="V31" s="1052">
        <v>2988</v>
      </c>
      <c r="W31" s="1052"/>
      <c r="X31" s="1052"/>
      <c r="Y31" s="1052"/>
      <c r="Z31" s="1052"/>
      <c r="AA31" s="1052">
        <v>459</v>
      </c>
      <c r="AB31" s="1052"/>
      <c r="AC31" s="1052"/>
      <c r="AD31" s="1052"/>
      <c r="AE31" s="1053"/>
      <c r="AF31" s="1048">
        <v>2681</v>
      </c>
      <c r="AG31" s="1049"/>
      <c r="AH31" s="1049"/>
      <c r="AI31" s="1049"/>
      <c r="AJ31" s="1050"/>
      <c r="AK31" s="993">
        <v>35</v>
      </c>
      <c r="AL31" s="984"/>
      <c r="AM31" s="984"/>
      <c r="AN31" s="984"/>
      <c r="AO31" s="984"/>
      <c r="AP31" s="984">
        <v>1418</v>
      </c>
      <c r="AQ31" s="984"/>
      <c r="AR31" s="984"/>
      <c r="AS31" s="984"/>
      <c r="AT31" s="984"/>
      <c r="AU31" s="984">
        <v>10</v>
      </c>
      <c r="AV31" s="984"/>
      <c r="AW31" s="984"/>
      <c r="AX31" s="984"/>
      <c r="AY31" s="984"/>
      <c r="AZ31" s="1054" t="s">
        <v>600</v>
      </c>
      <c r="BA31" s="1054"/>
      <c r="BB31" s="1054"/>
      <c r="BC31" s="1054"/>
      <c r="BD31" s="1054"/>
      <c r="BE31" s="985" t="s">
        <v>409</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t="s">
        <v>410</v>
      </c>
      <c r="C32" s="1044"/>
      <c r="D32" s="1044"/>
      <c r="E32" s="1044"/>
      <c r="F32" s="1044"/>
      <c r="G32" s="1044"/>
      <c r="H32" s="1044"/>
      <c r="I32" s="1044"/>
      <c r="J32" s="1044"/>
      <c r="K32" s="1044"/>
      <c r="L32" s="1044"/>
      <c r="M32" s="1044"/>
      <c r="N32" s="1044"/>
      <c r="O32" s="1044"/>
      <c r="P32" s="1045"/>
      <c r="Q32" s="1051">
        <v>4196</v>
      </c>
      <c r="R32" s="1052"/>
      <c r="S32" s="1052"/>
      <c r="T32" s="1052"/>
      <c r="U32" s="1052"/>
      <c r="V32" s="1052">
        <v>3819</v>
      </c>
      <c r="W32" s="1052"/>
      <c r="X32" s="1052"/>
      <c r="Y32" s="1052"/>
      <c r="Z32" s="1052"/>
      <c r="AA32" s="1052">
        <v>378</v>
      </c>
      <c r="AB32" s="1052"/>
      <c r="AC32" s="1052"/>
      <c r="AD32" s="1052"/>
      <c r="AE32" s="1053"/>
      <c r="AF32" s="1048">
        <v>773</v>
      </c>
      <c r="AG32" s="1049"/>
      <c r="AH32" s="1049"/>
      <c r="AI32" s="1049"/>
      <c r="AJ32" s="1050"/>
      <c r="AK32" s="993">
        <v>721</v>
      </c>
      <c r="AL32" s="984"/>
      <c r="AM32" s="984"/>
      <c r="AN32" s="984"/>
      <c r="AO32" s="984"/>
      <c r="AP32" s="984">
        <v>21133</v>
      </c>
      <c r="AQ32" s="984"/>
      <c r="AR32" s="984"/>
      <c r="AS32" s="984"/>
      <c r="AT32" s="984"/>
      <c r="AU32" s="984">
        <v>6995</v>
      </c>
      <c r="AV32" s="984"/>
      <c r="AW32" s="984"/>
      <c r="AX32" s="984"/>
      <c r="AY32" s="984"/>
      <c r="AZ32" s="1054" t="s">
        <v>600</v>
      </c>
      <c r="BA32" s="1054"/>
      <c r="BB32" s="1054"/>
      <c r="BC32" s="1054"/>
      <c r="BD32" s="1054"/>
      <c r="BE32" s="985" t="s">
        <v>409</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t="s">
        <v>411</v>
      </c>
      <c r="C33" s="1044"/>
      <c r="D33" s="1044"/>
      <c r="E33" s="1044"/>
      <c r="F33" s="1044"/>
      <c r="G33" s="1044"/>
      <c r="H33" s="1044"/>
      <c r="I33" s="1044"/>
      <c r="J33" s="1044"/>
      <c r="K33" s="1044"/>
      <c r="L33" s="1044"/>
      <c r="M33" s="1044"/>
      <c r="N33" s="1044"/>
      <c r="O33" s="1044"/>
      <c r="P33" s="1045"/>
      <c r="Q33" s="1051">
        <v>18278</v>
      </c>
      <c r="R33" s="1052"/>
      <c r="S33" s="1052"/>
      <c r="T33" s="1052"/>
      <c r="U33" s="1052"/>
      <c r="V33" s="1052">
        <v>18301</v>
      </c>
      <c r="W33" s="1052"/>
      <c r="X33" s="1052"/>
      <c r="Y33" s="1052"/>
      <c r="Z33" s="1052"/>
      <c r="AA33" s="1052">
        <v>-23</v>
      </c>
      <c r="AB33" s="1052"/>
      <c r="AC33" s="1052"/>
      <c r="AD33" s="1052"/>
      <c r="AE33" s="1053"/>
      <c r="AF33" s="1048">
        <v>5266</v>
      </c>
      <c r="AG33" s="1049"/>
      <c r="AH33" s="1049"/>
      <c r="AI33" s="1049"/>
      <c r="AJ33" s="1050"/>
      <c r="AK33" s="993">
        <v>1913</v>
      </c>
      <c r="AL33" s="984"/>
      <c r="AM33" s="984"/>
      <c r="AN33" s="984"/>
      <c r="AO33" s="984"/>
      <c r="AP33" s="984">
        <v>11942</v>
      </c>
      <c r="AQ33" s="984"/>
      <c r="AR33" s="984"/>
      <c r="AS33" s="984"/>
      <c r="AT33" s="984"/>
      <c r="AU33" s="984">
        <v>6425</v>
      </c>
      <c r="AV33" s="984"/>
      <c r="AW33" s="984"/>
      <c r="AX33" s="984"/>
      <c r="AY33" s="984"/>
      <c r="AZ33" s="1054" t="s">
        <v>600</v>
      </c>
      <c r="BA33" s="1054"/>
      <c r="BB33" s="1054"/>
      <c r="BC33" s="1054"/>
      <c r="BD33" s="1054"/>
      <c r="BE33" s="985" t="s">
        <v>409</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t="s">
        <v>412</v>
      </c>
      <c r="C34" s="1044"/>
      <c r="D34" s="1044"/>
      <c r="E34" s="1044"/>
      <c r="F34" s="1044"/>
      <c r="G34" s="1044"/>
      <c r="H34" s="1044"/>
      <c r="I34" s="1044"/>
      <c r="J34" s="1044"/>
      <c r="K34" s="1044"/>
      <c r="L34" s="1044"/>
      <c r="M34" s="1044"/>
      <c r="N34" s="1044"/>
      <c r="O34" s="1044"/>
      <c r="P34" s="1045"/>
      <c r="Q34" s="1051">
        <v>351</v>
      </c>
      <c r="R34" s="1052"/>
      <c r="S34" s="1052"/>
      <c r="T34" s="1052"/>
      <c r="U34" s="1052"/>
      <c r="V34" s="1052">
        <v>39</v>
      </c>
      <c r="W34" s="1052"/>
      <c r="X34" s="1052"/>
      <c r="Y34" s="1052"/>
      <c r="Z34" s="1052"/>
      <c r="AA34" s="1052">
        <v>312</v>
      </c>
      <c r="AB34" s="1052"/>
      <c r="AC34" s="1052"/>
      <c r="AD34" s="1052"/>
      <c r="AE34" s="1053"/>
      <c r="AF34" s="1048">
        <v>360</v>
      </c>
      <c r="AG34" s="1049"/>
      <c r="AH34" s="1049"/>
      <c r="AI34" s="1049"/>
      <c r="AJ34" s="1050"/>
      <c r="AK34" s="993">
        <v>40</v>
      </c>
      <c r="AL34" s="984"/>
      <c r="AM34" s="984"/>
      <c r="AN34" s="984"/>
      <c r="AO34" s="984"/>
      <c r="AP34" s="984" t="s">
        <v>600</v>
      </c>
      <c r="AQ34" s="984"/>
      <c r="AR34" s="984"/>
      <c r="AS34" s="984"/>
      <c r="AT34" s="984"/>
      <c r="AU34" s="984" t="s">
        <v>600</v>
      </c>
      <c r="AV34" s="984"/>
      <c r="AW34" s="984"/>
      <c r="AX34" s="984"/>
      <c r="AY34" s="984"/>
      <c r="AZ34" s="1054" t="s">
        <v>600</v>
      </c>
      <c r="BA34" s="1054"/>
      <c r="BB34" s="1054"/>
      <c r="BC34" s="1054"/>
      <c r="BD34" s="1054"/>
      <c r="BE34" s="985" t="s">
        <v>413</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t="s">
        <v>414</v>
      </c>
      <c r="C35" s="1044"/>
      <c r="D35" s="1044"/>
      <c r="E35" s="1044"/>
      <c r="F35" s="1044"/>
      <c r="G35" s="1044"/>
      <c r="H35" s="1044"/>
      <c r="I35" s="1044"/>
      <c r="J35" s="1044"/>
      <c r="K35" s="1044"/>
      <c r="L35" s="1044"/>
      <c r="M35" s="1044"/>
      <c r="N35" s="1044"/>
      <c r="O35" s="1044"/>
      <c r="P35" s="1045"/>
      <c r="Q35" s="1051">
        <v>233</v>
      </c>
      <c r="R35" s="1052"/>
      <c r="S35" s="1052"/>
      <c r="T35" s="1052"/>
      <c r="U35" s="1052"/>
      <c r="V35" s="1052">
        <v>136</v>
      </c>
      <c r="W35" s="1052"/>
      <c r="X35" s="1052"/>
      <c r="Y35" s="1052"/>
      <c r="Z35" s="1052"/>
      <c r="AA35" s="1052">
        <v>97</v>
      </c>
      <c r="AB35" s="1052"/>
      <c r="AC35" s="1052"/>
      <c r="AD35" s="1052"/>
      <c r="AE35" s="1053"/>
      <c r="AF35" s="1048">
        <v>167</v>
      </c>
      <c r="AG35" s="1049"/>
      <c r="AH35" s="1049"/>
      <c r="AI35" s="1049"/>
      <c r="AJ35" s="1050"/>
      <c r="AK35" s="993">
        <v>88</v>
      </c>
      <c r="AL35" s="984"/>
      <c r="AM35" s="984"/>
      <c r="AN35" s="984"/>
      <c r="AO35" s="984"/>
      <c r="AP35" s="984" t="s">
        <v>600</v>
      </c>
      <c r="AQ35" s="984"/>
      <c r="AR35" s="984"/>
      <c r="AS35" s="984"/>
      <c r="AT35" s="984"/>
      <c r="AU35" s="984" t="s">
        <v>600</v>
      </c>
      <c r="AV35" s="984"/>
      <c r="AW35" s="984"/>
      <c r="AX35" s="984"/>
      <c r="AY35" s="984"/>
      <c r="AZ35" s="1054" t="s">
        <v>600</v>
      </c>
      <c r="BA35" s="1054"/>
      <c r="BB35" s="1054"/>
      <c r="BC35" s="1054"/>
      <c r="BD35" s="1054"/>
      <c r="BE35" s="985" t="s">
        <v>415</v>
      </c>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416</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393</v>
      </c>
      <c r="B63" s="950" t="s">
        <v>417</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10247</v>
      </c>
      <c r="AG63" s="972"/>
      <c r="AH63" s="972"/>
      <c r="AI63" s="972"/>
      <c r="AJ63" s="1035"/>
      <c r="AK63" s="1036"/>
      <c r="AL63" s="976"/>
      <c r="AM63" s="976"/>
      <c r="AN63" s="976"/>
      <c r="AO63" s="976"/>
      <c r="AP63" s="972">
        <v>34543</v>
      </c>
      <c r="AQ63" s="972"/>
      <c r="AR63" s="972"/>
      <c r="AS63" s="972"/>
      <c r="AT63" s="972"/>
      <c r="AU63" s="972">
        <v>13430</v>
      </c>
      <c r="AV63" s="972"/>
      <c r="AW63" s="972"/>
      <c r="AX63" s="972"/>
      <c r="AY63" s="972"/>
      <c r="AZ63" s="1030"/>
      <c r="BA63" s="1030"/>
      <c r="BB63" s="1030"/>
      <c r="BC63" s="1030"/>
      <c r="BD63" s="1030"/>
      <c r="BE63" s="973"/>
      <c r="BF63" s="973"/>
      <c r="BG63" s="973"/>
      <c r="BH63" s="973"/>
      <c r="BI63" s="974"/>
      <c r="BJ63" s="1031" t="s">
        <v>418</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419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420</v>
      </c>
      <c r="B66" s="1009"/>
      <c r="C66" s="1009"/>
      <c r="D66" s="1009"/>
      <c r="E66" s="1009"/>
      <c r="F66" s="1009"/>
      <c r="G66" s="1009"/>
      <c r="H66" s="1009"/>
      <c r="I66" s="1009"/>
      <c r="J66" s="1009"/>
      <c r="K66" s="1009"/>
      <c r="L66" s="1009"/>
      <c r="M66" s="1009"/>
      <c r="N66" s="1009"/>
      <c r="O66" s="1009"/>
      <c r="P66" s="1010"/>
      <c r="Q66" s="1014" t="s">
        <v>421</v>
      </c>
      <c r="R66" s="1015"/>
      <c r="S66" s="1015"/>
      <c r="T66" s="1015"/>
      <c r="U66" s="1016"/>
      <c r="V66" s="1014" t="s">
        <v>422</v>
      </c>
      <c r="W66" s="1015"/>
      <c r="X66" s="1015"/>
      <c r="Y66" s="1015"/>
      <c r="Z66" s="1016"/>
      <c r="AA66" s="1014" t="s">
        <v>423</v>
      </c>
      <c r="AB66" s="1015"/>
      <c r="AC66" s="1015"/>
      <c r="AD66" s="1015"/>
      <c r="AE66" s="1016"/>
      <c r="AF66" s="1020" t="s">
        <v>424</v>
      </c>
      <c r="AG66" s="1021"/>
      <c r="AH66" s="1021"/>
      <c r="AI66" s="1021"/>
      <c r="AJ66" s="1022"/>
      <c r="AK66" s="1014" t="s">
        <v>425</v>
      </c>
      <c r="AL66" s="1009"/>
      <c r="AM66" s="1009"/>
      <c r="AN66" s="1009"/>
      <c r="AO66" s="1010"/>
      <c r="AP66" s="1014" t="s">
        <v>426</v>
      </c>
      <c r="AQ66" s="1015"/>
      <c r="AR66" s="1015"/>
      <c r="AS66" s="1015"/>
      <c r="AT66" s="1016"/>
      <c r="AU66" s="1014" t="s">
        <v>427</v>
      </c>
      <c r="AV66" s="1015"/>
      <c r="AW66" s="1015"/>
      <c r="AX66" s="1015"/>
      <c r="AY66" s="1016"/>
      <c r="AZ66" s="1014" t="s">
        <v>380</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8" t="s">
        <v>601</v>
      </c>
      <c r="C68" s="999"/>
      <c r="D68" s="999"/>
      <c r="E68" s="999"/>
      <c r="F68" s="999"/>
      <c r="G68" s="999"/>
      <c r="H68" s="999"/>
      <c r="I68" s="999"/>
      <c r="J68" s="999"/>
      <c r="K68" s="999"/>
      <c r="L68" s="999"/>
      <c r="M68" s="999"/>
      <c r="N68" s="999"/>
      <c r="O68" s="999"/>
      <c r="P68" s="1000"/>
      <c r="Q68" s="1001">
        <v>2273</v>
      </c>
      <c r="R68" s="995"/>
      <c r="S68" s="995"/>
      <c r="T68" s="995"/>
      <c r="U68" s="995"/>
      <c r="V68" s="995">
        <v>2162</v>
      </c>
      <c r="W68" s="995"/>
      <c r="X68" s="995"/>
      <c r="Y68" s="995"/>
      <c r="Z68" s="995"/>
      <c r="AA68" s="995">
        <v>111</v>
      </c>
      <c r="AB68" s="995"/>
      <c r="AC68" s="995"/>
      <c r="AD68" s="995"/>
      <c r="AE68" s="995"/>
      <c r="AF68" s="995">
        <v>111</v>
      </c>
      <c r="AG68" s="995"/>
      <c r="AH68" s="995"/>
      <c r="AI68" s="995"/>
      <c r="AJ68" s="995"/>
      <c r="AK68" s="995" t="s">
        <v>610</v>
      </c>
      <c r="AL68" s="995"/>
      <c r="AM68" s="995"/>
      <c r="AN68" s="995"/>
      <c r="AO68" s="995"/>
      <c r="AP68" s="995" t="s">
        <v>610</v>
      </c>
      <c r="AQ68" s="995"/>
      <c r="AR68" s="995"/>
      <c r="AS68" s="995"/>
      <c r="AT68" s="995"/>
      <c r="AU68" s="995" t="s">
        <v>610</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602</v>
      </c>
      <c r="C69" s="988"/>
      <c r="D69" s="988"/>
      <c r="E69" s="988"/>
      <c r="F69" s="988"/>
      <c r="G69" s="988"/>
      <c r="H69" s="988"/>
      <c r="I69" s="988"/>
      <c r="J69" s="988"/>
      <c r="K69" s="988"/>
      <c r="L69" s="988"/>
      <c r="M69" s="988"/>
      <c r="N69" s="988"/>
      <c r="O69" s="988"/>
      <c r="P69" s="989"/>
      <c r="Q69" s="990">
        <v>983883</v>
      </c>
      <c r="R69" s="984"/>
      <c r="S69" s="984"/>
      <c r="T69" s="984"/>
      <c r="U69" s="984"/>
      <c r="V69" s="984">
        <v>942967</v>
      </c>
      <c r="W69" s="984"/>
      <c r="X69" s="984"/>
      <c r="Y69" s="984"/>
      <c r="Z69" s="984"/>
      <c r="AA69" s="984">
        <v>40916</v>
      </c>
      <c r="AB69" s="984"/>
      <c r="AC69" s="984"/>
      <c r="AD69" s="984"/>
      <c r="AE69" s="984"/>
      <c r="AF69" s="984">
        <v>40916</v>
      </c>
      <c r="AG69" s="984"/>
      <c r="AH69" s="984"/>
      <c r="AI69" s="984"/>
      <c r="AJ69" s="984"/>
      <c r="AK69" s="984">
        <v>1</v>
      </c>
      <c r="AL69" s="984"/>
      <c r="AM69" s="984"/>
      <c r="AN69" s="984"/>
      <c r="AO69" s="984"/>
      <c r="AP69" s="984" t="s">
        <v>600</v>
      </c>
      <c r="AQ69" s="984"/>
      <c r="AR69" s="984"/>
      <c r="AS69" s="984"/>
      <c r="AT69" s="984"/>
      <c r="AU69" s="984" t="s">
        <v>600</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t="s">
        <v>603</v>
      </c>
      <c r="C70" s="988"/>
      <c r="D70" s="988"/>
      <c r="E70" s="988"/>
      <c r="F70" s="988"/>
      <c r="G70" s="988"/>
      <c r="H70" s="988"/>
      <c r="I70" s="988"/>
      <c r="J70" s="988"/>
      <c r="K70" s="988"/>
      <c r="L70" s="988"/>
      <c r="M70" s="988"/>
      <c r="N70" s="988"/>
      <c r="O70" s="988"/>
      <c r="P70" s="989"/>
      <c r="Q70" s="990">
        <v>9179</v>
      </c>
      <c r="R70" s="984"/>
      <c r="S70" s="984"/>
      <c r="T70" s="984"/>
      <c r="U70" s="984"/>
      <c r="V70" s="984">
        <v>8931</v>
      </c>
      <c r="W70" s="984"/>
      <c r="X70" s="984"/>
      <c r="Y70" s="984"/>
      <c r="Z70" s="984"/>
      <c r="AA70" s="984">
        <v>248</v>
      </c>
      <c r="AB70" s="984"/>
      <c r="AC70" s="984"/>
      <c r="AD70" s="984"/>
      <c r="AE70" s="984"/>
      <c r="AF70" s="984">
        <v>248</v>
      </c>
      <c r="AG70" s="984"/>
      <c r="AH70" s="984"/>
      <c r="AI70" s="984"/>
      <c r="AJ70" s="984"/>
      <c r="AK70" s="984" t="s">
        <v>600</v>
      </c>
      <c r="AL70" s="984"/>
      <c r="AM70" s="984"/>
      <c r="AN70" s="984"/>
      <c r="AO70" s="984"/>
      <c r="AP70" s="984" t="s">
        <v>600</v>
      </c>
      <c r="AQ70" s="984"/>
      <c r="AR70" s="984"/>
      <c r="AS70" s="984"/>
      <c r="AT70" s="984"/>
      <c r="AU70" s="984" t="s">
        <v>600</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t="s">
        <v>604</v>
      </c>
      <c r="C71" s="988"/>
      <c r="D71" s="988"/>
      <c r="E71" s="988"/>
      <c r="F71" s="988"/>
      <c r="G71" s="988"/>
      <c r="H71" s="988"/>
      <c r="I71" s="988"/>
      <c r="J71" s="988"/>
      <c r="K71" s="988"/>
      <c r="L71" s="988"/>
      <c r="M71" s="988"/>
      <c r="N71" s="988"/>
      <c r="O71" s="988"/>
      <c r="P71" s="989"/>
      <c r="Q71" s="990">
        <v>55719</v>
      </c>
      <c r="R71" s="984"/>
      <c r="S71" s="984"/>
      <c r="T71" s="984"/>
      <c r="U71" s="984"/>
      <c r="V71" s="984">
        <v>54217</v>
      </c>
      <c r="W71" s="984"/>
      <c r="X71" s="984"/>
      <c r="Y71" s="984"/>
      <c r="Z71" s="984"/>
      <c r="AA71" s="984">
        <v>1502</v>
      </c>
      <c r="AB71" s="984"/>
      <c r="AC71" s="984"/>
      <c r="AD71" s="984"/>
      <c r="AE71" s="984"/>
      <c r="AF71" s="984">
        <v>1502</v>
      </c>
      <c r="AG71" s="984"/>
      <c r="AH71" s="984"/>
      <c r="AI71" s="984"/>
      <c r="AJ71" s="984"/>
      <c r="AK71" s="984" t="s">
        <v>600</v>
      </c>
      <c r="AL71" s="984"/>
      <c r="AM71" s="984"/>
      <c r="AN71" s="984"/>
      <c r="AO71" s="984"/>
      <c r="AP71" s="984" t="s">
        <v>600</v>
      </c>
      <c r="AQ71" s="984"/>
      <c r="AR71" s="984"/>
      <c r="AS71" s="984"/>
      <c r="AT71" s="984"/>
      <c r="AU71" s="984" t="s">
        <v>600</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393</v>
      </c>
      <c r="B88" s="950" t="s">
        <v>428</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42777</v>
      </c>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393</v>
      </c>
      <c r="BR102" s="950" t="s">
        <v>429</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238</v>
      </c>
      <c r="CS102" s="966"/>
      <c r="CT102" s="966"/>
      <c r="CU102" s="966"/>
      <c r="CV102" s="967"/>
      <c r="CW102" s="965">
        <v>42</v>
      </c>
      <c r="CX102" s="966"/>
      <c r="CY102" s="966"/>
      <c r="CZ102" s="966"/>
      <c r="DA102" s="967"/>
      <c r="DB102" s="965" t="s">
        <v>609</v>
      </c>
      <c r="DC102" s="966"/>
      <c r="DD102" s="966"/>
      <c r="DE102" s="966"/>
      <c r="DF102" s="967"/>
      <c r="DG102" s="965">
        <v>2464</v>
      </c>
      <c r="DH102" s="966"/>
      <c r="DI102" s="966"/>
      <c r="DJ102" s="966"/>
      <c r="DK102" s="967"/>
      <c r="DL102" s="965" t="s">
        <v>609</v>
      </c>
      <c r="DM102" s="966"/>
      <c r="DN102" s="966"/>
      <c r="DO102" s="966"/>
      <c r="DP102" s="967"/>
      <c r="DQ102" s="965">
        <v>2015</v>
      </c>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430</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431</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432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433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434</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435</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436</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437</v>
      </c>
      <c r="AB109" s="909"/>
      <c r="AC109" s="909"/>
      <c r="AD109" s="909"/>
      <c r="AE109" s="910"/>
      <c r="AF109" s="911" t="s">
        <v>438</v>
      </c>
      <c r="AG109" s="909"/>
      <c r="AH109" s="909"/>
      <c r="AI109" s="909"/>
      <c r="AJ109" s="910"/>
      <c r="AK109" s="911" t="s">
        <v>309</v>
      </c>
      <c r="AL109" s="909"/>
      <c r="AM109" s="909"/>
      <c r="AN109" s="909"/>
      <c r="AO109" s="910"/>
      <c r="AP109" s="911" t="s">
        <v>439</v>
      </c>
      <c r="AQ109" s="909"/>
      <c r="AR109" s="909"/>
      <c r="AS109" s="909"/>
      <c r="AT109" s="942"/>
      <c r="AU109" s="908" t="s">
        <v>436</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437</v>
      </c>
      <c r="BR109" s="909"/>
      <c r="BS109" s="909"/>
      <c r="BT109" s="909"/>
      <c r="BU109" s="910"/>
      <c r="BV109" s="911" t="s">
        <v>438</v>
      </c>
      <c r="BW109" s="909"/>
      <c r="BX109" s="909"/>
      <c r="BY109" s="909"/>
      <c r="BZ109" s="910"/>
      <c r="CA109" s="911" t="s">
        <v>309</v>
      </c>
      <c r="CB109" s="909"/>
      <c r="CC109" s="909"/>
      <c r="CD109" s="909"/>
      <c r="CE109" s="910"/>
      <c r="CF109" s="949" t="s">
        <v>439</v>
      </c>
      <c r="CG109" s="949"/>
      <c r="CH109" s="949"/>
      <c r="CI109" s="949"/>
      <c r="CJ109" s="949"/>
      <c r="CK109" s="911" t="s">
        <v>440</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437</v>
      </c>
      <c r="DH109" s="909"/>
      <c r="DI109" s="909"/>
      <c r="DJ109" s="909"/>
      <c r="DK109" s="910"/>
      <c r="DL109" s="911" t="s">
        <v>438</v>
      </c>
      <c r="DM109" s="909"/>
      <c r="DN109" s="909"/>
      <c r="DO109" s="909"/>
      <c r="DP109" s="910"/>
      <c r="DQ109" s="911" t="s">
        <v>309</v>
      </c>
      <c r="DR109" s="909"/>
      <c r="DS109" s="909"/>
      <c r="DT109" s="909"/>
      <c r="DU109" s="910"/>
      <c r="DV109" s="911" t="s">
        <v>439</v>
      </c>
      <c r="DW109" s="909"/>
      <c r="DX109" s="909"/>
      <c r="DY109" s="909"/>
      <c r="DZ109" s="942"/>
    </row>
    <row r="110" spans="1:131" s="224" customFormat="1" ht="26.25" customHeight="1" x14ac:dyDescent="0.15">
      <c r="A110" s="820" t="s">
        <v>441</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5084927</v>
      </c>
      <c r="AB110" s="902"/>
      <c r="AC110" s="902"/>
      <c r="AD110" s="902"/>
      <c r="AE110" s="903"/>
      <c r="AF110" s="904">
        <v>5163613</v>
      </c>
      <c r="AG110" s="902"/>
      <c r="AH110" s="902"/>
      <c r="AI110" s="902"/>
      <c r="AJ110" s="903"/>
      <c r="AK110" s="904">
        <v>5367697</v>
      </c>
      <c r="AL110" s="902"/>
      <c r="AM110" s="902"/>
      <c r="AN110" s="902"/>
      <c r="AO110" s="903"/>
      <c r="AP110" s="905">
        <v>15</v>
      </c>
      <c r="AQ110" s="906"/>
      <c r="AR110" s="906"/>
      <c r="AS110" s="906"/>
      <c r="AT110" s="907"/>
      <c r="AU110" s="943" t="s">
        <v>75</v>
      </c>
      <c r="AV110" s="944"/>
      <c r="AW110" s="944"/>
      <c r="AX110" s="944"/>
      <c r="AY110" s="944"/>
      <c r="AZ110" s="873" t="s">
        <v>442</v>
      </c>
      <c r="BA110" s="821"/>
      <c r="BB110" s="821"/>
      <c r="BC110" s="821"/>
      <c r="BD110" s="821"/>
      <c r="BE110" s="821"/>
      <c r="BF110" s="821"/>
      <c r="BG110" s="821"/>
      <c r="BH110" s="821"/>
      <c r="BI110" s="821"/>
      <c r="BJ110" s="821"/>
      <c r="BK110" s="821"/>
      <c r="BL110" s="821"/>
      <c r="BM110" s="821"/>
      <c r="BN110" s="821"/>
      <c r="BO110" s="821"/>
      <c r="BP110" s="822"/>
      <c r="BQ110" s="874">
        <v>39975466</v>
      </c>
      <c r="BR110" s="855"/>
      <c r="BS110" s="855"/>
      <c r="BT110" s="855"/>
      <c r="BU110" s="855"/>
      <c r="BV110" s="855">
        <v>39048255</v>
      </c>
      <c r="BW110" s="855"/>
      <c r="BX110" s="855"/>
      <c r="BY110" s="855"/>
      <c r="BZ110" s="855"/>
      <c r="CA110" s="855">
        <v>39014703</v>
      </c>
      <c r="CB110" s="855"/>
      <c r="CC110" s="855"/>
      <c r="CD110" s="855"/>
      <c r="CE110" s="855"/>
      <c r="CF110" s="879">
        <v>108.9</v>
      </c>
      <c r="CG110" s="880"/>
      <c r="CH110" s="880"/>
      <c r="CI110" s="880"/>
      <c r="CJ110" s="880"/>
      <c r="CK110" s="939" t="s">
        <v>443</v>
      </c>
      <c r="CL110" s="832"/>
      <c r="CM110" s="873" t="s">
        <v>444</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507462</v>
      </c>
      <c r="DH110" s="855"/>
      <c r="DI110" s="855"/>
      <c r="DJ110" s="855"/>
      <c r="DK110" s="855"/>
      <c r="DL110" s="855">
        <v>405970</v>
      </c>
      <c r="DM110" s="855"/>
      <c r="DN110" s="855"/>
      <c r="DO110" s="855"/>
      <c r="DP110" s="855"/>
      <c r="DQ110" s="855">
        <v>304477</v>
      </c>
      <c r="DR110" s="855"/>
      <c r="DS110" s="855"/>
      <c r="DT110" s="855"/>
      <c r="DU110" s="855"/>
      <c r="DV110" s="856">
        <v>0.8</v>
      </c>
      <c r="DW110" s="856"/>
      <c r="DX110" s="856"/>
      <c r="DY110" s="856"/>
      <c r="DZ110" s="857"/>
    </row>
    <row r="111" spans="1:131" s="224" customFormat="1" ht="26.25" customHeight="1" x14ac:dyDescent="0.15">
      <c r="A111" s="787" t="s">
        <v>445</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446</v>
      </c>
      <c r="AB111" s="932"/>
      <c r="AC111" s="932"/>
      <c r="AD111" s="932"/>
      <c r="AE111" s="933"/>
      <c r="AF111" s="934" t="s">
        <v>447</v>
      </c>
      <c r="AG111" s="932"/>
      <c r="AH111" s="932"/>
      <c r="AI111" s="932"/>
      <c r="AJ111" s="933"/>
      <c r="AK111" s="934" t="s">
        <v>418</v>
      </c>
      <c r="AL111" s="932"/>
      <c r="AM111" s="932"/>
      <c r="AN111" s="932"/>
      <c r="AO111" s="933"/>
      <c r="AP111" s="935" t="s">
        <v>447</v>
      </c>
      <c r="AQ111" s="936"/>
      <c r="AR111" s="936"/>
      <c r="AS111" s="936"/>
      <c r="AT111" s="937"/>
      <c r="AU111" s="945"/>
      <c r="AV111" s="946"/>
      <c r="AW111" s="946"/>
      <c r="AX111" s="946"/>
      <c r="AY111" s="946"/>
      <c r="AZ111" s="828" t="s">
        <v>448</v>
      </c>
      <c r="BA111" s="765"/>
      <c r="BB111" s="765"/>
      <c r="BC111" s="765"/>
      <c r="BD111" s="765"/>
      <c r="BE111" s="765"/>
      <c r="BF111" s="765"/>
      <c r="BG111" s="765"/>
      <c r="BH111" s="765"/>
      <c r="BI111" s="765"/>
      <c r="BJ111" s="765"/>
      <c r="BK111" s="765"/>
      <c r="BL111" s="765"/>
      <c r="BM111" s="765"/>
      <c r="BN111" s="765"/>
      <c r="BO111" s="765"/>
      <c r="BP111" s="766"/>
      <c r="BQ111" s="829">
        <v>1094022</v>
      </c>
      <c r="BR111" s="830"/>
      <c r="BS111" s="830"/>
      <c r="BT111" s="830"/>
      <c r="BU111" s="830"/>
      <c r="BV111" s="830">
        <v>932795</v>
      </c>
      <c r="BW111" s="830"/>
      <c r="BX111" s="830"/>
      <c r="BY111" s="830"/>
      <c r="BZ111" s="830"/>
      <c r="CA111" s="830">
        <v>811074</v>
      </c>
      <c r="CB111" s="830"/>
      <c r="CC111" s="830"/>
      <c r="CD111" s="830"/>
      <c r="CE111" s="830"/>
      <c r="CF111" s="888">
        <v>2.2999999999999998</v>
      </c>
      <c r="CG111" s="889"/>
      <c r="CH111" s="889"/>
      <c r="CI111" s="889"/>
      <c r="CJ111" s="889"/>
      <c r="CK111" s="940"/>
      <c r="CL111" s="834"/>
      <c r="CM111" s="828" t="s">
        <v>449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447</v>
      </c>
      <c r="DH111" s="830"/>
      <c r="DI111" s="830"/>
      <c r="DJ111" s="830"/>
      <c r="DK111" s="830"/>
      <c r="DL111" s="830" t="s">
        <v>450</v>
      </c>
      <c r="DM111" s="830"/>
      <c r="DN111" s="830"/>
      <c r="DO111" s="830"/>
      <c r="DP111" s="830"/>
      <c r="DQ111" s="830" t="s">
        <v>447</v>
      </c>
      <c r="DR111" s="830"/>
      <c r="DS111" s="830"/>
      <c r="DT111" s="830"/>
      <c r="DU111" s="830"/>
      <c r="DV111" s="807" t="s">
        <v>451</v>
      </c>
      <c r="DW111" s="807"/>
      <c r="DX111" s="807"/>
      <c r="DY111" s="807"/>
      <c r="DZ111" s="808"/>
    </row>
    <row r="112" spans="1:131" s="224" customFormat="1" ht="26.25" customHeight="1" x14ac:dyDescent="0.15">
      <c r="A112" s="925" t="s">
        <v>452</v>
      </c>
      <c r="B112" s="926"/>
      <c r="C112" s="765" t="s">
        <v>453</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454</v>
      </c>
      <c r="AB112" s="793"/>
      <c r="AC112" s="793"/>
      <c r="AD112" s="793"/>
      <c r="AE112" s="794"/>
      <c r="AF112" s="795" t="s">
        <v>454</v>
      </c>
      <c r="AG112" s="793"/>
      <c r="AH112" s="793"/>
      <c r="AI112" s="793"/>
      <c r="AJ112" s="794"/>
      <c r="AK112" s="795" t="s">
        <v>455</v>
      </c>
      <c r="AL112" s="793"/>
      <c r="AM112" s="793"/>
      <c r="AN112" s="793"/>
      <c r="AO112" s="794"/>
      <c r="AP112" s="837" t="s">
        <v>454</v>
      </c>
      <c r="AQ112" s="838"/>
      <c r="AR112" s="838"/>
      <c r="AS112" s="838"/>
      <c r="AT112" s="839"/>
      <c r="AU112" s="945"/>
      <c r="AV112" s="946"/>
      <c r="AW112" s="946"/>
      <c r="AX112" s="946"/>
      <c r="AY112" s="946"/>
      <c r="AZ112" s="828" t="s">
        <v>456</v>
      </c>
      <c r="BA112" s="765"/>
      <c r="BB112" s="765"/>
      <c r="BC112" s="765"/>
      <c r="BD112" s="765"/>
      <c r="BE112" s="765"/>
      <c r="BF112" s="765"/>
      <c r="BG112" s="765"/>
      <c r="BH112" s="765"/>
      <c r="BI112" s="765"/>
      <c r="BJ112" s="765"/>
      <c r="BK112" s="765"/>
      <c r="BL112" s="765"/>
      <c r="BM112" s="765"/>
      <c r="BN112" s="765"/>
      <c r="BO112" s="765"/>
      <c r="BP112" s="766"/>
      <c r="BQ112" s="829">
        <v>16011382</v>
      </c>
      <c r="BR112" s="830"/>
      <c r="BS112" s="830"/>
      <c r="BT112" s="830"/>
      <c r="BU112" s="830"/>
      <c r="BV112" s="830">
        <v>14185658</v>
      </c>
      <c r="BW112" s="830"/>
      <c r="BX112" s="830"/>
      <c r="BY112" s="830"/>
      <c r="BZ112" s="830"/>
      <c r="CA112" s="830">
        <v>13429865</v>
      </c>
      <c r="CB112" s="830"/>
      <c r="CC112" s="830"/>
      <c r="CD112" s="830"/>
      <c r="CE112" s="830"/>
      <c r="CF112" s="888">
        <v>37.5</v>
      </c>
      <c r="CG112" s="889"/>
      <c r="CH112" s="889"/>
      <c r="CI112" s="889"/>
      <c r="CJ112" s="889"/>
      <c r="CK112" s="940"/>
      <c r="CL112" s="834"/>
      <c r="CM112" s="828" t="s">
        <v>457</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447</v>
      </c>
      <c r="DH112" s="830"/>
      <c r="DI112" s="830"/>
      <c r="DJ112" s="830"/>
      <c r="DK112" s="830"/>
      <c r="DL112" s="830" t="s">
        <v>454</v>
      </c>
      <c r="DM112" s="830"/>
      <c r="DN112" s="830"/>
      <c r="DO112" s="830"/>
      <c r="DP112" s="830"/>
      <c r="DQ112" s="830" t="s">
        <v>458</v>
      </c>
      <c r="DR112" s="830"/>
      <c r="DS112" s="830"/>
      <c r="DT112" s="830"/>
      <c r="DU112" s="830"/>
      <c r="DV112" s="807" t="s">
        <v>446</v>
      </c>
      <c r="DW112" s="807"/>
      <c r="DX112" s="807"/>
      <c r="DY112" s="807"/>
      <c r="DZ112" s="808"/>
    </row>
    <row r="113" spans="1:130" s="224" customFormat="1" ht="26.25" customHeight="1" x14ac:dyDescent="0.15">
      <c r="A113" s="927"/>
      <c r="B113" s="928"/>
      <c r="C113" s="765" t="s">
        <v>459</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1019195</v>
      </c>
      <c r="AB113" s="932"/>
      <c r="AC113" s="932"/>
      <c r="AD113" s="932"/>
      <c r="AE113" s="933"/>
      <c r="AF113" s="934">
        <v>1038757</v>
      </c>
      <c r="AG113" s="932"/>
      <c r="AH113" s="932"/>
      <c r="AI113" s="932"/>
      <c r="AJ113" s="933"/>
      <c r="AK113" s="934">
        <v>1153456</v>
      </c>
      <c r="AL113" s="932"/>
      <c r="AM113" s="932"/>
      <c r="AN113" s="932"/>
      <c r="AO113" s="933"/>
      <c r="AP113" s="935">
        <v>3.2</v>
      </c>
      <c r="AQ113" s="936"/>
      <c r="AR113" s="936"/>
      <c r="AS113" s="936"/>
      <c r="AT113" s="937"/>
      <c r="AU113" s="945"/>
      <c r="AV113" s="946"/>
      <c r="AW113" s="946"/>
      <c r="AX113" s="946"/>
      <c r="AY113" s="946"/>
      <c r="AZ113" s="828" t="s">
        <v>460</v>
      </c>
      <c r="BA113" s="765"/>
      <c r="BB113" s="765"/>
      <c r="BC113" s="765"/>
      <c r="BD113" s="765"/>
      <c r="BE113" s="765"/>
      <c r="BF113" s="765"/>
      <c r="BG113" s="765"/>
      <c r="BH113" s="765"/>
      <c r="BI113" s="765"/>
      <c r="BJ113" s="765"/>
      <c r="BK113" s="765"/>
      <c r="BL113" s="765"/>
      <c r="BM113" s="765"/>
      <c r="BN113" s="765"/>
      <c r="BO113" s="765"/>
      <c r="BP113" s="766"/>
      <c r="BQ113" s="829" t="s">
        <v>454</v>
      </c>
      <c r="BR113" s="830"/>
      <c r="BS113" s="830"/>
      <c r="BT113" s="830"/>
      <c r="BU113" s="830"/>
      <c r="BV113" s="830" t="s">
        <v>446</v>
      </c>
      <c r="BW113" s="830"/>
      <c r="BX113" s="830"/>
      <c r="BY113" s="830"/>
      <c r="BZ113" s="830"/>
      <c r="CA113" s="830" t="s">
        <v>446</v>
      </c>
      <c r="CB113" s="830"/>
      <c r="CC113" s="830"/>
      <c r="CD113" s="830"/>
      <c r="CE113" s="830"/>
      <c r="CF113" s="888" t="s">
        <v>454</v>
      </c>
      <c r="CG113" s="889"/>
      <c r="CH113" s="889"/>
      <c r="CI113" s="889"/>
      <c r="CJ113" s="889"/>
      <c r="CK113" s="940"/>
      <c r="CL113" s="834"/>
      <c r="CM113" s="828" t="s">
        <v>461</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v>503903</v>
      </c>
      <c r="DH113" s="793"/>
      <c r="DI113" s="793"/>
      <c r="DJ113" s="793"/>
      <c r="DK113" s="794"/>
      <c r="DL113" s="795">
        <v>458314</v>
      </c>
      <c r="DM113" s="793"/>
      <c r="DN113" s="793"/>
      <c r="DO113" s="793"/>
      <c r="DP113" s="794"/>
      <c r="DQ113" s="795">
        <v>412726</v>
      </c>
      <c r="DR113" s="793"/>
      <c r="DS113" s="793"/>
      <c r="DT113" s="793"/>
      <c r="DU113" s="794"/>
      <c r="DV113" s="837">
        <v>1.2</v>
      </c>
      <c r="DW113" s="838"/>
      <c r="DX113" s="838"/>
      <c r="DY113" s="838"/>
      <c r="DZ113" s="839"/>
    </row>
    <row r="114" spans="1:130" s="224" customFormat="1" ht="26.25" customHeight="1" x14ac:dyDescent="0.15">
      <c r="A114" s="927"/>
      <c r="B114" s="928"/>
      <c r="C114" s="765" t="s">
        <v>462</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455</v>
      </c>
      <c r="AB114" s="793"/>
      <c r="AC114" s="793"/>
      <c r="AD114" s="793"/>
      <c r="AE114" s="794"/>
      <c r="AF114" s="795" t="s">
        <v>446</v>
      </c>
      <c r="AG114" s="793"/>
      <c r="AH114" s="793"/>
      <c r="AI114" s="793"/>
      <c r="AJ114" s="794"/>
      <c r="AK114" s="795" t="s">
        <v>447</v>
      </c>
      <c r="AL114" s="793"/>
      <c r="AM114" s="793"/>
      <c r="AN114" s="793"/>
      <c r="AO114" s="794"/>
      <c r="AP114" s="837" t="s">
        <v>447</v>
      </c>
      <c r="AQ114" s="838"/>
      <c r="AR114" s="838"/>
      <c r="AS114" s="838"/>
      <c r="AT114" s="839"/>
      <c r="AU114" s="945"/>
      <c r="AV114" s="946"/>
      <c r="AW114" s="946"/>
      <c r="AX114" s="946"/>
      <c r="AY114" s="946"/>
      <c r="AZ114" s="828" t="s">
        <v>463</v>
      </c>
      <c r="BA114" s="765"/>
      <c r="BB114" s="765"/>
      <c r="BC114" s="765"/>
      <c r="BD114" s="765"/>
      <c r="BE114" s="765"/>
      <c r="BF114" s="765"/>
      <c r="BG114" s="765"/>
      <c r="BH114" s="765"/>
      <c r="BI114" s="765"/>
      <c r="BJ114" s="765"/>
      <c r="BK114" s="765"/>
      <c r="BL114" s="765"/>
      <c r="BM114" s="765"/>
      <c r="BN114" s="765"/>
      <c r="BO114" s="765"/>
      <c r="BP114" s="766"/>
      <c r="BQ114" s="829">
        <v>7243780</v>
      </c>
      <c r="BR114" s="830"/>
      <c r="BS114" s="830"/>
      <c r="BT114" s="830"/>
      <c r="BU114" s="830"/>
      <c r="BV114" s="830">
        <v>7354150</v>
      </c>
      <c r="BW114" s="830"/>
      <c r="BX114" s="830"/>
      <c r="BY114" s="830"/>
      <c r="BZ114" s="830"/>
      <c r="CA114" s="830">
        <v>7369919</v>
      </c>
      <c r="CB114" s="830"/>
      <c r="CC114" s="830"/>
      <c r="CD114" s="830"/>
      <c r="CE114" s="830"/>
      <c r="CF114" s="888">
        <v>20.6</v>
      </c>
      <c r="CG114" s="889"/>
      <c r="CH114" s="889"/>
      <c r="CI114" s="889"/>
      <c r="CJ114" s="889"/>
      <c r="CK114" s="940"/>
      <c r="CL114" s="834"/>
      <c r="CM114" s="828" t="s">
        <v>464</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454</v>
      </c>
      <c r="DH114" s="793"/>
      <c r="DI114" s="793"/>
      <c r="DJ114" s="793"/>
      <c r="DK114" s="794"/>
      <c r="DL114" s="795" t="s">
        <v>454</v>
      </c>
      <c r="DM114" s="793"/>
      <c r="DN114" s="793"/>
      <c r="DO114" s="793"/>
      <c r="DP114" s="794"/>
      <c r="DQ114" s="795" t="s">
        <v>447</v>
      </c>
      <c r="DR114" s="793"/>
      <c r="DS114" s="793"/>
      <c r="DT114" s="793"/>
      <c r="DU114" s="794"/>
      <c r="DV114" s="837" t="s">
        <v>454</v>
      </c>
      <c r="DW114" s="838"/>
      <c r="DX114" s="838"/>
      <c r="DY114" s="838"/>
      <c r="DZ114" s="839"/>
    </row>
    <row r="115" spans="1:130" s="224" customFormat="1" ht="26.25" customHeight="1" x14ac:dyDescent="0.15">
      <c r="A115" s="927"/>
      <c r="B115" s="928"/>
      <c r="C115" s="765" t="s">
        <v>465</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178694</v>
      </c>
      <c r="AB115" s="932"/>
      <c r="AC115" s="932"/>
      <c r="AD115" s="932"/>
      <c r="AE115" s="933"/>
      <c r="AF115" s="934">
        <v>160095</v>
      </c>
      <c r="AG115" s="932"/>
      <c r="AH115" s="932"/>
      <c r="AI115" s="932"/>
      <c r="AJ115" s="933"/>
      <c r="AK115" s="934">
        <v>212313</v>
      </c>
      <c r="AL115" s="932"/>
      <c r="AM115" s="932"/>
      <c r="AN115" s="932"/>
      <c r="AO115" s="933"/>
      <c r="AP115" s="935">
        <v>0.6</v>
      </c>
      <c r="AQ115" s="936"/>
      <c r="AR115" s="936"/>
      <c r="AS115" s="936"/>
      <c r="AT115" s="937"/>
      <c r="AU115" s="945"/>
      <c r="AV115" s="946"/>
      <c r="AW115" s="946"/>
      <c r="AX115" s="946"/>
      <c r="AY115" s="946"/>
      <c r="AZ115" s="828" t="s">
        <v>466</v>
      </c>
      <c r="BA115" s="765"/>
      <c r="BB115" s="765"/>
      <c r="BC115" s="765"/>
      <c r="BD115" s="765"/>
      <c r="BE115" s="765"/>
      <c r="BF115" s="765"/>
      <c r="BG115" s="765"/>
      <c r="BH115" s="765"/>
      <c r="BI115" s="765"/>
      <c r="BJ115" s="765"/>
      <c r="BK115" s="765"/>
      <c r="BL115" s="765"/>
      <c r="BM115" s="765"/>
      <c r="BN115" s="765"/>
      <c r="BO115" s="765"/>
      <c r="BP115" s="766"/>
      <c r="BQ115" s="829">
        <v>3113730</v>
      </c>
      <c r="BR115" s="830"/>
      <c r="BS115" s="830"/>
      <c r="BT115" s="830"/>
      <c r="BU115" s="830"/>
      <c r="BV115" s="830">
        <v>2024384</v>
      </c>
      <c r="BW115" s="830"/>
      <c r="BX115" s="830"/>
      <c r="BY115" s="830"/>
      <c r="BZ115" s="830"/>
      <c r="CA115" s="830">
        <v>2015056</v>
      </c>
      <c r="CB115" s="830"/>
      <c r="CC115" s="830"/>
      <c r="CD115" s="830"/>
      <c r="CE115" s="830"/>
      <c r="CF115" s="888">
        <v>5.6</v>
      </c>
      <c r="CG115" s="889"/>
      <c r="CH115" s="889"/>
      <c r="CI115" s="889"/>
      <c r="CJ115" s="889"/>
      <c r="CK115" s="940"/>
      <c r="CL115" s="834"/>
      <c r="CM115" s="828" t="s">
        <v>467</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447</v>
      </c>
      <c r="DH115" s="793"/>
      <c r="DI115" s="793"/>
      <c r="DJ115" s="793"/>
      <c r="DK115" s="794"/>
      <c r="DL115" s="795" t="s">
        <v>454</v>
      </c>
      <c r="DM115" s="793"/>
      <c r="DN115" s="793"/>
      <c r="DO115" s="793"/>
      <c r="DP115" s="794"/>
      <c r="DQ115" s="795" t="s">
        <v>446</v>
      </c>
      <c r="DR115" s="793"/>
      <c r="DS115" s="793"/>
      <c r="DT115" s="793"/>
      <c r="DU115" s="794"/>
      <c r="DV115" s="837" t="s">
        <v>447</v>
      </c>
      <c r="DW115" s="838"/>
      <c r="DX115" s="838"/>
      <c r="DY115" s="838"/>
      <c r="DZ115" s="839"/>
    </row>
    <row r="116" spans="1:130" s="224" customFormat="1" ht="26.25" customHeight="1" x14ac:dyDescent="0.15">
      <c r="A116" s="929"/>
      <c r="B116" s="930"/>
      <c r="C116" s="852" t="s">
        <v>468</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447</v>
      </c>
      <c r="AB116" s="793"/>
      <c r="AC116" s="793"/>
      <c r="AD116" s="793"/>
      <c r="AE116" s="794"/>
      <c r="AF116" s="795" t="s">
        <v>447</v>
      </c>
      <c r="AG116" s="793"/>
      <c r="AH116" s="793"/>
      <c r="AI116" s="793"/>
      <c r="AJ116" s="794"/>
      <c r="AK116" s="795" t="s">
        <v>446</v>
      </c>
      <c r="AL116" s="793"/>
      <c r="AM116" s="793"/>
      <c r="AN116" s="793"/>
      <c r="AO116" s="794"/>
      <c r="AP116" s="837" t="s">
        <v>454</v>
      </c>
      <c r="AQ116" s="838"/>
      <c r="AR116" s="838"/>
      <c r="AS116" s="838"/>
      <c r="AT116" s="839"/>
      <c r="AU116" s="945"/>
      <c r="AV116" s="946"/>
      <c r="AW116" s="946"/>
      <c r="AX116" s="946"/>
      <c r="AY116" s="946"/>
      <c r="AZ116" s="922" t="s">
        <v>469</v>
      </c>
      <c r="BA116" s="923"/>
      <c r="BB116" s="923"/>
      <c r="BC116" s="923"/>
      <c r="BD116" s="923"/>
      <c r="BE116" s="923"/>
      <c r="BF116" s="923"/>
      <c r="BG116" s="923"/>
      <c r="BH116" s="923"/>
      <c r="BI116" s="923"/>
      <c r="BJ116" s="923"/>
      <c r="BK116" s="923"/>
      <c r="BL116" s="923"/>
      <c r="BM116" s="923"/>
      <c r="BN116" s="923"/>
      <c r="BO116" s="923"/>
      <c r="BP116" s="924"/>
      <c r="BQ116" s="829" t="s">
        <v>447</v>
      </c>
      <c r="BR116" s="830"/>
      <c r="BS116" s="830"/>
      <c r="BT116" s="830"/>
      <c r="BU116" s="830"/>
      <c r="BV116" s="830" t="s">
        <v>447</v>
      </c>
      <c r="BW116" s="830"/>
      <c r="BX116" s="830"/>
      <c r="BY116" s="830"/>
      <c r="BZ116" s="830"/>
      <c r="CA116" s="830" t="s">
        <v>418</v>
      </c>
      <c r="CB116" s="830"/>
      <c r="CC116" s="830"/>
      <c r="CD116" s="830"/>
      <c r="CE116" s="830"/>
      <c r="CF116" s="888" t="s">
        <v>447</v>
      </c>
      <c r="CG116" s="889"/>
      <c r="CH116" s="889"/>
      <c r="CI116" s="889"/>
      <c r="CJ116" s="889"/>
      <c r="CK116" s="940"/>
      <c r="CL116" s="834"/>
      <c r="CM116" s="828" t="s">
        <v>470</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454</v>
      </c>
      <c r="DH116" s="793"/>
      <c r="DI116" s="793"/>
      <c r="DJ116" s="793"/>
      <c r="DK116" s="794"/>
      <c r="DL116" s="795" t="s">
        <v>451</v>
      </c>
      <c r="DM116" s="793"/>
      <c r="DN116" s="793"/>
      <c r="DO116" s="793"/>
      <c r="DP116" s="794"/>
      <c r="DQ116" s="795" t="s">
        <v>451</v>
      </c>
      <c r="DR116" s="793"/>
      <c r="DS116" s="793"/>
      <c r="DT116" s="793"/>
      <c r="DU116" s="794"/>
      <c r="DV116" s="837" t="s">
        <v>447</v>
      </c>
      <c r="DW116" s="838"/>
      <c r="DX116" s="838"/>
      <c r="DY116" s="838"/>
      <c r="DZ116" s="839"/>
    </row>
    <row r="117" spans="1:130" s="224" customFormat="1" ht="26.25" customHeight="1" x14ac:dyDescent="0.15">
      <c r="A117" s="908" t="s">
        <v>188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471</v>
      </c>
      <c r="Z117" s="910"/>
      <c r="AA117" s="915">
        <v>6282816</v>
      </c>
      <c r="AB117" s="916"/>
      <c r="AC117" s="916"/>
      <c r="AD117" s="916"/>
      <c r="AE117" s="917"/>
      <c r="AF117" s="918">
        <v>6362465</v>
      </c>
      <c r="AG117" s="916"/>
      <c r="AH117" s="916"/>
      <c r="AI117" s="916"/>
      <c r="AJ117" s="917"/>
      <c r="AK117" s="918">
        <v>6733466</v>
      </c>
      <c r="AL117" s="916"/>
      <c r="AM117" s="916"/>
      <c r="AN117" s="916"/>
      <c r="AO117" s="917"/>
      <c r="AP117" s="919"/>
      <c r="AQ117" s="920"/>
      <c r="AR117" s="920"/>
      <c r="AS117" s="920"/>
      <c r="AT117" s="921"/>
      <c r="AU117" s="945"/>
      <c r="AV117" s="946"/>
      <c r="AW117" s="946"/>
      <c r="AX117" s="946"/>
      <c r="AY117" s="946"/>
      <c r="AZ117" s="876" t="s">
        <v>472</v>
      </c>
      <c r="BA117" s="877"/>
      <c r="BB117" s="877"/>
      <c r="BC117" s="877"/>
      <c r="BD117" s="877"/>
      <c r="BE117" s="877"/>
      <c r="BF117" s="877"/>
      <c r="BG117" s="877"/>
      <c r="BH117" s="877"/>
      <c r="BI117" s="877"/>
      <c r="BJ117" s="877"/>
      <c r="BK117" s="877"/>
      <c r="BL117" s="877"/>
      <c r="BM117" s="877"/>
      <c r="BN117" s="877"/>
      <c r="BO117" s="877"/>
      <c r="BP117" s="878"/>
      <c r="BQ117" s="829" t="s">
        <v>454</v>
      </c>
      <c r="BR117" s="830"/>
      <c r="BS117" s="830"/>
      <c r="BT117" s="830"/>
      <c r="BU117" s="830"/>
      <c r="BV117" s="830" t="s">
        <v>455</v>
      </c>
      <c r="BW117" s="830"/>
      <c r="BX117" s="830"/>
      <c r="BY117" s="830"/>
      <c r="BZ117" s="830"/>
      <c r="CA117" s="830" t="s">
        <v>455</v>
      </c>
      <c r="CB117" s="830"/>
      <c r="CC117" s="830"/>
      <c r="CD117" s="830"/>
      <c r="CE117" s="830"/>
      <c r="CF117" s="888" t="s">
        <v>455</v>
      </c>
      <c r="CG117" s="889"/>
      <c r="CH117" s="889"/>
      <c r="CI117" s="889"/>
      <c r="CJ117" s="889"/>
      <c r="CK117" s="940"/>
      <c r="CL117" s="834"/>
      <c r="CM117" s="828" t="s">
        <v>473</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455</v>
      </c>
      <c r="DH117" s="793"/>
      <c r="DI117" s="793"/>
      <c r="DJ117" s="793"/>
      <c r="DK117" s="794"/>
      <c r="DL117" s="795" t="s">
        <v>454</v>
      </c>
      <c r="DM117" s="793"/>
      <c r="DN117" s="793"/>
      <c r="DO117" s="793"/>
      <c r="DP117" s="794"/>
      <c r="DQ117" s="795" t="s">
        <v>447</v>
      </c>
      <c r="DR117" s="793"/>
      <c r="DS117" s="793"/>
      <c r="DT117" s="793"/>
      <c r="DU117" s="794"/>
      <c r="DV117" s="837" t="s">
        <v>450</v>
      </c>
      <c r="DW117" s="838"/>
      <c r="DX117" s="838"/>
      <c r="DY117" s="838"/>
      <c r="DZ117" s="839"/>
    </row>
    <row r="118" spans="1:130" s="224" customFormat="1" ht="26.25" customHeight="1" x14ac:dyDescent="0.15">
      <c r="A118" s="908" t="s">
        <v>440</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437</v>
      </c>
      <c r="AB118" s="909"/>
      <c r="AC118" s="909"/>
      <c r="AD118" s="909"/>
      <c r="AE118" s="910"/>
      <c r="AF118" s="911" t="s">
        <v>438</v>
      </c>
      <c r="AG118" s="909"/>
      <c r="AH118" s="909"/>
      <c r="AI118" s="909"/>
      <c r="AJ118" s="910"/>
      <c r="AK118" s="911" t="s">
        <v>309</v>
      </c>
      <c r="AL118" s="909"/>
      <c r="AM118" s="909"/>
      <c r="AN118" s="909"/>
      <c r="AO118" s="910"/>
      <c r="AP118" s="912" t="s">
        <v>439</v>
      </c>
      <c r="AQ118" s="913"/>
      <c r="AR118" s="913"/>
      <c r="AS118" s="913"/>
      <c r="AT118" s="914"/>
      <c r="AU118" s="945"/>
      <c r="AV118" s="946"/>
      <c r="AW118" s="946"/>
      <c r="AX118" s="946"/>
      <c r="AY118" s="946"/>
      <c r="AZ118" s="851" t="s">
        <v>474</v>
      </c>
      <c r="BA118" s="852"/>
      <c r="BB118" s="852"/>
      <c r="BC118" s="852"/>
      <c r="BD118" s="852"/>
      <c r="BE118" s="852"/>
      <c r="BF118" s="852"/>
      <c r="BG118" s="852"/>
      <c r="BH118" s="852"/>
      <c r="BI118" s="852"/>
      <c r="BJ118" s="852"/>
      <c r="BK118" s="852"/>
      <c r="BL118" s="852"/>
      <c r="BM118" s="852"/>
      <c r="BN118" s="852"/>
      <c r="BO118" s="852"/>
      <c r="BP118" s="853"/>
      <c r="BQ118" s="892" t="s">
        <v>458</v>
      </c>
      <c r="BR118" s="858"/>
      <c r="BS118" s="858"/>
      <c r="BT118" s="858"/>
      <c r="BU118" s="858"/>
      <c r="BV118" s="858" t="s">
        <v>458</v>
      </c>
      <c r="BW118" s="858"/>
      <c r="BX118" s="858"/>
      <c r="BY118" s="858"/>
      <c r="BZ118" s="858"/>
      <c r="CA118" s="858" t="s">
        <v>454</v>
      </c>
      <c r="CB118" s="858"/>
      <c r="CC118" s="858"/>
      <c r="CD118" s="858"/>
      <c r="CE118" s="858"/>
      <c r="CF118" s="888" t="s">
        <v>454</v>
      </c>
      <c r="CG118" s="889"/>
      <c r="CH118" s="889"/>
      <c r="CI118" s="889"/>
      <c r="CJ118" s="889"/>
      <c r="CK118" s="940"/>
      <c r="CL118" s="834"/>
      <c r="CM118" s="828" t="s">
        <v>475</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458</v>
      </c>
      <c r="DH118" s="793"/>
      <c r="DI118" s="793"/>
      <c r="DJ118" s="793"/>
      <c r="DK118" s="794"/>
      <c r="DL118" s="795" t="s">
        <v>454</v>
      </c>
      <c r="DM118" s="793"/>
      <c r="DN118" s="793"/>
      <c r="DO118" s="793"/>
      <c r="DP118" s="794"/>
      <c r="DQ118" s="795" t="s">
        <v>458</v>
      </c>
      <c r="DR118" s="793"/>
      <c r="DS118" s="793"/>
      <c r="DT118" s="793"/>
      <c r="DU118" s="794"/>
      <c r="DV118" s="837" t="s">
        <v>446</v>
      </c>
      <c r="DW118" s="838"/>
      <c r="DX118" s="838"/>
      <c r="DY118" s="838"/>
      <c r="DZ118" s="839"/>
    </row>
    <row r="119" spans="1:130" s="224" customFormat="1" ht="26.25" customHeight="1" x14ac:dyDescent="0.15">
      <c r="A119" s="831" t="s">
        <v>443</v>
      </c>
      <c r="B119" s="832"/>
      <c r="C119" s="873" t="s">
        <v>444</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v>106567</v>
      </c>
      <c r="AB119" s="902"/>
      <c r="AC119" s="902"/>
      <c r="AD119" s="902"/>
      <c r="AE119" s="903"/>
      <c r="AF119" s="904">
        <v>106567</v>
      </c>
      <c r="AG119" s="902"/>
      <c r="AH119" s="902"/>
      <c r="AI119" s="902"/>
      <c r="AJ119" s="903"/>
      <c r="AK119" s="904">
        <v>106567</v>
      </c>
      <c r="AL119" s="902"/>
      <c r="AM119" s="902"/>
      <c r="AN119" s="902"/>
      <c r="AO119" s="903"/>
      <c r="AP119" s="905">
        <v>0.3</v>
      </c>
      <c r="AQ119" s="906"/>
      <c r="AR119" s="906"/>
      <c r="AS119" s="906"/>
      <c r="AT119" s="907"/>
      <c r="AU119" s="947"/>
      <c r="AV119" s="948"/>
      <c r="AW119" s="948"/>
      <c r="AX119" s="948"/>
      <c r="AY119" s="948"/>
      <c r="AZ119" s="247" t="s">
        <v>188</v>
      </c>
      <c r="BA119" s="247"/>
      <c r="BB119" s="247"/>
      <c r="BC119" s="247"/>
      <c r="BD119" s="247"/>
      <c r="BE119" s="247"/>
      <c r="BF119" s="247"/>
      <c r="BG119" s="247"/>
      <c r="BH119" s="247"/>
      <c r="BI119" s="247"/>
      <c r="BJ119" s="247"/>
      <c r="BK119" s="247"/>
      <c r="BL119" s="247"/>
      <c r="BM119" s="247"/>
      <c r="BN119" s="247"/>
      <c r="BO119" s="890" t="s">
        <v>476</v>
      </c>
      <c r="BP119" s="891"/>
      <c r="BQ119" s="892">
        <v>67438380</v>
      </c>
      <c r="BR119" s="858"/>
      <c r="BS119" s="858"/>
      <c r="BT119" s="858"/>
      <c r="BU119" s="858"/>
      <c r="BV119" s="858">
        <v>63545242</v>
      </c>
      <c r="BW119" s="858"/>
      <c r="BX119" s="858"/>
      <c r="BY119" s="858"/>
      <c r="BZ119" s="858"/>
      <c r="CA119" s="858">
        <v>62640617</v>
      </c>
      <c r="CB119" s="858"/>
      <c r="CC119" s="858"/>
      <c r="CD119" s="858"/>
      <c r="CE119" s="858"/>
      <c r="CF119" s="761"/>
      <c r="CG119" s="762"/>
      <c r="CH119" s="762"/>
      <c r="CI119" s="762"/>
      <c r="CJ119" s="847"/>
      <c r="CK119" s="941"/>
      <c r="CL119" s="836"/>
      <c r="CM119" s="851" t="s">
        <v>477</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82657</v>
      </c>
      <c r="DH119" s="777"/>
      <c r="DI119" s="777"/>
      <c r="DJ119" s="777"/>
      <c r="DK119" s="778"/>
      <c r="DL119" s="779">
        <v>68511</v>
      </c>
      <c r="DM119" s="777"/>
      <c r="DN119" s="777"/>
      <c r="DO119" s="777"/>
      <c r="DP119" s="778"/>
      <c r="DQ119" s="779">
        <v>93871</v>
      </c>
      <c r="DR119" s="777"/>
      <c r="DS119" s="777"/>
      <c r="DT119" s="777"/>
      <c r="DU119" s="778"/>
      <c r="DV119" s="861">
        <v>0.3</v>
      </c>
      <c r="DW119" s="862"/>
      <c r="DX119" s="862"/>
      <c r="DY119" s="862"/>
      <c r="DZ119" s="863"/>
    </row>
    <row r="120" spans="1:130" s="224" customFormat="1" ht="26.25" customHeight="1" x14ac:dyDescent="0.15">
      <c r="A120" s="833"/>
      <c r="B120" s="834"/>
      <c r="C120" s="828" t="s">
        <v>449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454</v>
      </c>
      <c r="AB120" s="793"/>
      <c r="AC120" s="793"/>
      <c r="AD120" s="793"/>
      <c r="AE120" s="794"/>
      <c r="AF120" s="795" t="s">
        <v>454</v>
      </c>
      <c r="AG120" s="793"/>
      <c r="AH120" s="793"/>
      <c r="AI120" s="793"/>
      <c r="AJ120" s="794"/>
      <c r="AK120" s="795" t="s">
        <v>454</v>
      </c>
      <c r="AL120" s="793"/>
      <c r="AM120" s="793"/>
      <c r="AN120" s="793"/>
      <c r="AO120" s="794"/>
      <c r="AP120" s="837" t="s">
        <v>454</v>
      </c>
      <c r="AQ120" s="838"/>
      <c r="AR120" s="838"/>
      <c r="AS120" s="838"/>
      <c r="AT120" s="839"/>
      <c r="AU120" s="893" t="s">
        <v>478</v>
      </c>
      <c r="AV120" s="894"/>
      <c r="AW120" s="894"/>
      <c r="AX120" s="894"/>
      <c r="AY120" s="895"/>
      <c r="AZ120" s="873" t="s">
        <v>479</v>
      </c>
      <c r="BA120" s="821"/>
      <c r="BB120" s="821"/>
      <c r="BC120" s="821"/>
      <c r="BD120" s="821"/>
      <c r="BE120" s="821"/>
      <c r="BF120" s="821"/>
      <c r="BG120" s="821"/>
      <c r="BH120" s="821"/>
      <c r="BI120" s="821"/>
      <c r="BJ120" s="821"/>
      <c r="BK120" s="821"/>
      <c r="BL120" s="821"/>
      <c r="BM120" s="821"/>
      <c r="BN120" s="821"/>
      <c r="BO120" s="821"/>
      <c r="BP120" s="822"/>
      <c r="BQ120" s="874">
        <v>17113928</v>
      </c>
      <c r="BR120" s="855"/>
      <c r="BS120" s="855"/>
      <c r="BT120" s="855"/>
      <c r="BU120" s="855"/>
      <c r="BV120" s="855">
        <v>18077496</v>
      </c>
      <c r="BW120" s="855"/>
      <c r="BX120" s="855"/>
      <c r="BY120" s="855"/>
      <c r="BZ120" s="855"/>
      <c r="CA120" s="855">
        <v>19727100</v>
      </c>
      <c r="CB120" s="855"/>
      <c r="CC120" s="855"/>
      <c r="CD120" s="855"/>
      <c r="CE120" s="855"/>
      <c r="CF120" s="879">
        <v>55.1</v>
      </c>
      <c r="CG120" s="880"/>
      <c r="CH120" s="880"/>
      <c r="CI120" s="880"/>
      <c r="CJ120" s="880"/>
      <c r="CK120" s="881" t="s">
        <v>480</v>
      </c>
      <c r="CL120" s="865"/>
      <c r="CM120" s="865"/>
      <c r="CN120" s="865"/>
      <c r="CO120" s="866"/>
      <c r="CP120" s="885" t="s">
        <v>481</v>
      </c>
      <c r="CQ120" s="886"/>
      <c r="CR120" s="886"/>
      <c r="CS120" s="886"/>
      <c r="CT120" s="886"/>
      <c r="CU120" s="886"/>
      <c r="CV120" s="886"/>
      <c r="CW120" s="886"/>
      <c r="CX120" s="886"/>
      <c r="CY120" s="886"/>
      <c r="CZ120" s="886"/>
      <c r="DA120" s="886"/>
      <c r="DB120" s="886"/>
      <c r="DC120" s="886"/>
      <c r="DD120" s="886"/>
      <c r="DE120" s="886"/>
      <c r="DF120" s="887"/>
      <c r="DG120" s="874">
        <v>8807788</v>
      </c>
      <c r="DH120" s="855"/>
      <c r="DI120" s="855"/>
      <c r="DJ120" s="855"/>
      <c r="DK120" s="855"/>
      <c r="DL120" s="855">
        <v>7302681</v>
      </c>
      <c r="DM120" s="855"/>
      <c r="DN120" s="855"/>
      <c r="DO120" s="855"/>
      <c r="DP120" s="855"/>
      <c r="DQ120" s="855">
        <v>6995040</v>
      </c>
      <c r="DR120" s="855"/>
      <c r="DS120" s="855"/>
      <c r="DT120" s="855"/>
      <c r="DU120" s="855"/>
      <c r="DV120" s="856">
        <v>19.5</v>
      </c>
      <c r="DW120" s="856"/>
      <c r="DX120" s="856"/>
      <c r="DY120" s="856"/>
      <c r="DZ120" s="857"/>
    </row>
    <row r="121" spans="1:130" s="224" customFormat="1" ht="26.25" customHeight="1" x14ac:dyDescent="0.15">
      <c r="A121" s="833"/>
      <c r="B121" s="834"/>
      <c r="C121" s="876" t="s">
        <v>482</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v>45588</v>
      </c>
      <c r="AB121" s="793"/>
      <c r="AC121" s="793"/>
      <c r="AD121" s="793"/>
      <c r="AE121" s="794"/>
      <c r="AF121" s="795">
        <v>45588</v>
      </c>
      <c r="AG121" s="793"/>
      <c r="AH121" s="793"/>
      <c r="AI121" s="793"/>
      <c r="AJ121" s="794"/>
      <c r="AK121" s="795">
        <v>45588</v>
      </c>
      <c r="AL121" s="793"/>
      <c r="AM121" s="793"/>
      <c r="AN121" s="793"/>
      <c r="AO121" s="794"/>
      <c r="AP121" s="837">
        <v>0.1</v>
      </c>
      <c r="AQ121" s="838"/>
      <c r="AR121" s="838"/>
      <c r="AS121" s="838"/>
      <c r="AT121" s="839"/>
      <c r="AU121" s="896"/>
      <c r="AV121" s="897"/>
      <c r="AW121" s="897"/>
      <c r="AX121" s="897"/>
      <c r="AY121" s="898"/>
      <c r="AZ121" s="828" t="s">
        <v>483</v>
      </c>
      <c r="BA121" s="765"/>
      <c r="BB121" s="765"/>
      <c r="BC121" s="765"/>
      <c r="BD121" s="765"/>
      <c r="BE121" s="765"/>
      <c r="BF121" s="765"/>
      <c r="BG121" s="765"/>
      <c r="BH121" s="765"/>
      <c r="BI121" s="765"/>
      <c r="BJ121" s="765"/>
      <c r="BK121" s="765"/>
      <c r="BL121" s="765"/>
      <c r="BM121" s="765"/>
      <c r="BN121" s="765"/>
      <c r="BO121" s="765"/>
      <c r="BP121" s="766"/>
      <c r="BQ121" s="829">
        <v>13428395</v>
      </c>
      <c r="BR121" s="830"/>
      <c r="BS121" s="830"/>
      <c r="BT121" s="830"/>
      <c r="BU121" s="830"/>
      <c r="BV121" s="830">
        <v>11927967</v>
      </c>
      <c r="BW121" s="830"/>
      <c r="BX121" s="830"/>
      <c r="BY121" s="830"/>
      <c r="BZ121" s="830"/>
      <c r="CA121" s="830">
        <v>11977200</v>
      </c>
      <c r="CB121" s="830"/>
      <c r="CC121" s="830"/>
      <c r="CD121" s="830"/>
      <c r="CE121" s="830"/>
      <c r="CF121" s="888">
        <v>33.4</v>
      </c>
      <c r="CG121" s="889"/>
      <c r="CH121" s="889"/>
      <c r="CI121" s="889"/>
      <c r="CJ121" s="889"/>
      <c r="CK121" s="882"/>
      <c r="CL121" s="868"/>
      <c r="CM121" s="868"/>
      <c r="CN121" s="868"/>
      <c r="CO121" s="869"/>
      <c r="CP121" s="848" t="s">
        <v>484</v>
      </c>
      <c r="CQ121" s="849"/>
      <c r="CR121" s="849"/>
      <c r="CS121" s="849"/>
      <c r="CT121" s="849"/>
      <c r="CU121" s="849"/>
      <c r="CV121" s="849"/>
      <c r="CW121" s="849"/>
      <c r="CX121" s="849"/>
      <c r="CY121" s="849"/>
      <c r="CZ121" s="849"/>
      <c r="DA121" s="849"/>
      <c r="DB121" s="849"/>
      <c r="DC121" s="849"/>
      <c r="DD121" s="849"/>
      <c r="DE121" s="849"/>
      <c r="DF121" s="850"/>
      <c r="DG121" s="829">
        <v>7186037</v>
      </c>
      <c r="DH121" s="830"/>
      <c r="DI121" s="830"/>
      <c r="DJ121" s="830"/>
      <c r="DK121" s="830"/>
      <c r="DL121" s="830">
        <v>6869522</v>
      </c>
      <c r="DM121" s="830"/>
      <c r="DN121" s="830"/>
      <c r="DO121" s="830"/>
      <c r="DP121" s="830"/>
      <c r="DQ121" s="830">
        <v>6424902</v>
      </c>
      <c r="DR121" s="830"/>
      <c r="DS121" s="830"/>
      <c r="DT121" s="830"/>
      <c r="DU121" s="830"/>
      <c r="DV121" s="807">
        <v>17.899999999999999</v>
      </c>
      <c r="DW121" s="807"/>
      <c r="DX121" s="807"/>
      <c r="DY121" s="807"/>
      <c r="DZ121" s="808"/>
    </row>
    <row r="122" spans="1:130" s="224" customFormat="1" ht="26.25" customHeight="1" x14ac:dyDescent="0.15">
      <c r="A122" s="833"/>
      <c r="B122" s="834"/>
      <c r="C122" s="828" t="s">
        <v>464</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447</v>
      </c>
      <c r="AB122" s="793"/>
      <c r="AC122" s="793"/>
      <c r="AD122" s="793"/>
      <c r="AE122" s="794"/>
      <c r="AF122" s="795" t="s">
        <v>458</v>
      </c>
      <c r="AG122" s="793"/>
      <c r="AH122" s="793"/>
      <c r="AI122" s="793"/>
      <c r="AJ122" s="794"/>
      <c r="AK122" s="795" t="s">
        <v>418</v>
      </c>
      <c r="AL122" s="793"/>
      <c r="AM122" s="793"/>
      <c r="AN122" s="793"/>
      <c r="AO122" s="794"/>
      <c r="AP122" s="837" t="s">
        <v>447</v>
      </c>
      <c r="AQ122" s="838"/>
      <c r="AR122" s="838"/>
      <c r="AS122" s="838"/>
      <c r="AT122" s="839"/>
      <c r="AU122" s="896"/>
      <c r="AV122" s="897"/>
      <c r="AW122" s="897"/>
      <c r="AX122" s="897"/>
      <c r="AY122" s="898"/>
      <c r="AZ122" s="851" t="s">
        <v>485</v>
      </c>
      <c r="BA122" s="852"/>
      <c r="BB122" s="852"/>
      <c r="BC122" s="852"/>
      <c r="BD122" s="852"/>
      <c r="BE122" s="852"/>
      <c r="BF122" s="852"/>
      <c r="BG122" s="852"/>
      <c r="BH122" s="852"/>
      <c r="BI122" s="852"/>
      <c r="BJ122" s="852"/>
      <c r="BK122" s="852"/>
      <c r="BL122" s="852"/>
      <c r="BM122" s="852"/>
      <c r="BN122" s="852"/>
      <c r="BO122" s="852"/>
      <c r="BP122" s="853"/>
      <c r="BQ122" s="892">
        <v>61371118</v>
      </c>
      <c r="BR122" s="858"/>
      <c r="BS122" s="858"/>
      <c r="BT122" s="858"/>
      <c r="BU122" s="858"/>
      <c r="BV122" s="858">
        <v>59735463</v>
      </c>
      <c r="BW122" s="858"/>
      <c r="BX122" s="858"/>
      <c r="BY122" s="858"/>
      <c r="BZ122" s="858"/>
      <c r="CA122" s="858">
        <v>60547756</v>
      </c>
      <c r="CB122" s="858"/>
      <c r="CC122" s="858"/>
      <c r="CD122" s="858"/>
      <c r="CE122" s="858"/>
      <c r="CF122" s="859">
        <v>169</v>
      </c>
      <c r="CG122" s="860"/>
      <c r="CH122" s="860"/>
      <c r="CI122" s="860"/>
      <c r="CJ122" s="860"/>
      <c r="CK122" s="882"/>
      <c r="CL122" s="868"/>
      <c r="CM122" s="868"/>
      <c r="CN122" s="868"/>
      <c r="CO122" s="869"/>
      <c r="CP122" s="848" t="s">
        <v>486</v>
      </c>
      <c r="CQ122" s="849"/>
      <c r="CR122" s="849"/>
      <c r="CS122" s="849"/>
      <c r="CT122" s="849"/>
      <c r="CU122" s="849"/>
      <c r="CV122" s="849"/>
      <c r="CW122" s="849"/>
      <c r="CX122" s="849"/>
      <c r="CY122" s="849"/>
      <c r="CZ122" s="849"/>
      <c r="DA122" s="849"/>
      <c r="DB122" s="849"/>
      <c r="DC122" s="849"/>
      <c r="DD122" s="849"/>
      <c r="DE122" s="849"/>
      <c r="DF122" s="850"/>
      <c r="DG122" s="829">
        <v>17557</v>
      </c>
      <c r="DH122" s="830"/>
      <c r="DI122" s="830"/>
      <c r="DJ122" s="830"/>
      <c r="DK122" s="830"/>
      <c r="DL122" s="830">
        <v>13455</v>
      </c>
      <c r="DM122" s="830"/>
      <c r="DN122" s="830"/>
      <c r="DO122" s="830"/>
      <c r="DP122" s="830"/>
      <c r="DQ122" s="830">
        <v>9923</v>
      </c>
      <c r="DR122" s="830"/>
      <c r="DS122" s="830"/>
      <c r="DT122" s="830"/>
      <c r="DU122" s="830"/>
      <c r="DV122" s="807">
        <v>0</v>
      </c>
      <c r="DW122" s="807"/>
      <c r="DX122" s="807"/>
      <c r="DY122" s="807"/>
      <c r="DZ122" s="808"/>
    </row>
    <row r="123" spans="1:130" s="224" customFormat="1" ht="26.25" customHeight="1" x14ac:dyDescent="0.15">
      <c r="A123" s="833"/>
      <c r="B123" s="834"/>
      <c r="C123" s="828" t="s">
        <v>470</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454</v>
      </c>
      <c r="AB123" s="793"/>
      <c r="AC123" s="793"/>
      <c r="AD123" s="793"/>
      <c r="AE123" s="794"/>
      <c r="AF123" s="795" t="s">
        <v>454</v>
      </c>
      <c r="AG123" s="793"/>
      <c r="AH123" s="793"/>
      <c r="AI123" s="793"/>
      <c r="AJ123" s="794"/>
      <c r="AK123" s="795" t="s">
        <v>454</v>
      </c>
      <c r="AL123" s="793"/>
      <c r="AM123" s="793"/>
      <c r="AN123" s="793"/>
      <c r="AO123" s="794"/>
      <c r="AP123" s="837" t="s">
        <v>454</v>
      </c>
      <c r="AQ123" s="838"/>
      <c r="AR123" s="838"/>
      <c r="AS123" s="838"/>
      <c r="AT123" s="839"/>
      <c r="AU123" s="899"/>
      <c r="AV123" s="900"/>
      <c r="AW123" s="900"/>
      <c r="AX123" s="900"/>
      <c r="AY123" s="900"/>
      <c r="AZ123" s="247" t="s">
        <v>188</v>
      </c>
      <c r="BA123" s="247"/>
      <c r="BB123" s="247"/>
      <c r="BC123" s="247"/>
      <c r="BD123" s="247"/>
      <c r="BE123" s="247"/>
      <c r="BF123" s="247"/>
      <c r="BG123" s="247"/>
      <c r="BH123" s="247"/>
      <c r="BI123" s="247"/>
      <c r="BJ123" s="247"/>
      <c r="BK123" s="247"/>
      <c r="BL123" s="247"/>
      <c r="BM123" s="247"/>
      <c r="BN123" s="247"/>
      <c r="BO123" s="890" t="s">
        <v>487</v>
      </c>
      <c r="BP123" s="891"/>
      <c r="BQ123" s="845">
        <v>91913441</v>
      </c>
      <c r="BR123" s="846"/>
      <c r="BS123" s="846"/>
      <c r="BT123" s="846"/>
      <c r="BU123" s="846"/>
      <c r="BV123" s="846">
        <v>89740926</v>
      </c>
      <c r="BW123" s="846"/>
      <c r="BX123" s="846"/>
      <c r="BY123" s="846"/>
      <c r="BZ123" s="846"/>
      <c r="CA123" s="846">
        <v>92252056</v>
      </c>
      <c r="CB123" s="846"/>
      <c r="CC123" s="846"/>
      <c r="CD123" s="846"/>
      <c r="CE123" s="846"/>
      <c r="CF123" s="761"/>
      <c r="CG123" s="762"/>
      <c r="CH123" s="762"/>
      <c r="CI123" s="762"/>
      <c r="CJ123" s="847"/>
      <c r="CK123" s="882"/>
      <c r="CL123" s="868"/>
      <c r="CM123" s="868"/>
      <c r="CN123" s="868"/>
      <c r="CO123" s="869"/>
      <c r="CP123" s="848" t="s">
        <v>488</v>
      </c>
      <c r="CQ123" s="849"/>
      <c r="CR123" s="849"/>
      <c r="CS123" s="849"/>
      <c r="CT123" s="849"/>
      <c r="CU123" s="849"/>
      <c r="CV123" s="849"/>
      <c r="CW123" s="849"/>
      <c r="CX123" s="849"/>
      <c r="CY123" s="849"/>
      <c r="CZ123" s="849"/>
      <c r="DA123" s="849"/>
      <c r="DB123" s="849"/>
      <c r="DC123" s="849"/>
      <c r="DD123" s="849"/>
      <c r="DE123" s="849"/>
      <c r="DF123" s="850"/>
      <c r="DG123" s="792" t="s">
        <v>450</v>
      </c>
      <c r="DH123" s="793"/>
      <c r="DI123" s="793"/>
      <c r="DJ123" s="793"/>
      <c r="DK123" s="794"/>
      <c r="DL123" s="795" t="s">
        <v>489</v>
      </c>
      <c r="DM123" s="793"/>
      <c r="DN123" s="793"/>
      <c r="DO123" s="793"/>
      <c r="DP123" s="794"/>
      <c r="DQ123" s="795" t="s">
        <v>450</v>
      </c>
      <c r="DR123" s="793"/>
      <c r="DS123" s="793"/>
      <c r="DT123" s="793"/>
      <c r="DU123" s="794"/>
      <c r="DV123" s="837" t="s">
        <v>446</v>
      </c>
      <c r="DW123" s="838"/>
      <c r="DX123" s="838"/>
      <c r="DY123" s="838"/>
      <c r="DZ123" s="839"/>
    </row>
    <row r="124" spans="1:130" s="224" customFormat="1" ht="26.25" customHeight="1" thickBot="1" x14ac:dyDescent="0.2">
      <c r="A124" s="833"/>
      <c r="B124" s="834"/>
      <c r="C124" s="828" t="s">
        <v>473</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450</v>
      </c>
      <c r="AB124" s="793"/>
      <c r="AC124" s="793"/>
      <c r="AD124" s="793"/>
      <c r="AE124" s="794"/>
      <c r="AF124" s="795" t="s">
        <v>458</v>
      </c>
      <c r="AG124" s="793"/>
      <c r="AH124" s="793"/>
      <c r="AI124" s="793"/>
      <c r="AJ124" s="794"/>
      <c r="AK124" s="795" t="s">
        <v>489</v>
      </c>
      <c r="AL124" s="793"/>
      <c r="AM124" s="793"/>
      <c r="AN124" s="793"/>
      <c r="AO124" s="794"/>
      <c r="AP124" s="837" t="s">
        <v>446</v>
      </c>
      <c r="AQ124" s="838"/>
      <c r="AR124" s="838"/>
      <c r="AS124" s="838"/>
      <c r="AT124" s="839"/>
      <c r="AU124" s="840" t="s">
        <v>490</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458</v>
      </c>
      <c r="BR124" s="844"/>
      <c r="BS124" s="844"/>
      <c r="BT124" s="844"/>
      <c r="BU124" s="844"/>
      <c r="BV124" s="844" t="s">
        <v>454</v>
      </c>
      <c r="BW124" s="844"/>
      <c r="BX124" s="844"/>
      <c r="BY124" s="844"/>
      <c r="BZ124" s="844"/>
      <c r="CA124" s="844" t="s">
        <v>450</v>
      </c>
      <c r="CB124" s="844"/>
      <c r="CC124" s="844"/>
      <c r="CD124" s="844"/>
      <c r="CE124" s="844"/>
      <c r="CF124" s="739"/>
      <c r="CG124" s="740"/>
      <c r="CH124" s="740"/>
      <c r="CI124" s="740"/>
      <c r="CJ124" s="875"/>
      <c r="CK124" s="883"/>
      <c r="CL124" s="883"/>
      <c r="CM124" s="883"/>
      <c r="CN124" s="883"/>
      <c r="CO124" s="884"/>
      <c r="CP124" s="848" t="s">
        <v>491</v>
      </c>
      <c r="CQ124" s="849"/>
      <c r="CR124" s="849"/>
      <c r="CS124" s="849"/>
      <c r="CT124" s="849"/>
      <c r="CU124" s="849"/>
      <c r="CV124" s="849"/>
      <c r="CW124" s="849"/>
      <c r="CX124" s="849"/>
      <c r="CY124" s="849"/>
      <c r="CZ124" s="849"/>
      <c r="DA124" s="849"/>
      <c r="DB124" s="849"/>
      <c r="DC124" s="849"/>
      <c r="DD124" s="849"/>
      <c r="DE124" s="849"/>
      <c r="DF124" s="850"/>
      <c r="DG124" s="776" t="s">
        <v>454</v>
      </c>
      <c r="DH124" s="777"/>
      <c r="DI124" s="777"/>
      <c r="DJ124" s="777"/>
      <c r="DK124" s="778"/>
      <c r="DL124" s="779" t="s">
        <v>454</v>
      </c>
      <c r="DM124" s="777"/>
      <c r="DN124" s="777"/>
      <c r="DO124" s="777"/>
      <c r="DP124" s="778"/>
      <c r="DQ124" s="779" t="s">
        <v>446</v>
      </c>
      <c r="DR124" s="777"/>
      <c r="DS124" s="777"/>
      <c r="DT124" s="777"/>
      <c r="DU124" s="778"/>
      <c r="DV124" s="861" t="s">
        <v>454</v>
      </c>
      <c r="DW124" s="862"/>
      <c r="DX124" s="862"/>
      <c r="DY124" s="862"/>
      <c r="DZ124" s="863"/>
    </row>
    <row r="125" spans="1:130" s="224" customFormat="1" ht="26.25" customHeight="1" x14ac:dyDescent="0.15">
      <c r="A125" s="833"/>
      <c r="B125" s="834"/>
      <c r="C125" s="828" t="s">
        <v>475</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454</v>
      </c>
      <c r="AB125" s="793"/>
      <c r="AC125" s="793"/>
      <c r="AD125" s="793"/>
      <c r="AE125" s="794"/>
      <c r="AF125" s="795" t="s">
        <v>454</v>
      </c>
      <c r="AG125" s="793"/>
      <c r="AH125" s="793"/>
      <c r="AI125" s="793"/>
      <c r="AJ125" s="794"/>
      <c r="AK125" s="795" t="s">
        <v>446</v>
      </c>
      <c r="AL125" s="793"/>
      <c r="AM125" s="793"/>
      <c r="AN125" s="793"/>
      <c r="AO125" s="794"/>
      <c r="AP125" s="837" t="s">
        <v>454</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492</v>
      </c>
      <c r="CL125" s="865"/>
      <c r="CM125" s="865"/>
      <c r="CN125" s="865"/>
      <c r="CO125" s="866"/>
      <c r="CP125" s="873" t="s">
        <v>493</v>
      </c>
      <c r="CQ125" s="821"/>
      <c r="CR125" s="821"/>
      <c r="CS125" s="821"/>
      <c r="CT125" s="821"/>
      <c r="CU125" s="821"/>
      <c r="CV125" s="821"/>
      <c r="CW125" s="821"/>
      <c r="CX125" s="821"/>
      <c r="CY125" s="821"/>
      <c r="CZ125" s="821"/>
      <c r="DA125" s="821"/>
      <c r="DB125" s="821"/>
      <c r="DC125" s="821"/>
      <c r="DD125" s="821"/>
      <c r="DE125" s="821"/>
      <c r="DF125" s="822"/>
      <c r="DG125" s="874" t="s">
        <v>446</v>
      </c>
      <c r="DH125" s="855"/>
      <c r="DI125" s="855"/>
      <c r="DJ125" s="855"/>
      <c r="DK125" s="855"/>
      <c r="DL125" s="855" t="s">
        <v>454</v>
      </c>
      <c r="DM125" s="855"/>
      <c r="DN125" s="855"/>
      <c r="DO125" s="855"/>
      <c r="DP125" s="855"/>
      <c r="DQ125" s="855" t="s">
        <v>454</v>
      </c>
      <c r="DR125" s="855"/>
      <c r="DS125" s="855"/>
      <c r="DT125" s="855"/>
      <c r="DU125" s="855"/>
      <c r="DV125" s="856" t="s">
        <v>454</v>
      </c>
      <c r="DW125" s="856"/>
      <c r="DX125" s="856"/>
      <c r="DY125" s="856"/>
      <c r="DZ125" s="857"/>
    </row>
    <row r="126" spans="1:130" s="224" customFormat="1" ht="26.25" customHeight="1" thickBot="1" x14ac:dyDescent="0.2">
      <c r="A126" s="833"/>
      <c r="B126" s="834"/>
      <c r="C126" s="828" t="s">
        <v>477</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26539</v>
      </c>
      <c r="AB126" s="793"/>
      <c r="AC126" s="793"/>
      <c r="AD126" s="793"/>
      <c r="AE126" s="794"/>
      <c r="AF126" s="795">
        <v>7940</v>
      </c>
      <c r="AG126" s="793"/>
      <c r="AH126" s="793"/>
      <c r="AI126" s="793"/>
      <c r="AJ126" s="794"/>
      <c r="AK126" s="795">
        <v>60158</v>
      </c>
      <c r="AL126" s="793"/>
      <c r="AM126" s="793"/>
      <c r="AN126" s="793"/>
      <c r="AO126" s="794"/>
      <c r="AP126" s="837">
        <v>0.2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494</v>
      </c>
      <c r="CQ126" s="765"/>
      <c r="CR126" s="765"/>
      <c r="CS126" s="765"/>
      <c r="CT126" s="765"/>
      <c r="CU126" s="765"/>
      <c r="CV126" s="765"/>
      <c r="CW126" s="765"/>
      <c r="CX126" s="765"/>
      <c r="CY126" s="765"/>
      <c r="CZ126" s="765"/>
      <c r="DA126" s="765"/>
      <c r="DB126" s="765"/>
      <c r="DC126" s="765"/>
      <c r="DD126" s="765"/>
      <c r="DE126" s="765"/>
      <c r="DF126" s="766"/>
      <c r="DG126" s="829">
        <v>3113730</v>
      </c>
      <c r="DH126" s="830"/>
      <c r="DI126" s="830"/>
      <c r="DJ126" s="830"/>
      <c r="DK126" s="830"/>
      <c r="DL126" s="830">
        <v>2024384</v>
      </c>
      <c r="DM126" s="830"/>
      <c r="DN126" s="830"/>
      <c r="DO126" s="830"/>
      <c r="DP126" s="830"/>
      <c r="DQ126" s="830">
        <v>2015056</v>
      </c>
      <c r="DR126" s="830"/>
      <c r="DS126" s="830"/>
      <c r="DT126" s="830"/>
      <c r="DU126" s="830"/>
      <c r="DV126" s="807">
        <v>5.6</v>
      </c>
      <c r="DW126" s="807"/>
      <c r="DX126" s="807"/>
      <c r="DY126" s="807"/>
      <c r="DZ126" s="808"/>
    </row>
    <row r="127" spans="1:130" s="224" customFormat="1" ht="26.25" customHeight="1" x14ac:dyDescent="0.15">
      <c r="A127" s="835"/>
      <c r="B127" s="836"/>
      <c r="C127" s="851" t="s">
        <v>495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454</v>
      </c>
      <c r="AB127" s="793"/>
      <c r="AC127" s="793"/>
      <c r="AD127" s="793"/>
      <c r="AE127" s="794"/>
      <c r="AF127" s="795" t="s">
        <v>454</v>
      </c>
      <c r="AG127" s="793"/>
      <c r="AH127" s="793"/>
      <c r="AI127" s="793"/>
      <c r="AJ127" s="794"/>
      <c r="AK127" s="795" t="s">
        <v>489</v>
      </c>
      <c r="AL127" s="793"/>
      <c r="AM127" s="793"/>
      <c r="AN127" s="793"/>
      <c r="AO127" s="794"/>
      <c r="AP127" s="837" t="s">
        <v>454</v>
      </c>
      <c r="AQ127" s="838"/>
      <c r="AR127" s="838"/>
      <c r="AS127" s="838"/>
      <c r="AT127" s="839"/>
      <c r="AU127" s="226"/>
      <c r="AV127" s="226"/>
      <c r="AW127" s="226"/>
      <c r="AX127" s="854" t="s">
        <v>496</v>
      </c>
      <c r="AY127" s="825"/>
      <c r="AZ127" s="825"/>
      <c r="BA127" s="825"/>
      <c r="BB127" s="825"/>
      <c r="BC127" s="825"/>
      <c r="BD127" s="825"/>
      <c r="BE127" s="826"/>
      <c r="BF127" s="824" t="s">
        <v>497</v>
      </c>
      <c r="BG127" s="825"/>
      <c r="BH127" s="825"/>
      <c r="BI127" s="825"/>
      <c r="BJ127" s="825"/>
      <c r="BK127" s="825"/>
      <c r="BL127" s="826"/>
      <c r="BM127" s="824" t="s">
        <v>498</v>
      </c>
      <c r="BN127" s="825"/>
      <c r="BO127" s="825"/>
      <c r="BP127" s="825"/>
      <c r="BQ127" s="825"/>
      <c r="BR127" s="825"/>
      <c r="BS127" s="826"/>
      <c r="BT127" s="824" t="s">
        <v>499</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500</v>
      </c>
      <c r="CQ127" s="765"/>
      <c r="CR127" s="765"/>
      <c r="CS127" s="765"/>
      <c r="CT127" s="765"/>
      <c r="CU127" s="765"/>
      <c r="CV127" s="765"/>
      <c r="CW127" s="765"/>
      <c r="CX127" s="765"/>
      <c r="CY127" s="765"/>
      <c r="CZ127" s="765"/>
      <c r="DA127" s="765"/>
      <c r="DB127" s="765"/>
      <c r="DC127" s="765"/>
      <c r="DD127" s="765"/>
      <c r="DE127" s="765"/>
      <c r="DF127" s="766"/>
      <c r="DG127" s="829" t="s">
        <v>454</v>
      </c>
      <c r="DH127" s="830"/>
      <c r="DI127" s="830"/>
      <c r="DJ127" s="830"/>
      <c r="DK127" s="830"/>
      <c r="DL127" s="830" t="s">
        <v>446</v>
      </c>
      <c r="DM127" s="830"/>
      <c r="DN127" s="830"/>
      <c r="DO127" s="830"/>
      <c r="DP127" s="830"/>
      <c r="DQ127" s="830" t="s">
        <v>454</v>
      </c>
      <c r="DR127" s="830"/>
      <c r="DS127" s="830"/>
      <c r="DT127" s="830"/>
      <c r="DU127" s="830"/>
      <c r="DV127" s="807" t="s">
        <v>454</v>
      </c>
      <c r="DW127" s="807"/>
      <c r="DX127" s="807"/>
      <c r="DY127" s="807"/>
      <c r="DZ127" s="808"/>
    </row>
    <row r="128" spans="1:130" s="224" customFormat="1" ht="26.25" customHeight="1" thickBot="1" x14ac:dyDescent="0.2">
      <c r="A128" s="809" t="s">
        <v>501</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502</v>
      </c>
      <c r="X128" s="811"/>
      <c r="Y128" s="811"/>
      <c r="Z128" s="812"/>
      <c r="AA128" s="813">
        <v>1120322</v>
      </c>
      <c r="AB128" s="814"/>
      <c r="AC128" s="814"/>
      <c r="AD128" s="814"/>
      <c r="AE128" s="815"/>
      <c r="AF128" s="816">
        <v>1583859</v>
      </c>
      <c r="AG128" s="814"/>
      <c r="AH128" s="814"/>
      <c r="AI128" s="814"/>
      <c r="AJ128" s="815"/>
      <c r="AK128" s="816">
        <v>1533411</v>
      </c>
      <c r="AL128" s="814"/>
      <c r="AM128" s="814"/>
      <c r="AN128" s="814"/>
      <c r="AO128" s="815"/>
      <c r="AP128" s="817"/>
      <c r="AQ128" s="818"/>
      <c r="AR128" s="818"/>
      <c r="AS128" s="818"/>
      <c r="AT128" s="819"/>
      <c r="AU128" s="226"/>
      <c r="AV128" s="226"/>
      <c r="AW128" s="226"/>
      <c r="AX128" s="820" t="s">
        <v>503</v>
      </c>
      <c r="AY128" s="821"/>
      <c r="AZ128" s="821"/>
      <c r="BA128" s="821"/>
      <c r="BB128" s="821"/>
      <c r="BC128" s="821"/>
      <c r="BD128" s="821"/>
      <c r="BE128" s="822"/>
      <c r="BF128" s="799" t="s">
        <v>504</v>
      </c>
      <c r="BG128" s="800"/>
      <c r="BH128" s="800"/>
      <c r="BI128" s="800"/>
      <c r="BJ128" s="800"/>
      <c r="BK128" s="800"/>
      <c r="BL128" s="823"/>
      <c r="BM128" s="799">
        <v>11.43</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505</v>
      </c>
      <c r="CQ128" s="743"/>
      <c r="CR128" s="743"/>
      <c r="CS128" s="743"/>
      <c r="CT128" s="743"/>
      <c r="CU128" s="743"/>
      <c r="CV128" s="743"/>
      <c r="CW128" s="743"/>
      <c r="CX128" s="743"/>
      <c r="CY128" s="743"/>
      <c r="CZ128" s="743"/>
      <c r="DA128" s="743"/>
      <c r="DB128" s="743"/>
      <c r="DC128" s="743"/>
      <c r="DD128" s="743"/>
      <c r="DE128" s="743"/>
      <c r="DF128" s="744"/>
      <c r="DG128" s="803" t="s">
        <v>454</v>
      </c>
      <c r="DH128" s="804"/>
      <c r="DI128" s="804"/>
      <c r="DJ128" s="804"/>
      <c r="DK128" s="804"/>
      <c r="DL128" s="804" t="s">
        <v>506</v>
      </c>
      <c r="DM128" s="804"/>
      <c r="DN128" s="804"/>
      <c r="DO128" s="804"/>
      <c r="DP128" s="804"/>
      <c r="DQ128" s="804" t="s">
        <v>507</v>
      </c>
      <c r="DR128" s="804"/>
      <c r="DS128" s="804"/>
      <c r="DT128" s="804"/>
      <c r="DU128" s="804"/>
      <c r="DV128" s="805" t="s">
        <v>458</v>
      </c>
      <c r="DW128" s="805"/>
      <c r="DX128" s="805"/>
      <c r="DY128" s="805"/>
      <c r="DZ128" s="806"/>
    </row>
    <row r="129" spans="1:131" s="224" customFormat="1" ht="26.25" customHeight="1" x14ac:dyDescent="0.15">
      <c r="A129" s="787" t="s">
        <v>108</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508</v>
      </c>
      <c r="X129" s="790"/>
      <c r="Y129" s="790"/>
      <c r="Z129" s="791"/>
      <c r="AA129" s="792">
        <v>39985793</v>
      </c>
      <c r="AB129" s="793"/>
      <c r="AC129" s="793"/>
      <c r="AD129" s="793"/>
      <c r="AE129" s="794"/>
      <c r="AF129" s="795">
        <v>42200371</v>
      </c>
      <c r="AG129" s="793"/>
      <c r="AH129" s="793"/>
      <c r="AI129" s="793"/>
      <c r="AJ129" s="794"/>
      <c r="AK129" s="795">
        <v>41239256</v>
      </c>
      <c r="AL129" s="793"/>
      <c r="AM129" s="793"/>
      <c r="AN129" s="793"/>
      <c r="AO129" s="794"/>
      <c r="AP129" s="796"/>
      <c r="AQ129" s="797"/>
      <c r="AR129" s="797"/>
      <c r="AS129" s="797"/>
      <c r="AT129" s="798"/>
      <c r="AU129" s="227"/>
      <c r="AV129" s="227"/>
      <c r="AW129" s="227"/>
      <c r="AX129" s="764" t="s">
        <v>509</v>
      </c>
      <c r="AY129" s="765"/>
      <c r="AZ129" s="765"/>
      <c r="BA129" s="765"/>
      <c r="BB129" s="765"/>
      <c r="BC129" s="765"/>
      <c r="BD129" s="765"/>
      <c r="BE129" s="766"/>
      <c r="BF129" s="783" t="s">
        <v>510</v>
      </c>
      <c r="BG129" s="784"/>
      <c r="BH129" s="784"/>
      <c r="BI129" s="784"/>
      <c r="BJ129" s="784"/>
      <c r="BK129" s="784"/>
      <c r="BL129" s="785"/>
      <c r="BM129" s="783">
        <v>16.43</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511</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512</v>
      </c>
      <c r="X130" s="790"/>
      <c r="Y130" s="790"/>
      <c r="Z130" s="791"/>
      <c r="AA130" s="792">
        <v>5276784</v>
      </c>
      <c r="AB130" s="793"/>
      <c r="AC130" s="793"/>
      <c r="AD130" s="793"/>
      <c r="AE130" s="794"/>
      <c r="AF130" s="795">
        <v>5342386</v>
      </c>
      <c r="AG130" s="793"/>
      <c r="AH130" s="793"/>
      <c r="AI130" s="793"/>
      <c r="AJ130" s="794"/>
      <c r="AK130" s="795">
        <v>5412969</v>
      </c>
      <c r="AL130" s="793"/>
      <c r="AM130" s="793"/>
      <c r="AN130" s="793"/>
      <c r="AO130" s="794"/>
      <c r="AP130" s="796"/>
      <c r="AQ130" s="797"/>
      <c r="AR130" s="797"/>
      <c r="AS130" s="797"/>
      <c r="AT130" s="798"/>
      <c r="AU130" s="227"/>
      <c r="AV130" s="227"/>
      <c r="AW130" s="227"/>
      <c r="AX130" s="764" t="s">
        <v>513</v>
      </c>
      <c r="AY130" s="765"/>
      <c r="AZ130" s="765"/>
      <c r="BA130" s="765"/>
      <c r="BB130" s="765"/>
      <c r="BC130" s="765"/>
      <c r="BD130" s="765"/>
      <c r="BE130" s="766"/>
      <c r="BF130" s="767">
        <v>-0.8</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514</v>
      </c>
      <c r="X131" s="774"/>
      <c r="Y131" s="774"/>
      <c r="Z131" s="775"/>
      <c r="AA131" s="776">
        <v>34709009</v>
      </c>
      <c r="AB131" s="777"/>
      <c r="AC131" s="777"/>
      <c r="AD131" s="777"/>
      <c r="AE131" s="778"/>
      <c r="AF131" s="779">
        <v>36857985</v>
      </c>
      <c r="AG131" s="777"/>
      <c r="AH131" s="777"/>
      <c r="AI131" s="777"/>
      <c r="AJ131" s="778"/>
      <c r="AK131" s="779">
        <v>35826287</v>
      </c>
      <c r="AL131" s="777"/>
      <c r="AM131" s="777"/>
      <c r="AN131" s="777"/>
      <c r="AO131" s="778"/>
      <c r="AP131" s="780"/>
      <c r="AQ131" s="781"/>
      <c r="AR131" s="781"/>
      <c r="AS131" s="781"/>
      <c r="AT131" s="782"/>
      <c r="AU131" s="227"/>
      <c r="AV131" s="227"/>
      <c r="AW131" s="227"/>
      <c r="AX131" s="742" t="s">
        <v>515</v>
      </c>
      <c r="AY131" s="743"/>
      <c r="AZ131" s="743"/>
      <c r="BA131" s="743"/>
      <c r="BB131" s="743"/>
      <c r="BC131" s="743"/>
      <c r="BD131" s="743"/>
      <c r="BE131" s="744"/>
      <c r="BF131" s="745" t="s">
        <v>506</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516</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517</v>
      </c>
      <c r="W132" s="755"/>
      <c r="X132" s="755"/>
      <c r="Y132" s="755"/>
      <c r="Z132" s="756"/>
      <c r="AA132" s="757">
        <v>-0.32928049999999998</v>
      </c>
      <c r="AB132" s="758"/>
      <c r="AC132" s="758"/>
      <c r="AD132" s="758"/>
      <c r="AE132" s="759"/>
      <c r="AF132" s="760">
        <v>-1.52960071</v>
      </c>
      <c r="AG132" s="758"/>
      <c r="AH132" s="758"/>
      <c r="AI132" s="758"/>
      <c r="AJ132" s="759"/>
      <c r="AK132" s="760">
        <v>-0.59429547000000005</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518</v>
      </c>
      <c r="W133" s="734"/>
      <c r="X133" s="734"/>
      <c r="Y133" s="734"/>
      <c r="Z133" s="735"/>
      <c r="AA133" s="736">
        <v>-1.5</v>
      </c>
      <c r="AB133" s="737"/>
      <c r="AC133" s="737"/>
      <c r="AD133" s="737"/>
      <c r="AE133" s="738"/>
      <c r="AF133" s="736">
        <v>-1.3</v>
      </c>
      <c r="AG133" s="737"/>
      <c r="AH133" s="737"/>
      <c r="AI133" s="737"/>
      <c r="AJ133" s="738"/>
      <c r="AK133" s="736">
        <v>-0.8</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HunJ1+8LBz1W6brDMXOsUFLuKFe3G6h6o93vbEeeEHD9aVgs2hnv49KWVJacrHqZlc6Vtb+te8TKAyFoIXQoeQ==" saltValue="ESdoeUEc5gJO14+75ARy6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F9600-AA19-49F2-BB6F-0A81EEF46D9D}">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519</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5ppt1PZBl89zGbFWlvKzLSdAnJIj54GSsr2v4xMDfaf7XXr2dyx0yDdzOK/wx2GCRDzFur+9BdPKrj4lPgF7Yw==" saltValue="8ao/YfQ36Vih7GXv+46R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rMA4Hs8BbHN7Woid05WorP7hlans6sazJf+HW/m9vaH4RPQL6wbgZGOIB8vaTNhSGLVDhmssbPvQjpNYbkK7Q==" saltValue="uTUXLyGkIbw56/VF7yHSr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zoomScaleNormal="100"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520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521</v>
      </c>
      <c r="AL6" s="260"/>
      <c r="AM6" s="260"/>
      <c r="AN6" s="260"/>
    </row>
    <row r="7" spans="1:46" ht="13.5" customHeight="1" x14ac:dyDescent="0.15">
      <c r="A7" s="259"/>
      <c r="AK7" s="262"/>
      <c r="AL7" s="263"/>
      <c r="AM7" s="263"/>
      <c r="AN7" s="264"/>
      <c r="AO7" s="1131" t="s">
        <v>522</v>
      </c>
      <c r="AP7" s="265"/>
      <c r="AQ7" s="266" t="s">
        <v>523</v>
      </c>
      <c r="AR7" s="267"/>
    </row>
    <row r="8" spans="1:46" x14ac:dyDescent="0.15">
      <c r="A8" s="259"/>
      <c r="AK8" s="268"/>
      <c r="AL8" s="269"/>
      <c r="AM8" s="269"/>
      <c r="AN8" s="270"/>
      <c r="AO8" s="1132"/>
      <c r="AP8" s="271" t="s">
        <v>524</v>
      </c>
      <c r="AQ8" s="272" t="s">
        <v>525</v>
      </c>
      <c r="AR8" s="273" t="s">
        <v>526</v>
      </c>
    </row>
    <row r="9" spans="1:46" x14ac:dyDescent="0.15">
      <c r="A9" s="259"/>
      <c r="AK9" s="1143" t="s">
        <v>527</v>
      </c>
      <c r="AL9" s="1144"/>
      <c r="AM9" s="1144"/>
      <c r="AN9" s="1145"/>
      <c r="AO9" s="274">
        <v>12037032</v>
      </c>
      <c r="AP9" s="274">
        <v>64533</v>
      </c>
      <c r="AQ9" s="275">
        <v>69543</v>
      </c>
      <c r="AR9" s="276">
        <v>-7.2</v>
      </c>
    </row>
    <row r="10" spans="1:46" ht="13.5" customHeight="1" x14ac:dyDescent="0.15">
      <c r="A10" s="259"/>
      <c r="AK10" s="1143" t="s">
        <v>528</v>
      </c>
      <c r="AL10" s="1144"/>
      <c r="AM10" s="1144"/>
      <c r="AN10" s="1145"/>
      <c r="AO10" s="277">
        <v>11266</v>
      </c>
      <c r="AP10" s="277">
        <v>60</v>
      </c>
      <c r="AQ10" s="278">
        <v>2774</v>
      </c>
      <c r="AR10" s="279">
        <v>-97.8</v>
      </c>
    </row>
    <row r="11" spans="1:46" ht="13.5" customHeight="1" x14ac:dyDescent="0.15">
      <c r="A11" s="259"/>
      <c r="AK11" s="1143" t="s">
        <v>529</v>
      </c>
      <c r="AL11" s="1144"/>
      <c r="AM11" s="1144"/>
      <c r="AN11" s="1145"/>
      <c r="AO11" s="277">
        <v>36340</v>
      </c>
      <c r="AP11" s="277">
        <v>195</v>
      </c>
      <c r="AQ11" s="278">
        <v>457</v>
      </c>
      <c r="AR11" s="279">
        <v>-57.3</v>
      </c>
    </row>
    <row r="12" spans="1:46" ht="13.5" customHeight="1" x14ac:dyDescent="0.15">
      <c r="A12" s="259"/>
      <c r="AK12" s="1143" t="s">
        <v>530</v>
      </c>
      <c r="AL12" s="1144"/>
      <c r="AM12" s="1144"/>
      <c r="AN12" s="1145"/>
      <c r="AO12" s="277" t="s">
        <v>531</v>
      </c>
      <c r="AP12" s="277" t="s">
        <v>531</v>
      </c>
      <c r="AQ12" s="278">
        <v>16</v>
      </c>
      <c r="AR12" s="279" t="s">
        <v>531</v>
      </c>
    </row>
    <row r="13" spans="1:46" ht="13.5" customHeight="1" x14ac:dyDescent="0.15">
      <c r="A13" s="259"/>
      <c r="AK13" s="1143" t="s">
        <v>532</v>
      </c>
      <c r="AL13" s="1144"/>
      <c r="AM13" s="1144"/>
      <c r="AN13" s="1145"/>
      <c r="AO13" s="277" t="s">
        <v>531</v>
      </c>
      <c r="AP13" s="277" t="s">
        <v>531</v>
      </c>
      <c r="AQ13" s="278">
        <v>2048</v>
      </c>
      <c r="AR13" s="279" t="s">
        <v>531</v>
      </c>
    </row>
    <row r="14" spans="1:46" ht="13.5" customHeight="1" x14ac:dyDescent="0.15">
      <c r="A14" s="259"/>
      <c r="AK14" s="1143" t="s">
        <v>533</v>
      </c>
      <c r="AL14" s="1144"/>
      <c r="AM14" s="1144"/>
      <c r="AN14" s="1145"/>
      <c r="AO14" s="277">
        <v>234301</v>
      </c>
      <c r="AP14" s="277">
        <v>1256</v>
      </c>
      <c r="AQ14" s="278">
        <v>1567</v>
      </c>
      <c r="AR14" s="279">
        <v>-19.8</v>
      </c>
    </row>
    <row r="15" spans="1:46" ht="13.5" customHeight="1" x14ac:dyDescent="0.15">
      <c r="A15" s="259"/>
      <c r="AK15" s="1146" t="s">
        <v>534</v>
      </c>
      <c r="AL15" s="1147"/>
      <c r="AM15" s="1147"/>
      <c r="AN15" s="1148"/>
      <c r="AO15" s="277">
        <v>-617995</v>
      </c>
      <c r="AP15" s="277">
        <v>-3313</v>
      </c>
      <c r="AQ15" s="278">
        <v>-4078</v>
      </c>
      <c r="AR15" s="279">
        <v>-18.8</v>
      </c>
    </row>
    <row r="16" spans="1:46" x14ac:dyDescent="0.15">
      <c r="A16" s="259"/>
      <c r="AK16" s="1146" t="s">
        <v>188</v>
      </c>
      <c r="AL16" s="1147"/>
      <c r="AM16" s="1147"/>
      <c r="AN16" s="1148"/>
      <c r="AO16" s="277">
        <v>11700944</v>
      </c>
      <c r="AP16" s="277">
        <v>62732</v>
      </c>
      <c r="AQ16" s="278">
        <v>72328</v>
      </c>
      <c r="AR16" s="279">
        <v>-13.3</v>
      </c>
    </row>
    <row r="17" spans="1:46" x14ac:dyDescent="0.15">
      <c r="A17" s="259"/>
    </row>
    <row r="18" spans="1:46" x14ac:dyDescent="0.15">
      <c r="A18" s="259"/>
      <c r="AQ18" s="280"/>
      <c r="AR18" s="280"/>
    </row>
    <row r="19" spans="1:46" x14ac:dyDescent="0.15">
      <c r="A19" s="259"/>
      <c r="AK19" s="255" t="s">
        <v>535</v>
      </c>
    </row>
    <row r="20" spans="1:46" x14ac:dyDescent="0.15">
      <c r="A20" s="259"/>
      <c r="AK20" s="281"/>
      <c r="AL20" s="282"/>
      <c r="AM20" s="282"/>
      <c r="AN20" s="283"/>
      <c r="AO20" s="284" t="s">
        <v>536</v>
      </c>
      <c r="AP20" s="285" t="s">
        <v>537</v>
      </c>
      <c r="AQ20" s="286" t="s">
        <v>538</v>
      </c>
      <c r="AR20" s="287"/>
    </row>
    <row r="21" spans="1:46" s="260" customFormat="1" x14ac:dyDescent="0.15">
      <c r="A21" s="288"/>
      <c r="AK21" s="1149" t="s">
        <v>539</v>
      </c>
      <c r="AL21" s="1150"/>
      <c r="AM21" s="1150"/>
      <c r="AN21" s="1151"/>
      <c r="AO21" s="289">
        <v>6.13</v>
      </c>
      <c r="AP21" s="290">
        <v>7.03</v>
      </c>
      <c r="AQ21" s="291">
        <v>-0.9</v>
      </c>
      <c r="AS21" s="292"/>
      <c r="AT21" s="288"/>
    </row>
    <row r="22" spans="1:46" s="260" customFormat="1" x14ac:dyDescent="0.15">
      <c r="A22" s="288"/>
      <c r="AK22" s="1149" t="s">
        <v>540</v>
      </c>
      <c r="AL22" s="1150"/>
      <c r="AM22" s="1150"/>
      <c r="AN22" s="1151"/>
      <c r="AO22" s="293">
        <v>102.1</v>
      </c>
      <c r="AP22" s="294">
        <v>99.2</v>
      </c>
      <c r="AQ22" s="295">
        <v>2.9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541</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542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543</v>
      </c>
      <c r="AL29" s="260"/>
      <c r="AM29" s="260"/>
      <c r="AN29" s="260"/>
      <c r="AS29" s="302"/>
    </row>
    <row r="30" spans="1:46" ht="13.5" customHeight="1" x14ac:dyDescent="0.15">
      <c r="A30" s="259"/>
      <c r="AK30" s="262"/>
      <c r="AL30" s="263"/>
      <c r="AM30" s="263"/>
      <c r="AN30" s="264"/>
      <c r="AO30" s="1131" t="s">
        <v>522</v>
      </c>
      <c r="AP30" s="265"/>
      <c r="AQ30" s="266" t="s">
        <v>523</v>
      </c>
      <c r="AR30" s="267"/>
    </row>
    <row r="31" spans="1:46" x14ac:dyDescent="0.15">
      <c r="A31" s="259"/>
      <c r="AK31" s="268"/>
      <c r="AL31" s="269"/>
      <c r="AM31" s="269"/>
      <c r="AN31" s="270"/>
      <c r="AO31" s="1132"/>
      <c r="AP31" s="271" t="s">
        <v>524</v>
      </c>
      <c r="AQ31" s="272" t="s">
        <v>525</v>
      </c>
      <c r="AR31" s="273" t="s">
        <v>526</v>
      </c>
    </row>
    <row r="32" spans="1:46" ht="27" customHeight="1" x14ac:dyDescent="0.15">
      <c r="A32" s="259"/>
      <c r="AK32" s="1133" t="s">
        <v>544</v>
      </c>
      <c r="AL32" s="1134"/>
      <c r="AM32" s="1134"/>
      <c r="AN32" s="1135"/>
      <c r="AO32" s="303">
        <v>5367697</v>
      </c>
      <c r="AP32" s="303">
        <v>28778</v>
      </c>
      <c r="AQ32" s="304">
        <v>36026</v>
      </c>
      <c r="AR32" s="305">
        <v>-20.100000000000001</v>
      </c>
    </row>
    <row r="33" spans="1:46" ht="13.5" customHeight="1" x14ac:dyDescent="0.15">
      <c r="A33" s="259"/>
      <c r="AK33" s="1133" t="s">
        <v>545</v>
      </c>
      <c r="AL33" s="1134"/>
      <c r="AM33" s="1134"/>
      <c r="AN33" s="1135"/>
      <c r="AO33" s="303" t="s">
        <v>531</v>
      </c>
      <c r="AP33" s="303" t="s">
        <v>531</v>
      </c>
      <c r="AQ33" s="304" t="s">
        <v>531</v>
      </c>
      <c r="AR33" s="305" t="s">
        <v>531</v>
      </c>
    </row>
    <row r="34" spans="1:46" ht="27" customHeight="1" x14ac:dyDescent="0.15">
      <c r="A34" s="259"/>
      <c r="AK34" s="1133" t="s">
        <v>546</v>
      </c>
      <c r="AL34" s="1134"/>
      <c r="AM34" s="1134"/>
      <c r="AN34" s="1135"/>
      <c r="AO34" s="303" t="s">
        <v>531</v>
      </c>
      <c r="AP34" s="303" t="s">
        <v>531</v>
      </c>
      <c r="AQ34" s="304" t="s">
        <v>531</v>
      </c>
      <c r="AR34" s="305" t="s">
        <v>531</v>
      </c>
    </row>
    <row r="35" spans="1:46" ht="27" customHeight="1" x14ac:dyDescent="0.15">
      <c r="A35" s="259"/>
      <c r="AK35" s="1133" t="s">
        <v>547</v>
      </c>
      <c r="AL35" s="1134"/>
      <c r="AM35" s="1134"/>
      <c r="AN35" s="1135"/>
      <c r="AO35" s="303">
        <v>1153456</v>
      </c>
      <c r="AP35" s="303">
        <v>6184</v>
      </c>
      <c r="AQ35" s="304">
        <v>9412</v>
      </c>
      <c r="AR35" s="305">
        <v>-34.299999999999997</v>
      </c>
    </row>
    <row r="36" spans="1:46" ht="27" customHeight="1" x14ac:dyDescent="0.15">
      <c r="A36" s="259"/>
      <c r="AK36" s="1133" t="s">
        <v>548</v>
      </c>
      <c r="AL36" s="1134"/>
      <c r="AM36" s="1134"/>
      <c r="AN36" s="1135"/>
      <c r="AO36" s="303" t="s">
        <v>531</v>
      </c>
      <c r="AP36" s="303" t="s">
        <v>531</v>
      </c>
      <c r="AQ36" s="304">
        <v>651</v>
      </c>
      <c r="AR36" s="305" t="s">
        <v>531</v>
      </c>
    </row>
    <row r="37" spans="1:46" ht="13.5" customHeight="1" x14ac:dyDescent="0.15">
      <c r="A37" s="259"/>
      <c r="AK37" s="1133" t="s">
        <v>549</v>
      </c>
      <c r="AL37" s="1134"/>
      <c r="AM37" s="1134"/>
      <c r="AN37" s="1135"/>
      <c r="AO37" s="303">
        <v>212313</v>
      </c>
      <c r="AP37" s="303">
        <v>1138</v>
      </c>
      <c r="AQ37" s="304">
        <v>496</v>
      </c>
      <c r="AR37" s="305">
        <v>129.4</v>
      </c>
    </row>
    <row r="38" spans="1:46" ht="27" customHeight="1" x14ac:dyDescent="0.15">
      <c r="A38" s="259"/>
      <c r="AK38" s="1136" t="s">
        <v>550</v>
      </c>
      <c r="AL38" s="1137"/>
      <c r="AM38" s="1137"/>
      <c r="AN38" s="1138"/>
      <c r="AO38" s="306" t="s">
        <v>531</v>
      </c>
      <c r="AP38" s="306" t="s">
        <v>531</v>
      </c>
      <c r="AQ38" s="307">
        <v>0</v>
      </c>
      <c r="AR38" s="295" t="s">
        <v>531</v>
      </c>
      <c r="AS38" s="302"/>
    </row>
    <row r="39" spans="1:46" x14ac:dyDescent="0.15">
      <c r="A39" s="259"/>
      <c r="AK39" s="1136" t="s">
        <v>551</v>
      </c>
      <c r="AL39" s="1137"/>
      <c r="AM39" s="1137"/>
      <c r="AN39" s="1138"/>
      <c r="AO39" s="303">
        <v>-1533411</v>
      </c>
      <c r="AP39" s="303">
        <v>-8221</v>
      </c>
      <c r="AQ39" s="304">
        <v>-5535</v>
      </c>
      <c r="AR39" s="305">
        <v>48.5</v>
      </c>
      <c r="AS39" s="302"/>
    </row>
    <row r="40" spans="1:46" ht="27" customHeight="1" x14ac:dyDescent="0.15">
      <c r="A40" s="259"/>
      <c r="AK40" s="1133" t="s">
        <v>552</v>
      </c>
      <c r="AL40" s="1134"/>
      <c r="AM40" s="1134"/>
      <c r="AN40" s="1135"/>
      <c r="AO40" s="303">
        <v>-5412969</v>
      </c>
      <c r="AP40" s="303">
        <v>-29020</v>
      </c>
      <c r="AQ40" s="304">
        <v>-33207</v>
      </c>
      <c r="AR40" s="305">
        <v>-12.6</v>
      </c>
      <c r="AS40" s="302"/>
    </row>
    <row r="41" spans="1:46" x14ac:dyDescent="0.15">
      <c r="A41" s="259"/>
      <c r="AK41" s="1139" t="s">
        <v>302</v>
      </c>
      <c r="AL41" s="1140"/>
      <c r="AM41" s="1140"/>
      <c r="AN41" s="1141"/>
      <c r="AO41" s="303">
        <v>-212914</v>
      </c>
      <c r="AP41" s="303">
        <v>-1141</v>
      </c>
      <c r="AQ41" s="304">
        <v>7844</v>
      </c>
      <c r="AR41" s="305">
        <v>-114.5</v>
      </c>
      <c r="AS41" s="302"/>
    </row>
    <row r="42" spans="1:46" x14ac:dyDescent="0.15">
      <c r="A42" s="259"/>
      <c r="AK42" s="308" t="s">
        <v>553</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554</v>
      </c>
    </row>
    <row r="48" spans="1:46" x14ac:dyDescent="0.15">
      <c r="A48" s="259"/>
      <c r="AK48" s="313" t="s">
        <v>555</v>
      </c>
      <c r="AL48" s="313"/>
      <c r="AM48" s="313"/>
      <c r="AN48" s="313"/>
      <c r="AO48" s="313"/>
      <c r="AP48" s="313"/>
      <c r="AQ48" s="314"/>
      <c r="AR48" s="313"/>
    </row>
    <row r="49" spans="1:44" ht="13.5" customHeight="1" x14ac:dyDescent="0.15">
      <c r="A49" s="259"/>
      <c r="AK49" s="315"/>
      <c r="AL49" s="316"/>
      <c r="AM49" s="1126" t="s">
        <v>522</v>
      </c>
      <c r="AN49" s="1128" t="s">
        <v>556</v>
      </c>
      <c r="AO49" s="1129"/>
      <c r="AP49" s="1129"/>
      <c r="AQ49" s="1129"/>
      <c r="AR49" s="1130"/>
    </row>
    <row r="50" spans="1:44" x14ac:dyDescent="0.15">
      <c r="A50" s="259"/>
      <c r="AK50" s="317"/>
      <c r="AL50" s="318"/>
      <c r="AM50" s="1127"/>
      <c r="AN50" s="319" t="s">
        <v>557</v>
      </c>
      <c r="AO50" s="320" t="s">
        <v>558</v>
      </c>
      <c r="AP50" s="321" t="s">
        <v>559</v>
      </c>
      <c r="AQ50" s="322" t="s">
        <v>560</v>
      </c>
      <c r="AR50" s="323" t="s">
        <v>561</v>
      </c>
    </row>
    <row r="51" spans="1:44" x14ac:dyDescent="0.15">
      <c r="A51" s="259"/>
      <c r="AK51" s="315" t="s">
        <v>562</v>
      </c>
      <c r="AL51" s="316"/>
      <c r="AM51" s="324">
        <v>7845702</v>
      </c>
      <c r="AN51" s="325">
        <v>42078</v>
      </c>
      <c r="AO51" s="326">
        <v>-1.1000000000000001</v>
      </c>
      <c r="AP51" s="327">
        <v>48064</v>
      </c>
      <c r="AQ51" s="328">
        <v>-7.3</v>
      </c>
      <c r="AR51" s="329">
        <v>6.2</v>
      </c>
    </row>
    <row r="52" spans="1:44" x14ac:dyDescent="0.15">
      <c r="A52" s="259"/>
      <c r="AK52" s="330"/>
      <c r="AL52" s="331" t="s">
        <v>563</v>
      </c>
      <c r="AM52" s="332">
        <v>5020694</v>
      </c>
      <c r="AN52" s="333">
        <v>26927</v>
      </c>
      <c r="AO52" s="334">
        <v>32.799999999999997</v>
      </c>
      <c r="AP52" s="335">
        <v>30373</v>
      </c>
      <c r="AQ52" s="336">
        <v>3.4</v>
      </c>
      <c r="AR52" s="337">
        <v>29.4</v>
      </c>
    </row>
    <row r="53" spans="1:44" x14ac:dyDescent="0.15">
      <c r="A53" s="259"/>
      <c r="AK53" s="315" t="s">
        <v>564</v>
      </c>
      <c r="AL53" s="316"/>
      <c r="AM53" s="324">
        <v>9512904</v>
      </c>
      <c r="AN53" s="325">
        <v>50925</v>
      </c>
      <c r="AO53" s="326">
        <v>21</v>
      </c>
      <c r="AP53" s="327">
        <v>56662</v>
      </c>
      <c r="AQ53" s="328">
        <v>17.899999999999999</v>
      </c>
      <c r="AR53" s="329">
        <v>3.1</v>
      </c>
    </row>
    <row r="54" spans="1:44" x14ac:dyDescent="0.15">
      <c r="A54" s="259"/>
      <c r="AK54" s="330"/>
      <c r="AL54" s="331" t="s">
        <v>563</v>
      </c>
      <c r="AM54" s="332">
        <v>6486104</v>
      </c>
      <c r="AN54" s="333">
        <v>34722</v>
      </c>
      <c r="AO54" s="334">
        <v>28.9</v>
      </c>
      <c r="AP54" s="335">
        <v>34709</v>
      </c>
      <c r="AQ54" s="336">
        <v>14.3</v>
      </c>
      <c r="AR54" s="337">
        <v>14.6</v>
      </c>
    </row>
    <row r="55" spans="1:44" x14ac:dyDescent="0.15">
      <c r="A55" s="259"/>
      <c r="AK55" s="315" t="s">
        <v>565</v>
      </c>
      <c r="AL55" s="316"/>
      <c r="AM55" s="324">
        <v>8687571</v>
      </c>
      <c r="AN55" s="325">
        <v>46512</v>
      </c>
      <c r="AO55" s="326">
        <v>-8.6999999999999993</v>
      </c>
      <c r="AP55" s="327">
        <v>60285</v>
      </c>
      <c r="AQ55" s="328">
        <v>6.4</v>
      </c>
      <c r="AR55" s="329">
        <v>-15.1</v>
      </c>
    </row>
    <row r="56" spans="1:44" x14ac:dyDescent="0.15">
      <c r="A56" s="259"/>
      <c r="AK56" s="330"/>
      <c r="AL56" s="331" t="s">
        <v>563</v>
      </c>
      <c r="AM56" s="332">
        <v>4745224</v>
      </c>
      <c r="AN56" s="333">
        <v>25405</v>
      </c>
      <c r="AO56" s="334">
        <v>-26.8</v>
      </c>
      <c r="AP56" s="335">
        <v>36445</v>
      </c>
      <c r="AQ56" s="336">
        <v>5</v>
      </c>
      <c r="AR56" s="337">
        <v>-31.8</v>
      </c>
    </row>
    <row r="57" spans="1:44" x14ac:dyDescent="0.15">
      <c r="A57" s="259"/>
      <c r="AK57" s="315" t="s">
        <v>566</v>
      </c>
      <c r="AL57" s="316"/>
      <c r="AM57" s="324">
        <v>9398001</v>
      </c>
      <c r="AN57" s="325">
        <v>50317</v>
      </c>
      <c r="AO57" s="326">
        <v>8.1999999999999993</v>
      </c>
      <c r="AP57" s="327">
        <v>52714</v>
      </c>
      <c r="AQ57" s="328">
        <v>-12.6</v>
      </c>
      <c r="AR57" s="329">
        <v>20.8</v>
      </c>
    </row>
    <row r="58" spans="1:44" x14ac:dyDescent="0.15">
      <c r="A58" s="259"/>
      <c r="AK58" s="330"/>
      <c r="AL58" s="331" t="s">
        <v>563</v>
      </c>
      <c r="AM58" s="332">
        <v>6418354</v>
      </c>
      <c r="AN58" s="333">
        <v>34364</v>
      </c>
      <c r="AO58" s="334">
        <v>35.299999999999997</v>
      </c>
      <c r="AP58" s="335">
        <v>29032</v>
      </c>
      <c r="AQ58" s="336">
        <v>-20.3</v>
      </c>
      <c r="AR58" s="337">
        <v>55.6</v>
      </c>
    </row>
    <row r="59" spans="1:44" x14ac:dyDescent="0.15">
      <c r="A59" s="259"/>
      <c r="AK59" s="315" t="s">
        <v>567</v>
      </c>
      <c r="AL59" s="316"/>
      <c r="AM59" s="324">
        <v>10667856</v>
      </c>
      <c r="AN59" s="325">
        <v>57193</v>
      </c>
      <c r="AO59" s="326">
        <v>13.7</v>
      </c>
      <c r="AP59" s="327">
        <v>46001</v>
      </c>
      <c r="AQ59" s="328">
        <v>-12.7</v>
      </c>
      <c r="AR59" s="329">
        <v>26.4</v>
      </c>
    </row>
    <row r="60" spans="1:44" x14ac:dyDescent="0.15">
      <c r="A60" s="259"/>
      <c r="AK60" s="330"/>
      <c r="AL60" s="331" t="s">
        <v>563</v>
      </c>
      <c r="AM60" s="332">
        <v>6932954</v>
      </c>
      <c r="AN60" s="333">
        <v>37169</v>
      </c>
      <c r="AO60" s="334">
        <v>8.1999999999999993</v>
      </c>
      <c r="AP60" s="335">
        <v>27974</v>
      </c>
      <c r="AQ60" s="336">
        <v>-3.6</v>
      </c>
      <c r="AR60" s="337">
        <v>11.8</v>
      </c>
    </row>
    <row r="61" spans="1:44" x14ac:dyDescent="0.15">
      <c r="A61" s="259"/>
      <c r="AK61" s="315" t="s">
        <v>568</v>
      </c>
      <c r="AL61" s="338"/>
      <c r="AM61" s="324">
        <v>9222407</v>
      </c>
      <c r="AN61" s="325">
        <v>49405</v>
      </c>
      <c r="AO61" s="326">
        <v>6.6</v>
      </c>
      <c r="AP61" s="327">
        <v>52745</v>
      </c>
      <c r="AQ61" s="339">
        <v>-1.7</v>
      </c>
      <c r="AR61" s="329">
        <v>8.3000000000000007</v>
      </c>
    </row>
    <row r="62" spans="1:44" x14ac:dyDescent="0.15">
      <c r="A62" s="259"/>
      <c r="AK62" s="330"/>
      <c r="AL62" s="331" t="s">
        <v>563</v>
      </c>
      <c r="AM62" s="332">
        <v>5920666</v>
      </c>
      <c r="AN62" s="333">
        <v>31717</v>
      </c>
      <c r="AO62" s="334">
        <v>15.7</v>
      </c>
      <c r="AP62" s="335">
        <v>31707</v>
      </c>
      <c r="AQ62" s="336">
        <v>-0.2</v>
      </c>
      <c r="AR62" s="337">
        <v>15.9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sheetData>
  <sheetProtection algorithmName="SHA-512" hashValue="99y2+mXk4W7IN9SjDGvFvO42B4uTjDeuXz4R6cGg7y/7S7aPaAQ1CWbm6hE/4AAt3ZXELGnKQc8V9AlmzQAo8A==" saltValue="DMdXgHF4GYFRvNdVCbZeW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570</v>
      </c>
    </row>
    <row r="121" spans="125:125" ht="13.5" hidden="1" customHeight="1" x14ac:dyDescent="0.15">
      <c r="DU121" s="253"/>
    </row>
  </sheetData>
  <sheetProtection algorithmName="SHA-512" hashValue="JbQwJMcZmJhq1i576P+EzLo1v2IVR9xBNcMboKe4aeFPC3JP/nyitwEkqBOfrCUPubxwhthQdpsVkg8KZ9qojw==" saltValue="22z6VLrGaS5uslvto1Km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571</v>
      </c>
    </row>
  </sheetData>
  <sheetProtection algorithmName="SHA-512" hashValue="yyxwWZa1TLssfK1k7KxaMaG1F9C7Z/VuevpVXYOuSwOTsn4MMar7bm0Ix6kf7Pdz4CopMR0kxVQ8F1Yf2rhNyA==" saltValue="9yDCdWynLbT9ipyIYZv8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152" t="s">
        <v>3</v>
      </c>
      <c r="D47" s="1152"/>
      <c r="E47" s="1153"/>
      <c r="F47" s="11">
        <v>24.68</v>
      </c>
      <c r="G47" s="12">
        <v>21.41</v>
      </c>
      <c r="H47" s="12">
        <v>18.84</v>
      </c>
      <c r="I47" s="12">
        <v>19.12</v>
      </c>
      <c r="J47" s="13">
        <v>22.47</v>
      </c>
    </row>
    <row r="48" spans="2:10" ht="57.75" customHeight="1" x14ac:dyDescent="0.15">
      <c r="B48" s="14"/>
      <c r="C48" s="1154" t="s">
        <v>4</v>
      </c>
      <c r="D48" s="1154"/>
      <c r="E48" s="1155"/>
      <c r="F48" s="15">
        <v>7.4</v>
      </c>
      <c r="G48" s="16">
        <v>8.2799999999999994</v>
      </c>
      <c r="H48" s="16">
        <v>7.24</v>
      </c>
      <c r="I48" s="16">
        <v>8.92</v>
      </c>
      <c r="J48" s="17">
        <v>9.61</v>
      </c>
    </row>
    <row r="49" spans="2:10" ht="57.75" customHeight="1" thickBot="1" x14ac:dyDescent="0.2">
      <c r="B49" s="18"/>
      <c r="C49" s="1156" t="s">
        <v>5</v>
      </c>
      <c r="D49" s="1156"/>
      <c r="E49" s="1157"/>
      <c r="F49" s="19">
        <v>0.99</v>
      </c>
      <c r="G49" s="20" t="s">
        <v>577</v>
      </c>
      <c r="H49" s="20" t="s">
        <v>578</v>
      </c>
      <c r="I49" s="20">
        <v>3.52</v>
      </c>
      <c r="J49" s="21">
        <v>3.38</v>
      </c>
    </row>
    <row r="50" spans="2:10" x14ac:dyDescent="0.15"/>
  </sheetData>
  <sheetProtection algorithmName="SHA-512" hashValue="Sd5pZbklDkiDOqJFpzTMoMKzoEk7a3jUnTm3vCAbE9KzBFnjAWEDkfEVJGsi+3rhC5S2PpmxgY3U2CYbl2xjBA==" saltValue="XTDNmdQqFXudaBQtFj11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2024-09-10T07:04:44Z</cp:lastPrinted>
  <dcterms:created xsi:type="dcterms:W3CDTF">2024-02-05T01:47:55Z</dcterms:created>
  <dcterms:modified xsi:type="dcterms:W3CDTF">2024-09-17T10:27:20Z</dcterms:modified>
  <cp:category/>
</cp:coreProperties>
</file>