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2BB77CB9-9195-4E89-9706-733982742A70}"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C37" i="10"/>
  <c r="BE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 r="BW34" i="10" l="1"/>
  <c r="BW35" i="10" s="1"/>
  <c r="BW36" i="10" s="1"/>
  <c r="BW37" i="10" s="1"/>
  <c r="CO34" i="10" s="1"/>
  <c r="CO35" i="10" s="1"/>
  <c r="CO36" i="10" s="1"/>
  <c r="CO37" i="10" s="1"/>
</calcChain>
</file>

<file path=xl/sharedStrings.xml><?xml version="1.0" encoding="utf-8"?>
<sst xmlns="http://schemas.openxmlformats.org/spreadsheetml/2006/main" count="1141" uniqueCount="602">
  <si>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</si>
  <si>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</si>
  <si>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</si>
  <si>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</si>
  <si>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</si>
  <si>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</si>
  <si>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</si>
  <si>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</si>
  <si>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</si>
  <si>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</si>
  <si>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</si>
  <si>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</si>
  <si>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</si>
  <si>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</si>
  <si>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</si>
  <si>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</si>
  <si>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</si>
  <si>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</si>
  <si>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</si>
  <si>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</si>
  <si>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</si>
  <si>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</si>
  <si>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</si>
  <si>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</si>
  <si>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</si>
  <si>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</si>
  <si>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</si>
  <si>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</si>
  <si>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</si>
  <si>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</si>
  <si>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</si>
  <si>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</si>
  <si>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</si>
  <si>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</si>
  <si>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</si>
  <si>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</si>
  <si>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</si>
  <si>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</si>
  <si>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</si>
  <si>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</si>
  <si>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</si>
  <si>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</si>
  <si>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</si>
  <si>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</si>
  <si>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</si>
  <si>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</si>
  <si>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</si>
  <si>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</si>
  <si>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</si>
  <si>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</si>
  <si>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</si>
  <si>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</si>
  <si>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</si>
  <si>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</si>
  <si>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</si>
  <si>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</si>
  <si>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</si>
  <si>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</si>
  <si>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</si>
  <si>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</si>
  <si>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</si>
  <si>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</si>
  <si>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</si>
  <si>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</si>
  <si>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</si>
  <si>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</si>
  <si>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</si>
  <si>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</si>
  <si>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</si>
  <si>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</si>
  <si>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</si>
  <si>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</si>
  <si>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</si>
  <si>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</si>
  <si>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</si>
  <si>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</si>
  <si>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</si>
  <si>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</si>
  <si>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</si>
  <si>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</si>
  <si>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</si>
  <si>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</si>
  <si>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</si>
  <si>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</si>
  <si>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</si>
  <si>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</si>
  <si>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</si>
  <si>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</si>
  <si>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</si>
  <si>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</si>
  <si>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</si>
  <si>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</si>
  <si>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</si>
  <si>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</si>
  <si>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</si>
  <si>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</si>
  <si>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</si>
  <si>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</si>
  <si>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</si>
  <si>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</si>
  <si>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碧南市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</si>
  <si>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</si>
  <si>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</si>
  <si>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</si>
  <si>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</si>
  <si>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</si>
  <si>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</si>
  <si>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</si>
  <si>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</si>
  <si>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</si>
  <si>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</si>
  <si>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</si>
  <si>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</si>
  <si>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</si>
  <si>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</si>
  <si>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</si>
  <si>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</si>
  <si>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</si>
  <si>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</si>
  <si>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</si>
  <si>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</si>
  <si>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</si>
  <si>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</si>
  <si>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</si>
  <si>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</si>
  <si>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</si>
  <si>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</si>
  <si>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</si>
  <si>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</si>
  <si>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</si>
  <si>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</si>
  <si>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</si>
  <si>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</si>
  <si>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</si>
  <si>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</si>
  <si>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</si>
  <si>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</si>
  <si>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</si>
  <si>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</si>
  <si>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</si>
  <si>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</si>
  <si>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</si>
  <si>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</si>
  <si>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</si>
  <si>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</si>
  <si>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</si>
  <si>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</si>
  <si>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</si>
  <si>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</si>
  <si>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</si>
  <si>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</si>
  <si>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</si>
  <si>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</si>
  <si>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</si>
  <si>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</si>
  <si>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</si>
  <si>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</si>
  <si>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</si>
  <si>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</si>
  <si>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</si>
  <si>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</si>
  <si>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</si>
  <si>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</si>
  <si>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</si>
  <si>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</si>
  <si>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</si>
  <si>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</si>
  <si>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</si>
  <si>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</si>
  <si>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</si>
  <si>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</si>
  <si>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</si>
  <si>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</si>
  <si>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</si>
  <si>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</si>
  <si>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</si>
  <si>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</si>
  <si>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</si>
  <si>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</si>
  <si>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</si>
  <si>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</si>
  <si>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</si>
  <si>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</si>
  <si>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</si>
  <si>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</si>
  <si>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</si>
  <si>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</si>
  <si>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</si>
  <si>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</si>
  <si>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</si>
  <si>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</si>
  <si>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</si>
  <si>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</si>
  <si>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</si>
  <si>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</si>
  <si>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</si>
  <si>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</si>
  <si>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</si>
  <si>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</si>
  <si>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</si>
  <si>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</si>
  <si>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</si>
  <si>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</si>
  <si>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</si>
  <si>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</si>
  <si>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</si>
  <si>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</si>
  <si>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</si>
  <si>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</si>
  <si>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</si>
  <si>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</si>
  <si>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</si>
  <si>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</si>
  <si>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</si>
  <si>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</si>
  <si>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</si>
  <si>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</si>
  <si>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</si>
  <si>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</si>
  <si>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</si>
  <si>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</si>
  <si>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愛知県碧南市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</si>
  <si>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</si>
  <si>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</si>
  <si>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</si>
  <si>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</si>
  <si>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</si>
  <si>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</si>
  <si>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</si>
  <si>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</si>
  <si>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</si>
  <si>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</si>
  <si>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</si>
  <si>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</si>
  <si>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</si>
  <si>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</si>
  <si>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</si>
  <si>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</si>
  <si>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</si>
  <si>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</si>
  <si>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</si>
  <si>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</si>
  <si>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</si>
  <si>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</si>
  <si>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</si>
  <si>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</si>
  <si>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</si>
  <si>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</si>
  <si>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</si>
  <si>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</si>
  <si>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</si>
  <si>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</si>
  <si>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</si>
  <si>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</si>
  <si>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</si>
  <si>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</si>
  <si>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</si>
  <si>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</si>
  <si>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</si>
  <si>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</si>
  <si>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</si>
  <si>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</si>
  <si>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</si>
  <si>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</si>
  <si>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</si>
  <si>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</si>
  <si>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</si>
  <si>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</si>
  <si>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</si>
  <si>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</si>
  <si>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</si>
  <si>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</si>
  <si>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</si>
  <si>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</si>
  <si>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</si>
  <si>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</si>
  <si>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</si>
  <si>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</si>
  <si>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</si>
  <si>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</si>
  <si>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</si>
  <si>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</si>
  <si>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</si>
  <si>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</si>
  <si>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</si>
  <si>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</si>
  <si>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</si>
  <si>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</si>
  <si>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</si>
  <si>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</si>
  <si>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</si>
  <si>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</si>
  <si>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</si>
  <si>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</si>
  <si>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</si>
  <si>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</si>
  <si>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</si>
  <si>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</si>
  <si>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</si>
  <si>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</si>
  <si>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</si>
  <si>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</si>
  <si>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</si>
  <si>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</si>
  <si>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</si>
  <si>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</si>
  <si>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</si>
  <si>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</si>
  <si>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</si>
  <si>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</si>
  <si>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</si>
  <si>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</si>
  <si>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</si>
  <si>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</si>
  <si>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</si>
  <si>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</si>
  <si>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</si>
  <si>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</si>
  <si>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</si>
  <si>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</si>
  <si>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</si>
  <si>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</si>
  <si>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</si>
  <si>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</si>
  <si>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</si>
  <si>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</si>
  <si>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</si>
  <si>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</si>
  <si>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</si>
  <si>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</si>
  <si>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</si>
  <si>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</si>
  <si>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</si>
  <si>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</si>
  <si>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</si>
  <si>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</si>
  <si>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</si>
  <si>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</si>
  <si>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</si>
  <si>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</si>
  <si>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</si>
  <si>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</si>
  <si>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</si>
  <si>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</si>
  <si>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</si>
  <si>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</si>
  <si>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</si>
  <si>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</si>
  <si>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</si>
  <si>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</si>
  <si>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</si>
  <si>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</si>
  <si>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</si>
  <si>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</si>
  <si>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</si>
  <si>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</si>
  <si>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</si>
  <si>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</si>
  <si>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</si>
  <si>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</si>
  <si>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</si>
  <si>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</si>
  <si>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</si>
  <si>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</si>
  <si>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</si>
  <si>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</si>
  <si>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</si>
  <si>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</si>
  <si>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</si>
  <si>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</si>
  <si>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</si>
  <si>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</si>
  <si>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</si>
  <si>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</si>
  <si>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愛知県碧南市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</si>
  <si>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</si>
  <si>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</si>
  <si>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</si>
  <si>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</si>
  <si>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</si>
  <si>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</si>
  <si>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</si>
  <si>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</si>
  <si>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</si>
  <si>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</si>
  <si>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</si>
  <si>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</si>
  <si>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</si>
  <si>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</si>
  <si>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</si>
  <si>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</si>
  <si>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</si>
  <si>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</si>
  <si>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</si>
  <si>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</si>
  <si>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訪問看護事業特別会計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</si>
  <si>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</si>
  <si>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</si>
  <si>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</si>
  <si>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</si>
  <si>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</si>
  <si>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</si>
  <si>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</si>
  <si>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</si>
  <si>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</si>
  <si>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</si>
  <si>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</si>
  <si>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</si>
  <si>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</si>
  <si>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</si>
  <si>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</si>
  <si>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介護保険（介護サービス事業勘定）特別会計</t>
    <phoneticPr fontId="5"/>
  </si>
  <si>
    <t>後期高齢者医療保険特別会計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</si>
  <si>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</si>
  <si>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</si>
  <si>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</si>
  <si>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</si>
  <si>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</si>
  <si>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</si>
  <si>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</si>
  <si>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</si>
  <si>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</si>
  <si>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</si>
  <si>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</si>
  <si>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</si>
  <si>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</si>
  <si>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</si>
  <si>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</si>
  <si>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</si>
  <si>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</si>
  <si>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</si>
  <si>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</si>
  <si>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</si>
  <si>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</si>
  <si>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</si>
  <si>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</si>
  <si>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</si>
  <si>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</si>
  <si>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</si>
  <si>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</si>
  <si>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</si>
  <si>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</si>
  <si>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</si>
  <si>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</si>
  <si>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</si>
  <si>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</si>
  <si>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</si>
  <si>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</si>
  <si>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</si>
  <si>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</si>
  <si>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</si>
  <si>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</si>
  <si>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</si>
  <si>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</si>
  <si>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</si>
  <si>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</si>
  <si>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</si>
  <si>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</si>
  <si>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</si>
  <si>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</si>
  <si>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</si>
  <si>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</si>
  <si>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</si>
  <si>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</si>
  <si>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</si>
  <si>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</si>
  <si>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</si>
  <si>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</si>
  <si>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</si>
  <si>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</si>
  <si>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</si>
  <si>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</si>
  <si>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</si>
  <si>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</si>
  <si>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</si>
  <si>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</si>
  <si>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</si>
  <si>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介護保険(介護サービス事業勘定)特別会計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</si>
  <si>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</si>
  <si>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</si>
  <si>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</si>
  <si>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</si>
  <si>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</si>
  <si>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</si>
  <si>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</si>
  <si>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</si>
  <si>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</si>
  <si>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</si>
  <si>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</si>
  <si>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</si>
  <si>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</si>
  <si>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</si>
  <si>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</si>
  <si>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</si>
  <si>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</si>
  <si>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</si>
  <si>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</si>
  <si>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</si>
  <si>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</si>
  <si>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</si>
  <si>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</si>
  <si>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</si>
  <si>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</si>
  <si>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</si>
  <si>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</si>
  <si>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</si>
  <si>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</si>
  <si>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</si>
  <si>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</si>
  <si>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</si>
  <si>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</si>
  <si>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</si>
  <si>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</si>
  <si>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</si>
  <si>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</si>
  <si>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</si>
  <si>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</si>
  <si>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</si>
  <si>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</si>
  <si>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</si>
  <si>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</si>
  <si>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</si>
  <si>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</si>
  <si>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</si>
  <si>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</si>
  <si>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</si>
  <si>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</si>
  <si>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</si>
  <si>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</si>
  <si>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</si>
  <si>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</si>
  <si>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</si>
  <si>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</si>
  <si>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</si>
  <si>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</si>
  <si>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</si>
  <si>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</si>
  <si>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</si>
  <si>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</si>
  <si>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</si>
  <si>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</si>
  <si>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</si>
  <si>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</si>
  <si>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</si>
  <si>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</si>
  <si>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</si>
  <si>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</si>
  <si>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</si>
  <si>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</si>
  <si>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</si>
  <si>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</si>
  <si>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</si>
  <si>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</si>
  <si>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</si>
  <si>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</si>
  <si>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</si>
  <si>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</si>
  <si>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</si>
  <si>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</si>
  <si>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</si>
  <si>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</si>
  <si>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0.24</t>
  </si>
  <si>
    <t>一般会計</t>
  </si>
  <si>
    <t>水道事業会計</t>
  </si>
  <si>
    <t>病院事業会計</t>
  </si>
  <si>
    <t>下水道事業会計</t>
  </si>
  <si>
    <t>介護保険（保険事業勘定）特別会計</t>
  </si>
  <si>
    <t>訪問看護事業特別会計</t>
  </si>
  <si>
    <t>国民健康保険特別会計</t>
  </si>
  <si>
    <t>介護保険（介護サービス事業勘定）特別会計</t>
  </si>
  <si>
    <t>その他会計（赤字）</t>
  </si>
  <si>
    <t>その他会計（黒字）</t>
  </si>
  <si>
    <t>（百万円）</t>
    <phoneticPr fontId="5"/>
  </si>
  <si>
    <t>H30</t>
    <phoneticPr fontId="5"/>
  </si>
  <si>
    <t>R01</t>
    <phoneticPr fontId="5"/>
  </si>
  <si>
    <t>R02</t>
    <phoneticPr fontId="5"/>
  </si>
  <si>
    <t>R03</t>
    <phoneticPr fontId="5"/>
  </si>
  <si>
    <t>R04</t>
    <phoneticPr fontId="5"/>
  </si>
  <si>
    <t>衣浦衛生組合</t>
  </si>
  <si>
    <t>衣浦東部広域連合</t>
  </si>
  <si>
    <t>愛知県後期高齢者医療広域連合（一般会計）</t>
  </si>
  <si>
    <t>愛知県後期高齢者医療広域連合
(後期高齢者医療特別会計)</t>
  </si>
  <si>
    <t>㈱ヘキナンシティカンパニー</t>
  </si>
  <si>
    <t>碧南市土地開発公社</t>
    <rPh sb="0" eb="3">
      <t>ヘキナンシ</t>
    </rPh>
    <rPh sb="3" eb="5">
      <t>トチ</t>
    </rPh>
    <rPh sb="5" eb="9">
      <t>カイハツコウシャ</t>
    </rPh>
    <phoneticPr fontId="2"/>
  </si>
  <si>
    <t>㈶碧南市健康増進会</t>
    <rPh sb="1" eb="4">
      <t>ヘキナンシ</t>
    </rPh>
    <rPh sb="4" eb="6">
      <t>ケンコウ</t>
    </rPh>
    <rPh sb="6" eb="9">
      <t>ゾウシンカイ</t>
    </rPh>
    <phoneticPr fontId="2"/>
  </si>
  <si>
    <t>㈶衣浦港福祉協会</t>
    <rPh sb="1" eb="4">
      <t>キヌウラコウ</t>
    </rPh>
    <rPh sb="4" eb="6">
      <t>フクシ</t>
    </rPh>
    <rPh sb="6" eb="8">
      <t>キョウカイ</t>
    </rPh>
    <phoneticPr fontId="2"/>
  </si>
  <si>
    <t>公共施設維持基金</t>
  </si>
  <si>
    <t>緑花推進基金</t>
  </si>
  <si>
    <t>国際交流基金</t>
  </si>
  <si>
    <t>農業振興基金</t>
  </si>
  <si>
    <t>福祉基金</t>
    <rPh sb="0" eb="2">
      <t>フクシ</t>
    </rPh>
    <rPh sb="2" eb="4">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</si>
  <si>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</si>
  <si>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</si>
  <si>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</si>
  <si>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</si>
  <si>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</si>
  <si>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</si>
  <si>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</si>
  <si>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</si>
  <si>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</si>
  <si>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令和４年度においては基準財政需要額算入見込額の減少により、令和３年度と比較し５．７％悪化し、充当可能財源等が将来負担額を３億６，５００万円余下回ったため、２．２％と数値がでている。また有形固定資産原価償却率は類似団体平均と概ね同程度であるが、当面は公共施設等の除却・更新計画が無く、施設の老朽化対策に多額の経費支出が見込まれるため、積極的に公共施設維持基金の拡充を図り、一時的な経費の増加に備えていく。</t>
    <rPh sb="1" eb="3">
      <t>ショウライ</t>
    </rPh>
    <rPh sb="3" eb="5">
      <t>フタン</t>
    </rPh>
    <rPh sb="5" eb="7">
      <t>ヒリツ</t>
    </rPh>
    <rPh sb="12" eb="14">
      <t>レイワ</t>
    </rPh>
    <rPh sb="15" eb="17">
      <t>ネンド</t>
    </rPh>
    <rPh sb="22" eb="24">
      <t>キジュン</t>
    </rPh>
    <rPh sb="24" eb="26">
      <t>ザイセイ</t>
    </rPh>
    <rPh sb="26" eb="28">
      <t>ジュヨウ</t>
    </rPh>
    <rPh sb="28" eb="29">
      <t>ガク</t>
    </rPh>
    <rPh sb="29" eb="31">
      <t>サンニュウ</t>
    </rPh>
    <rPh sb="31" eb="33">
      <t>ミコミ</t>
    </rPh>
    <rPh sb="33" eb="34">
      <t>ガク</t>
    </rPh>
    <rPh sb="35" eb="37">
      <t>ゲンショウ</t>
    </rPh>
    <rPh sb="41" eb="43">
      <t>レイワ</t>
    </rPh>
    <rPh sb="44" eb="46">
      <t>ネンド</t>
    </rPh>
    <rPh sb="47" eb="49">
      <t>ヒカク</t>
    </rPh>
    <rPh sb="54" eb="56">
      <t>アッカ</t>
    </rPh>
    <rPh sb="58" eb="60">
      <t>ジュウトウ</t>
    </rPh>
    <rPh sb="60" eb="62">
      <t>カノウ</t>
    </rPh>
    <rPh sb="62" eb="64">
      <t>ザイゲン</t>
    </rPh>
    <rPh sb="64" eb="65">
      <t>トウ</t>
    </rPh>
    <rPh sb="66" eb="68">
      <t>ショウライ</t>
    </rPh>
    <rPh sb="68" eb="70">
      <t>フタン</t>
    </rPh>
    <rPh sb="70" eb="71">
      <t>ガク</t>
    </rPh>
    <rPh sb="73" eb="74">
      <t>オク</t>
    </rPh>
    <rPh sb="79" eb="81">
      <t>マンエン</t>
    </rPh>
    <rPh sb="81" eb="82">
      <t>ヨ</t>
    </rPh>
    <rPh sb="82" eb="84">
      <t>シタマワ</t>
    </rPh>
    <rPh sb="94" eb="96">
      <t>スウチ</t>
    </rPh>
    <rPh sb="104" eb="106">
      <t>ユウケイ</t>
    </rPh>
    <rPh sb="106" eb="108">
      <t>コテイ</t>
    </rPh>
    <rPh sb="108" eb="110">
      <t>シサン</t>
    </rPh>
    <rPh sb="110" eb="112">
      <t>ゲンカ</t>
    </rPh>
    <rPh sb="112" eb="114">
      <t>ショウキャク</t>
    </rPh>
    <rPh sb="114" eb="115">
      <t>リツ</t>
    </rPh>
    <rPh sb="116" eb="118">
      <t>ルイジ</t>
    </rPh>
    <rPh sb="118" eb="120">
      <t>ダンタイ</t>
    </rPh>
    <rPh sb="120" eb="122">
      <t>ヘイキン</t>
    </rPh>
    <rPh sb="123" eb="124">
      <t>オオム</t>
    </rPh>
    <rPh sb="125" eb="128">
      <t>ドウテイド</t>
    </rPh>
    <rPh sb="133" eb="135">
      <t>トウメン</t>
    </rPh>
    <rPh sb="136" eb="140">
      <t>コウキョウシセツ</t>
    </rPh>
    <rPh sb="140" eb="141">
      <t>トウ</t>
    </rPh>
    <rPh sb="142" eb="144">
      <t>ジョキャク</t>
    </rPh>
    <rPh sb="145" eb="147">
      <t>コウシン</t>
    </rPh>
    <rPh sb="147" eb="149">
      <t>ケイカク</t>
    </rPh>
    <rPh sb="150" eb="151">
      <t>ナ</t>
    </rPh>
    <rPh sb="153" eb="155">
      <t>シセツ</t>
    </rPh>
    <rPh sb="156" eb="159">
      <t>ロウキュウカ</t>
    </rPh>
    <rPh sb="159" eb="161">
      <t>タイサク</t>
    </rPh>
    <rPh sb="162" eb="164">
      <t>タガク</t>
    </rPh>
    <rPh sb="165" eb="167">
      <t>ケイヒ</t>
    </rPh>
    <rPh sb="167" eb="169">
      <t>シシュツ</t>
    </rPh>
    <rPh sb="170" eb="172">
      <t>ミコ</t>
    </rPh>
    <rPh sb="178" eb="181">
      <t>セッキョクテキ</t>
    </rPh>
    <rPh sb="182" eb="184">
      <t>コウキョウ</t>
    </rPh>
    <rPh sb="184" eb="186">
      <t>シセツ</t>
    </rPh>
    <rPh sb="186" eb="188">
      <t>イジ</t>
    </rPh>
    <rPh sb="188" eb="190">
      <t>キキン</t>
    </rPh>
    <rPh sb="191" eb="193">
      <t>カクジュウ</t>
    </rPh>
    <rPh sb="194" eb="195">
      <t>ハカ</t>
    </rPh>
    <rPh sb="197" eb="200">
      <t>イチジテキ</t>
    </rPh>
    <rPh sb="201" eb="203">
      <t>ケイヒ</t>
    </rPh>
    <rPh sb="204" eb="206">
      <t>ゾウカ</t>
    </rPh>
    <rPh sb="207" eb="208">
      <t>ソナ</t>
    </rPh>
    <phoneticPr fontId="5"/>
  </si>
  <si>
    <t>　実質公債費比率について、比較対象の令和元年度と令和４年度で、特定財源の額が約１億４，０００万円減少したことに加え、災害復旧費等に係る基準財政需要額が約１億円減少したことから、０．７％の悪化となった。将来負担比率は、基準財政需要額算入見込額の減少により、令和３年度より５．７％悪化し、充当可能財源等が将来負担額を３億６，５００万円余下回ったことから、２．２％となっている。今後の見通しとしては、公共施設の改修・長寿命化事業等の影響から公債費の増加が見込まれるため、これまで以上に将来負担の適正管理に取り組んでいく必要がある。</t>
    <rPh sb="1" eb="3">
      <t>ジッシツ</t>
    </rPh>
    <rPh sb="3" eb="6">
      <t>コウサイヒ</t>
    </rPh>
    <rPh sb="6" eb="8">
      <t>ヒリツ</t>
    </rPh>
    <rPh sb="13" eb="15">
      <t>ヒカク</t>
    </rPh>
    <rPh sb="15" eb="17">
      <t>タイショウ</t>
    </rPh>
    <rPh sb="18" eb="20">
      <t>レイワ</t>
    </rPh>
    <rPh sb="20" eb="22">
      <t>ガンネン</t>
    </rPh>
    <rPh sb="22" eb="23">
      <t>ド</t>
    </rPh>
    <rPh sb="24" eb="26">
      <t>レイワ</t>
    </rPh>
    <rPh sb="27" eb="29">
      <t>ネンド</t>
    </rPh>
    <rPh sb="31" eb="33">
      <t>トクテイ</t>
    </rPh>
    <rPh sb="33" eb="35">
      <t>ザイゲン</t>
    </rPh>
    <rPh sb="36" eb="37">
      <t>ガク</t>
    </rPh>
    <rPh sb="38" eb="39">
      <t>ヤク</t>
    </rPh>
    <rPh sb="40" eb="41">
      <t>オク</t>
    </rPh>
    <rPh sb="46" eb="48">
      <t>マンエン</t>
    </rPh>
    <rPh sb="48" eb="50">
      <t>ゲンショウ</t>
    </rPh>
    <rPh sb="55" eb="56">
      <t>クワ</t>
    </rPh>
    <rPh sb="58" eb="60">
      <t>サイガイ</t>
    </rPh>
    <rPh sb="60" eb="62">
      <t>フッキュウ</t>
    </rPh>
    <rPh sb="62" eb="63">
      <t>ヒ</t>
    </rPh>
    <rPh sb="63" eb="64">
      <t>トウ</t>
    </rPh>
    <rPh sb="65" eb="66">
      <t>カカ</t>
    </rPh>
    <rPh sb="67" eb="69">
      <t>キジュン</t>
    </rPh>
    <rPh sb="69" eb="71">
      <t>ザイセイ</t>
    </rPh>
    <rPh sb="71" eb="73">
      <t>ジュヨウ</t>
    </rPh>
    <rPh sb="73" eb="74">
      <t>ガク</t>
    </rPh>
    <rPh sb="75" eb="76">
      <t>ヤク</t>
    </rPh>
    <rPh sb="77" eb="78">
      <t>オク</t>
    </rPh>
    <rPh sb="78" eb="79">
      <t>エン</t>
    </rPh>
    <rPh sb="79" eb="81">
      <t>ゲンショウ</t>
    </rPh>
    <rPh sb="93" eb="95">
      <t>アッカ</t>
    </rPh>
    <rPh sb="100" eb="102">
      <t>ショウライ</t>
    </rPh>
    <rPh sb="102" eb="104">
      <t>フタン</t>
    </rPh>
    <rPh sb="104" eb="106">
      <t>ヒリツ</t>
    </rPh>
    <rPh sb="108" eb="110">
      <t>キジュン</t>
    </rPh>
    <rPh sb="110" eb="112">
      <t>ザイセイ</t>
    </rPh>
    <rPh sb="112" eb="114">
      <t>ジュヨウ</t>
    </rPh>
    <rPh sb="114" eb="115">
      <t>ガク</t>
    </rPh>
    <rPh sb="115" eb="117">
      <t>サンニュウ</t>
    </rPh>
    <rPh sb="117" eb="119">
      <t>ミコ</t>
    </rPh>
    <rPh sb="119" eb="120">
      <t>ガク</t>
    </rPh>
    <rPh sb="121" eb="123">
      <t>ゲンショウ</t>
    </rPh>
    <rPh sb="127" eb="129">
      <t>レイワ</t>
    </rPh>
    <rPh sb="130" eb="132">
      <t>ネンド</t>
    </rPh>
    <rPh sb="138" eb="140">
      <t>アッカ</t>
    </rPh>
    <rPh sb="142" eb="148">
      <t>ジュウトウカノウザイゲン</t>
    </rPh>
    <rPh sb="148" eb="149">
      <t>トウ</t>
    </rPh>
    <rPh sb="150" eb="152">
      <t>ショウライ</t>
    </rPh>
    <rPh sb="152" eb="154">
      <t>フタン</t>
    </rPh>
    <rPh sb="154" eb="155">
      <t>ガク</t>
    </rPh>
    <rPh sb="157" eb="158">
      <t>オク</t>
    </rPh>
    <rPh sb="163" eb="165">
      <t>マンエン</t>
    </rPh>
    <rPh sb="165" eb="166">
      <t>ヨ</t>
    </rPh>
    <rPh sb="166" eb="168">
      <t>シタマワ</t>
    </rPh>
    <rPh sb="186" eb="188">
      <t>コンゴ</t>
    </rPh>
    <rPh sb="189" eb="191">
      <t>ミトオ</t>
    </rPh>
    <rPh sb="197" eb="199">
      <t>コウキョウ</t>
    </rPh>
    <rPh sb="199" eb="201">
      <t>シセツ</t>
    </rPh>
    <rPh sb="202" eb="204">
      <t>カイシュウ</t>
    </rPh>
    <rPh sb="205" eb="209">
      <t>チョウジュミョウカ</t>
    </rPh>
    <rPh sb="209" eb="211">
      <t>ジギョウ</t>
    </rPh>
    <rPh sb="211" eb="212">
      <t>トウ</t>
    </rPh>
    <rPh sb="213" eb="215">
      <t>エイキョウ</t>
    </rPh>
    <rPh sb="217" eb="220">
      <t>コウサイヒ</t>
    </rPh>
    <rPh sb="221" eb="223">
      <t>ゾウカ</t>
    </rPh>
    <rPh sb="224" eb="226">
      <t>ミコ</t>
    </rPh>
    <rPh sb="236" eb="238">
      <t>イジョウ</t>
    </rPh>
    <rPh sb="239" eb="241">
      <t>ショウライ</t>
    </rPh>
    <rPh sb="241" eb="243">
      <t>フタン</t>
    </rPh>
    <rPh sb="244" eb="246">
      <t>テキセイ</t>
    </rPh>
    <rPh sb="246" eb="248">
      <t>カンリ</t>
    </rPh>
    <rPh sb="249" eb="250">
      <t>ト</t>
    </rPh>
    <rPh sb="251" eb="252">
      <t>ク</t>
    </rPh>
    <rPh sb="256" eb="258">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</si>
</sst>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286BDF9-2E1E-4AB5-AC80-5DD1CFB7707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BD4B-46E7-816B-F192E415D6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33536</c:v>
                </c:pt>
                <c:pt idx="1">
                  <c:v>41264</c:v>
                </c:pt>
                <c:pt idx="2">
                  <c:v>33962</c:v>
                </c:pt>
                <c:pt idx="3">
                  <c:v>32307</c:v>
                </c:pt>
                <c:pt idx="4">
                  <c:v>37784</c:v>
                </c:pt>
              </c:numCache>
            </c:numRef>
          </c:val>
          <c:smooth val="0"/>
          <c:extLst>
            <c:ext xmlns:c16="http://schemas.microsoft.com/office/drawing/2014/chart" uri="{C3380CC4-5D6E-409C-BE32-E72D297353CC}">
              <c16:uniqueId val="{00000001-BD4B-46E7-816B-F192E415D6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9.8800000000000008</c:v>
                </c:pt>
                <c:pt idx="1">
                  <c:v>12.55</c:v>
                </c:pt>
                <c:pt idx="2">
                  <c:v>14.45</c:v>
                </c:pt>
                <c:pt idx="3">
                  <c:v>15.5</c:v>
                </c:pt>
                <c:pt idx="4">
                  <c:v>17.21</c:v>
                </c:pt>
              </c:numCache>
            </c:numRef>
          </c:val>
          <c:extLst>
            <c:ext xmlns:c16="http://schemas.microsoft.com/office/drawing/2014/chart" uri="{C3380CC4-5D6E-409C-BE32-E72D297353CC}">
              <c16:uniqueId val="{00000000-C115-4826-BCAB-323831ECDB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28.92</c:v>
                </c:pt>
                <c:pt idx="1">
                  <c:v>27.01</c:v>
                </c:pt>
                <c:pt idx="2">
                  <c:v>31.83</c:v>
                </c:pt>
                <c:pt idx="3">
                  <c:v>32.17</c:v>
                </c:pt>
                <c:pt idx="4">
                  <c:v>35.71</c:v>
                </c:pt>
              </c:numCache>
            </c:numRef>
          </c:val>
          <c:extLst>
            <c:ext xmlns:c16="http://schemas.microsoft.com/office/drawing/2014/chart" uri="{C3380CC4-5D6E-409C-BE32-E72D297353CC}">
              <c16:uniqueId val="{00000001-C115-4826-BCAB-323831ECDB0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1.24</c:v>
                </c:pt>
                <c:pt idx="1">
                  <c:v>4.93</c:v>
                </c:pt>
                <c:pt idx="2">
                  <c:v>6.3</c:v>
                </c:pt>
                <c:pt idx="3">
                  <c:v>-0.24</c:v>
                </c:pt>
                <c:pt idx="4">
                  <c:v>3.94</c:v>
                </c:pt>
              </c:numCache>
            </c:numRef>
          </c:val>
          <c:smooth val="0"/>
          <c:extLst>
            <c:ext xmlns:c16="http://schemas.microsoft.com/office/drawing/2014/chart" uri="{C3380CC4-5D6E-409C-BE32-E72D297353CC}">
              <c16:uniqueId val="{00000002-C115-4826-BCAB-323831ECDB0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0.39</c:v>
                </c:pt>
                <c:pt idx="2">
                  <c:v>#N/A</c:v>
                </c:pt>
                <c:pt idx="3">
                  <c:v>0.2</c:v>
                </c:pt>
                <c:pt idx="4">
                  <c:v>#N/A</c:v>
                </c:pt>
                <c:pt idx="5">
                  <c:v>0.01</c:v>
                </c:pt>
                <c:pt idx="6">
                  <c:v>#N/A</c:v>
                </c:pt>
                <c:pt idx="7">
                  <c:v>0</c:v>
                </c:pt>
                <c:pt idx="8">
                  <c:v>#N/A</c:v>
                </c:pt>
                <c:pt idx="9">
                  <c:v>0.01</c:v>
                </c:pt>
              </c:numCache>
            </c:numRef>
          </c:val>
          <c:extLst>
            <c:ext xmlns:c16="http://schemas.microsoft.com/office/drawing/2014/chart" uri="{C3380CC4-5D6E-409C-BE32-E72D297353CC}">
              <c16:uniqueId val="{00000000-C162-4494-88D3-9ED55BB505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62-4494-88D3-9ED55BB50507}"/>
            </c:ext>
          </c:extLst>
        </c:ser>
        <c:ser>
          <c:idx val="2"/>
          <c:order val="2"/>
          <c:tx>
            <c:strRef>
              <c:f>データシート!$A$29</c:f>
              <c:strCache>
                <c:ptCount val="1"/>
                <c:pt idx="0">
                  <c:v>介護保険（介護サービス事業勘定）特別会計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0.15</c:v>
                </c:pt>
                <c:pt idx="2">
                  <c:v>#N/A</c:v>
                </c:pt>
                <c:pt idx="3">
                  <c:v>0.11</c:v>
                </c:pt>
                <c:pt idx="4">
                  <c:v>#N/A</c:v>
                </c:pt>
                <c:pt idx="5">
                  <c:v>0</c:v>
                </c:pt>
                <c:pt idx="6">
                  <c:v>#N/A</c:v>
                </c:pt>
                <c:pt idx="7">
                  <c:v>0.06</c:v>
                </c:pt>
                <c:pt idx="8">
                  <c:v>#N/A</c:v>
                </c:pt>
                <c:pt idx="9">
                  <c:v>0.15</c:v>
                </c:pt>
              </c:numCache>
            </c:numRef>
          </c:val>
          <c:extLst>
            <c:ext xmlns:c16="http://schemas.microsoft.com/office/drawing/2014/chart" uri="{C3380CC4-5D6E-409C-BE32-E72D297353CC}">
              <c16:uniqueId val="{00000002-C162-4494-88D3-9ED55BB50507}"/>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0.45</c:v>
                </c:pt>
                <c:pt idx="2">
                  <c:v>#N/A</c:v>
                </c:pt>
                <c:pt idx="3">
                  <c:v>0.55000000000000004</c:v>
                </c:pt>
                <c:pt idx="4">
                  <c:v>#N/A</c:v>
                </c:pt>
                <c:pt idx="5">
                  <c:v>0.33</c:v>
                </c:pt>
                <c:pt idx="6">
                  <c:v>#N/A</c:v>
                </c:pt>
                <c:pt idx="7">
                  <c:v>0.56000000000000005</c:v>
                </c:pt>
                <c:pt idx="8">
                  <c:v>#N/A</c:v>
                </c:pt>
                <c:pt idx="9">
                  <c:v>0.47</c:v>
                </c:pt>
              </c:numCache>
            </c:numRef>
          </c:val>
          <c:extLst>
            <c:ext xmlns:c16="http://schemas.microsoft.com/office/drawing/2014/chart" uri="{C3380CC4-5D6E-409C-BE32-E72D297353CC}">
              <c16:uniqueId val="{00000003-C162-4494-88D3-9ED55BB50507}"/>
            </c:ext>
          </c:extLst>
        </c:ser>
        <c:ser>
          <c:idx val="4"/>
          <c:order val="4"/>
          <c:tx>
            <c:strRef>
              <c:f>データシート!$A$31</c:f>
              <c:strCache>
                <c:ptCount val="1"/>
                <c:pt idx="0">
                  <c:v>訪問看護事業特別会計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0.21</c:v>
                </c:pt>
                <c:pt idx="2">
                  <c:v>#N/A</c:v>
                </c:pt>
                <c:pt idx="3">
                  <c:v>0.27</c:v>
                </c:pt>
                <c:pt idx="4">
                  <c:v>#N/A</c:v>
                </c:pt>
                <c:pt idx="5">
                  <c:v>0.37</c:v>
                </c:pt>
                <c:pt idx="6">
                  <c:v>#N/A</c:v>
                </c:pt>
                <c:pt idx="7">
                  <c:v>0.48</c:v>
                </c:pt>
                <c:pt idx="8">
                  <c:v>#N/A</c:v>
                </c:pt>
                <c:pt idx="9">
                  <c:v>0.49</c:v>
                </c:pt>
              </c:numCache>
            </c:numRef>
          </c:val>
          <c:extLst>
            <c:ext xmlns:c16="http://schemas.microsoft.com/office/drawing/2014/chart" uri="{C3380CC4-5D6E-409C-BE32-E72D297353CC}">
              <c16:uniqueId val="{00000004-C162-4494-88D3-9ED55BB50507}"/>
            </c:ext>
          </c:extLst>
        </c:ser>
        <c:ser>
          <c:idx val="5"/>
          <c:order val="5"/>
          <c:tx>
            <c:strRef>
              <c:f>データシート!$A$32</c:f>
              <c:strCache>
                <c:ptCount val="1"/>
                <c:pt idx="0">
                  <c:v>介護保険（保険事業勘定）特別会計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0.75</c:v>
                </c:pt>
                <c:pt idx="2">
                  <c:v>#N/A</c:v>
                </c:pt>
                <c:pt idx="3">
                  <c:v>0.71</c:v>
                </c:pt>
                <c:pt idx="4">
                  <c:v>#N/A</c:v>
                </c:pt>
                <c:pt idx="5">
                  <c:v>1.05</c:v>
                </c:pt>
                <c:pt idx="6">
                  <c:v>#N/A</c:v>
                </c:pt>
                <c:pt idx="7">
                  <c:v>1.22</c:v>
                </c:pt>
                <c:pt idx="8">
                  <c:v>#N/A</c:v>
                </c:pt>
                <c:pt idx="9">
                  <c:v>1.46</c:v>
                </c:pt>
              </c:numCache>
            </c:numRef>
          </c:val>
          <c:extLst>
            <c:ext xmlns:c16="http://schemas.microsoft.com/office/drawing/2014/chart" uri="{C3380CC4-5D6E-409C-BE32-E72D297353CC}">
              <c16:uniqueId val="{00000005-C162-4494-88D3-9ED55BB5050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1.43</c:v>
                </c:pt>
                <c:pt idx="6">
                  <c:v>#N/A</c:v>
                </c:pt>
                <c:pt idx="7">
                  <c:v>1.71</c:v>
                </c:pt>
                <c:pt idx="8">
                  <c:v>#N/A</c:v>
                </c:pt>
                <c:pt idx="9">
                  <c:v>1.72</c:v>
                </c:pt>
              </c:numCache>
            </c:numRef>
          </c:val>
          <c:extLst>
            <c:ext xmlns:c16="http://schemas.microsoft.com/office/drawing/2014/chart" uri="{C3380CC4-5D6E-409C-BE32-E72D297353CC}">
              <c16:uniqueId val="{00000006-C162-4494-88D3-9ED55BB50507}"/>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3.86</c:v>
                </c:pt>
                <c:pt idx="2">
                  <c:v>#N/A</c:v>
                </c:pt>
                <c:pt idx="3">
                  <c:v>2.92</c:v>
                </c:pt>
                <c:pt idx="4">
                  <c:v>#N/A</c:v>
                </c:pt>
                <c:pt idx="5">
                  <c:v>0.6</c:v>
                </c:pt>
                <c:pt idx="6">
                  <c:v>#N/A</c:v>
                </c:pt>
                <c:pt idx="7">
                  <c:v>8.82</c:v>
                </c:pt>
                <c:pt idx="8">
                  <c:v>#N/A</c:v>
                </c:pt>
                <c:pt idx="9">
                  <c:v>6.32</c:v>
                </c:pt>
              </c:numCache>
            </c:numRef>
          </c:val>
          <c:extLst>
            <c:ext xmlns:c16="http://schemas.microsoft.com/office/drawing/2014/chart" uri="{C3380CC4-5D6E-409C-BE32-E72D297353CC}">
              <c16:uniqueId val="{00000007-C162-4494-88D3-9ED55BB5050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15.37</c:v>
                </c:pt>
                <c:pt idx="2">
                  <c:v>#N/A</c:v>
                </c:pt>
                <c:pt idx="3">
                  <c:v>14.13</c:v>
                </c:pt>
                <c:pt idx="4">
                  <c:v>#N/A</c:v>
                </c:pt>
                <c:pt idx="5">
                  <c:v>14.16</c:v>
                </c:pt>
                <c:pt idx="6">
                  <c:v>#N/A</c:v>
                </c:pt>
                <c:pt idx="7">
                  <c:v>13.12</c:v>
                </c:pt>
                <c:pt idx="8">
                  <c:v>#N/A</c:v>
                </c:pt>
                <c:pt idx="9">
                  <c:v>10</c:v>
                </c:pt>
              </c:numCache>
            </c:numRef>
          </c:val>
          <c:extLst>
            <c:ext xmlns:c16="http://schemas.microsoft.com/office/drawing/2014/chart" uri="{C3380CC4-5D6E-409C-BE32-E72D297353CC}">
              <c16:uniqueId val="{00000008-C162-4494-88D3-9ED55BB505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9.65</c:v>
                </c:pt>
                <c:pt idx="2">
                  <c:v>#N/A</c:v>
                </c:pt>
                <c:pt idx="3">
                  <c:v>12.27</c:v>
                </c:pt>
                <c:pt idx="4">
                  <c:v>#N/A</c:v>
                </c:pt>
                <c:pt idx="5">
                  <c:v>14.07</c:v>
                </c:pt>
                <c:pt idx="6">
                  <c:v>#N/A</c:v>
                </c:pt>
                <c:pt idx="7">
                  <c:v>15.01</c:v>
                </c:pt>
                <c:pt idx="8">
                  <c:v>#N/A</c:v>
                </c:pt>
                <c:pt idx="9">
                  <c:v>16.71</c:v>
                </c:pt>
              </c:numCache>
            </c:numRef>
          </c:val>
          <c:extLst>
            <c:ext xmlns:c16="http://schemas.microsoft.com/office/drawing/2014/chart" uri="{C3380CC4-5D6E-409C-BE32-E72D297353CC}">
              <c16:uniqueId val="{00000009-C162-4494-88D3-9ED55BB505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2717</c:v>
                </c:pt>
                <c:pt idx="5">
                  <c:v>2702</c:v>
                </c:pt>
                <c:pt idx="8">
                  <c:v>2573</c:v>
                </c:pt>
                <c:pt idx="11">
                  <c:v>2498</c:v>
                </c:pt>
                <c:pt idx="14">
                  <c:v>2481</c:v>
                </c:pt>
              </c:numCache>
            </c:numRef>
          </c:val>
          <c:extLst>
            <c:ext xmlns:c16="http://schemas.microsoft.com/office/drawing/2014/chart" uri="{C3380CC4-5D6E-409C-BE32-E72D297353CC}">
              <c16:uniqueId val="{00000000-5E58-4C86-A4BE-621A682D85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58-4C86-A4BE-621A682D85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E58-4C86-A4BE-621A682D85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108</c:v>
                </c:pt>
                <c:pt idx="3">
                  <c:v>145</c:v>
                </c:pt>
                <c:pt idx="6">
                  <c:v>179</c:v>
                </c:pt>
                <c:pt idx="9">
                  <c:v>153</c:v>
                </c:pt>
                <c:pt idx="12">
                  <c:v>221</c:v>
                </c:pt>
              </c:numCache>
            </c:numRef>
          </c:val>
          <c:extLst>
            <c:ext xmlns:c16="http://schemas.microsoft.com/office/drawing/2014/chart" uri="{C3380CC4-5D6E-409C-BE32-E72D297353CC}">
              <c16:uniqueId val="{00000003-5E58-4C86-A4BE-621A682D85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1651</c:v>
                </c:pt>
                <c:pt idx="3">
                  <c:v>1643</c:v>
                </c:pt>
                <c:pt idx="6">
                  <c:v>1754</c:v>
                </c:pt>
                <c:pt idx="9">
                  <c:v>1592</c:v>
                </c:pt>
                <c:pt idx="12">
                  <c:v>1620</c:v>
                </c:pt>
              </c:numCache>
            </c:numRef>
          </c:val>
          <c:extLst>
            <c:ext xmlns:c16="http://schemas.microsoft.com/office/drawing/2014/chart" uri="{C3380CC4-5D6E-409C-BE32-E72D297353CC}">
              <c16:uniqueId val="{00000004-5E58-4C86-A4BE-621A682D85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58-4C86-A4BE-621A682D85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58-4C86-A4BE-621A682D85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1238</c:v>
                </c:pt>
                <c:pt idx="3">
                  <c:v>1182</c:v>
                </c:pt>
                <c:pt idx="6">
                  <c:v>1085</c:v>
                </c:pt>
                <c:pt idx="9">
                  <c:v>1148</c:v>
                </c:pt>
                <c:pt idx="12">
                  <c:v>1179</c:v>
                </c:pt>
              </c:numCache>
            </c:numRef>
          </c:val>
          <c:extLst>
            <c:ext xmlns:c16="http://schemas.microsoft.com/office/drawing/2014/chart" uri="{C3380CC4-5D6E-409C-BE32-E72D297353CC}">
              <c16:uniqueId val="{00000007-5E58-4C86-A4BE-621A682D85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280</c:v>
                </c:pt>
                <c:pt idx="2">
                  <c:v>#N/A</c:v>
                </c:pt>
                <c:pt idx="3">
                  <c:v>#N/A</c:v>
                </c:pt>
                <c:pt idx="4">
                  <c:v>268</c:v>
                </c:pt>
                <c:pt idx="5">
                  <c:v>#N/A</c:v>
                </c:pt>
                <c:pt idx="6">
                  <c:v>#N/A</c:v>
                </c:pt>
                <c:pt idx="7">
                  <c:v>445</c:v>
                </c:pt>
                <c:pt idx="8">
                  <c:v>#N/A</c:v>
                </c:pt>
                <c:pt idx="9">
                  <c:v>#N/A</c:v>
                </c:pt>
                <c:pt idx="10">
                  <c:v>395</c:v>
                </c:pt>
                <c:pt idx="11">
                  <c:v>#N/A</c:v>
                </c:pt>
                <c:pt idx="12">
                  <c:v>#N/A</c:v>
                </c:pt>
                <c:pt idx="13">
                  <c:v>539</c:v>
                </c:pt>
                <c:pt idx="14">
                  <c:v>#N/A</c:v>
                </c:pt>
              </c:numCache>
            </c:numRef>
          </c:val>
          <c:smooth val="0"/>
          <c:extLst>
            <c:ext xmlns:c16="http://schemas.microsoft.com/office/drawing/2014/chart" uri="{C3380CC4-5D6E-409C-BE32-E72D297353CC}">
              <c16:uniqueId val="{00000008-5E58-4C86-A4BE-621A682D85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15555</c:v>
                </c:pt>
                <c:pt idx="5">
                  <c:v>14380</c:v>
                </c:pt>
                <c:pt idx="8">
                  <c:v>13848</c:v>
                </c:pt>
                <c:pt idx="11">
                  <c:v>13790</c:v>
                </c:pt>
                <c:pt idx="14">
                  <c:v>13521</c:v>
                </c:pt>
              </c:numCache>
            </c:numRef>
          </c:val>
          <c:extLst>
            <c:ext xmlns:c16="http://schemas.microsoft.com/office/drawing/2014/chart" uri="{C3380CC4-5D6E-409C-BE32-E72D297353CC}">
              <c16:uniqueId val="{00000000-7357-49D0-9208-7AE967E5A7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10349</c:v>
                </c:pt>
                <c:pt idx="5">
                  <c:v>10463</c:v>
                </c:pt>
                <c:pt idx="8">
                  <c:v>10450</c:v>
                </c:pt>
                <c:pt idx="11">
                  <c:v>9916</c:v>
                </c:pt>
                <c:pt idx="14">
                  <c:v>9092</c:v>
                </c:pt>
              </c:numCache>
            </c:numRef>
          </c:val>
          <c:extLst>
            <c:ext xmlns:c16="http://schemas.microsoft.com/office/drawing/2014/chart" uri="{C3380CC4-5D6E-409C-BE32-E72D297353CC}">
              <c16:uniqueId val="{00000001-7357-49D0-9208-7AE967E5A7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7797</c:v>
                </c:pt>
                <c:pt idx="5">
                  <c:v>7797</c:v>
                </c:pt>
                <c:pt idx="8">
                  <c:v>7886</c:v>
                </c:pt>
                <c:pt idx="11">
                  <c:v>8516</c:v>
                </c:pt>
                <c:pt idx="14">
                  <c:v>8701</c:v>
                </c:pt>
              </c:numCache>
            </c:numRef>
          </c:val>
          <c:extLst>
            <c:ext xmlns:c16="http://schemas.microsoft.com/office/drawing/2014/chart" uri="{C3380CC4-5D6E-409C-BE32-E72D297353CC}">
              <c16:uniqueId val="{00000002-7357-49D0-9208-7AE967E5A7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57-49D0-9208-7AE967E5A7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57-49D0-9208-7AE967E5A7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1129</c:v>
                </c:pt>
                <c:pt idx="3">
                  <c:v>1102</c:v>
                </c:pt>
                <c:pt idx="6">
                  <c:v>1099</c:v>
                </c:pt>
                <c:pt idx="9">
                  <c:v>1079</c:v>
                </c:pt>
                <c:pt idx="12">
                  <c:v>1111</c:v>
                </c:pt>
              </c:numCache>
            </c:numRef>
          </c:val>
          <c:extLst>
            <c:ext xmlns:c16="http://schemas.microsoft.com/office/drawing/2014/chart" uri="{C3380CC4-5D6E-409C-BE32-E72D297353CC}">
              <c16:uniqueId val="{00000005-7357-49D0-9208-7AE967E5A7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3045</c:v>
                </c:pt>
                <c:pt idx="3">
                  <c:v>3147</c:v>
                </c:pt>
                <c:pt idx="6">
                  <c:v>3088</c:v>
                </c:pt>
                <c:pt idx="9">
                  <c:v>3097</c:v>
                </c:pt>
                <c:pt idx="12">
                  <c:v>3125</c:v>
                </c:pt>
              </c:numCache>
            </c:numRef>
          </c:val>
          <c:extLst>
            <c:ext xmlns:c16="http://schemas.microsoft.com/office/drawing/2014/chart" uri="{C3380CC4-5D6E-409C-BE32-E72D297353CC}">
              <c16:uniqueId val="{00000006-7357-49D0-9208-7AE967E5A7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1713</c:v>
                </c:pt>
                <c:pt idx="3">
                  <c:v>1723</c:v>
                </c:pt>
                <c:pt idx="6">
                  <c:v>2282</c:v>
                </c:pt>
                <c:pt idx="9">
                  <c:v>2405</c:v>
                </c:pt>
                <c:pt idx="12">
                  <c:v>2312</c:v>
                </c:pt>
              </c:numCache>
            </c:numRef>
          </c:val>
          <c:extLst>
            <c:ext xmlns:c16="http://schemas.microsoft.com/office/drawing/2014/chart" uri="{C3380CC4-5D6E-409C-BE32-E72D297353CC}">
              <c16:uniqueId val="{00000007-7357-49D0-9208-7AE967E5A7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15649</c:v>
                </c:pt>
                <c:pt idx="3">
                  <c:v>15451</c:v>
                </c:pt>
                <c:pt idx="6">
                  <c:v>14986</c:v>
                </c:pt>
                <c:pt idx="9">
                  <c:v>15551</c:v>
                </c:pt>
                <c:pt idx="12">
                  <c:v>15697</c:v>
                </c:pt>
              </c:numCache>
            </c:numRef>
          </c:val>
          <c:extLst>
            <c:ext xmlns:c16="http://schemas.microsoft.com/office/drawing/2014/chart" uri="{C3380CC4-5D6E-409C-BE32-E72D297353CC}">
              <c16:uniqueId val="{00000008-7357-49D0-9208-7AE967E5A7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114</c:v>
                </c:pt>
                <c:pt idx="3">
                  <c:v>426</c:v>
                </c:pt>
                <c:pt idx="6">
                  <c:v>642</c:v>
                </c:pt>
                <c:pt idx="9">
                  <c:v>622</c:v>
                </c:pt>
                <c:pt idx="12">
                  <c:v>722</c:v>
                </c:pt>
              </c:numCache>
            </c:numRef>
          </c:val>
          <c:extLst>
            <c:ext xmlns:c16="http://schemas.microsoft.com/office/drawing/2014/chart" uri="{C3380CC4-5D6E-409C-BE32-E72D297353CC}">
              <c16:uniqueId val="{00000009-7357-49D0-9208-7AE967E5A7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9369</c:v>
                </c:pt>
                <c:pt idx="3">
                  <c:v>9385</c:v>
                </c:pt>
                <c:pt idx="6">
                  <c:v>9115</c:v>
                </c:pt>
                <c:pt idx="9">
                  <c:v>8878</c:v>
                </c:pt>
                <c:pt idx="12">
                  <c:v>8713</c:v>
                </c:pt>
              </c:numCache>
            </c:numRef>
          </c:val>
          <c:extLst>
            <c:ext xmlns:c16="http://schemas.microsoft.com/office/drawing/2014/chart" uri="{C3380CC4-5D6E-409C-BE32-E72D297353CC}">
              <c16:uniqueId val="{0000000A-7357-49D0-9208-7AE967E5A7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365</c:v>
                </c:pt>
                <c:pt idx="14">
                  <c:v>#N/A</c:v>
                </c:pt>
              </c:numCache>
            </c:numRef>
          </c:val>
          <c:smooth val="0"/>
          <c:extLst>
            <c:ext xmlns:c16="http://schemas.microsoft.com/office/drawing/2014/chart" uri="{C3380CC4-5D6E-409C-BE32-E72D297353CC}">
              <c16:uniqueId val="{0000000B-7357-49D0-9208-7AE967E5A7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6077</c:v>
                </c:pt>
                <c:pt idx="1">
                  <c:v>5933</c:v>
                </c:pt>
                <c:pt idx="2">
                  <c:v>6410</c:v>
                </c:pt>
              </c:numCache>
            </c:numRef>
          </c:val>
          <c:extLst>
            <c:ext xmlns:c16="http://schemas.microsoft.com/office/drawing/2014/chart" uri="{C3380CC4-5D6E-409C-BE32-E72D297353CC}">
              <c16:uniqueId val="{00000000-0D54-4AC4-8E76-2F6296E6E0F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c:v>
                </c:pt>
                <c:pt idx="1">
                  <c:v>7</c:v>
                </c:pt>
                <c:pt idx="2">
                  <c:v>7</c:v>
                </c:pt>
              </c:numCache>
            </c:numRef>
          </c:val>
          <c:extLst>
            <c:ext xmlns:c16="http://schemas.microsoft.com/office/drawing/2014/chart" uri="{C3380CC4-5D6E-409C-BE32-E72D297353CC}">
              <c16:uniqueId val="{00000001-0D54-4AC4-8E76-2F6296E6E0F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1912</c:v>
                </c:pt>
                <c:pt idx="1">
                  <c:v>1927</c:v>
                </c:pt>
                <c:pt idx="2">
                  <c:v>1880</c:v>
                </c:pt>
              </c:numCache>
            </c:numRef>
          </c:val>
          <c:extLst>
            <c:ext xmlns:c16="http://schemas.microsoft.com/office/drawing/2014/chart" uri="{C3380CC4-5D6E-409C-BE32-E72D297353CC}">
              <c16:uniqueId val="{00000002-0D54-4AC4-8E76-2F6296E6E0F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{D3019796-9DC1-4D1C-B46B-95D1FFA176CD}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4B5-4465-ADB3-8765BA533D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{644443BC-0998-4823-85DD-7CB0C0080398}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B5-4465-ADB3-8765BA533D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{BA2581D1-B7E5-4779-94A1-EA9FBB2EE8BF}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B5-4465-ADB3-8765BA533D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{38A9FA9F-7A0B-485A-9BA1-AD6050C24D33}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B5-4465-ADB3-8765BA533D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{AA13AB3C-E11F-4843-B694-42B843ABBE7D}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B5-4465-ADB3-8765BA533D7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{DC9F52B2-9FDB-4FEA-8BCC-A1FCFFD9532F}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4B5-4465-ADB3-8765BA533D7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{7363F57B-C06B-4AD6-B30F-ACE9C723496C}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4B5-4465-ADB3-8765BA533D7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{B9C0F9E4-D226-4B8E-8002-9A15C3ABFD25}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4B5-4465-ADB3-8765BA533D79}"/>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{5CFB3994-C12C-42CC-A6D9-70C7B9DA53B1}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4B5-4465-ADB3-8765BA533D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60.6</c:v>
                </c:pt>
                <c:pt idx="16">
                  <c:v>61.7</c:v>
                </c:pt>
                <c:pt idx="24">
                  <c:v>63.2</c:v>
                </c:pt>
                <c:pt idx="32">
                  <c:v>64.2</c:v>
                </c:pt>
              </c:numCache>
            </c:numRef>
          </c:xVal>
          <c:yVal>
            <c:numRef>
              <c:f>公会計指標分析・財政指標組合せ分析表!$BP$51:$DC$51</c:f>
              <c:numCache>
                <c:formatCode>#,##0.0;"▲ "#,##0.0</c:formatCode>
                <c:ptCount val="40"/>
                <c:pt idx="32">
                  <c:v>2.2000000000000002</c:v>
                </c:pt>
              </c:numCache>
            </c:numRef>
          </c:yVal>
          <c:smooth val="0"/>
          <c:extLst>
            <c:ext xmlns:c16="http://schemas.microsoft.com/office/drawing/2014/chart" uri="{C3380CC4-5D6E-409C-BE32-E72D297353CC}">
              <c16:uniqueId val="{00000009-44B5-4465-ADB3-8765BA533D7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{330C7225-1122-4E98-9ADB-0E22BF54D899}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4B5-4465-ADB3-8765BA533D7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{ECFDF308-A4A5-4AFF-9269-6D4D6FCB46DE}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B5-4465-ADB3-8765BA533D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{DD9EE30A-22F2-455D-A0B1-78B1E66A6041}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B5-4465-ADB3-8765BA533D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{98C66CB1-65B7-4833-B631-6235D5C9FFE1}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B5-4465-ADB3-8765BA533D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{0CE54FDD-D6C7-40FF-A47A-8630EF6EA91B}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B5-4465-ADB3-8765BA533D79}"/>
                </c:ext>
              </c:extLst>
            </c:dLbl>
            <c:dLbl>
              <c:idx val="8"/>
              <c:layout>
                <c:manualLayout>
                  <c:x val="-2.5640893095999928E-2"/>
                  <c:y val="-4.9011907692559087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{D5A7E9C2-4AFC-499C-AA32-43811C5B6C36}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4B5-4465-ADB3-8765BA533D79}"/>
                </c:ext>
              </c:extLst>
            </c:dLbl>
            <c:dLbl>
              <c:idx val="16"/>
              <c:layout>
                <c:manualLayout>
                  <c:x val="-3.8390608204468393E-2"/>
                  <c:y val="-8.046582128834406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{69B13E9A-CD70-47E3-ADBD-DEDF17D9E238}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4B5-4465-ADB3-8765BA533D7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{8C752E40-1923-40C6-9F33-541F8F2EB1A8}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4B5-4465-ADB3-8765BA533D7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{B2678CC8-8A52-46E2-B32F-FDA96235DB0E}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4B5-4465-ADB3-8765BA533D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44B5-4465-ADB3-8765BA533D79}"/>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{B10E5BFA-82F7-49AA-A2D5-A4FD2B436932}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930-45CA-A7C5-13829EB583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{55981906-5669-4BDD-A4BE-E021A5FD1133}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30-45CA-A7C5-13829EB583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{A8D2ABB1-DBA9-4BB4-87B3-D941EC0D271B}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30-45CA-A7C5-13829EB583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{04D8A1AE-ABB2-4342-B87C-C36117193269}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30-45CA-A7C5-13829EB583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{CD21AADD-0D6B-48ED-9A40-C04CBD60ED47}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30-45CA-A7C5-13829EB583F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{17ED9082-076E-47BA-8493-B38B4D79BF8C}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930-45CA-A7C5-13829EB583F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{E47FE2F8-EF7F-4611-8B9E-DE8AD73FB5FE}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930-45CA-A7C5-13829EB583F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{E51A2D30-6552-4E56-A6FD-284F8C0235B6}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930-45CA-A7C5-13829EB583F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{66912A0E-322E-4515-8D91-859D115EF4FC}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930-45CA-A7C5-13829EB583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c:v>
                </c:pt>
                <c:pt idx="8">
                  <c:v>2</c:v>
                </c:pt>
                <c:pt idx="16">
                  <c:v>1.9</c:v>
                </c:pt>
                <c:pt idx="24">
                  <c:v>2.1</c:v>
                </c:pt>
                <c:pt idx="32">
                  <c:v>2.7</c:v>
                </c:pt>
              </c:numCache>
            </c:numRef>
          </c:xVal>
          <c:yVal>
            <c:numRef>
              <c:f>公会計指標分析・財政指標組合せ分析表!$BP$73:$DC$73</c:f>
              <c:numCache>
                <c:formatCode>#,##0.0;"▲ "#,##0.0</c:formatCode>
                <c:ptCount val="40"/>
                <c:pt idx="32">
                  <c:v>2.2000000000000002</c:v>
                </c:pt>
              </c:numCache>
            </c:numRef>
          </c:yVal>
          <c:smooth val="0"/>
          <c:extLst>
            <c:ext xmlns:c16="http://schemas.microsoft.com/office/drawing/2014/chart" uri="{C3380CC4-5D6E-409C-BE32-E72D297353CC}">
              <c16:uniqueId val="{00000009-D930-45CA-A7C5-13829EB583F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{4194C3F2-9904-497A-8E92-2D25CFD17D4B}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930-45CA-A7C5-13829EB583F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{40C797FC-9FAF-4C4E-9AD5-5BD7866BC9A5}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30-45CA-A7C5-13829EB583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{1DFBCC32-5F7D-49EB-B382-F58BD0A1066B}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30-45CA-A7C5-13829EB583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{4F0D250E-EEB1-46BE-8296-6F4250B053C9}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30-45CA-A7C5-13829EB583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{2F12FBED-B94F-4D79-A92F-9A407B45820D}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30-45CA-A7C5-13829EB583F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{84C944FB-9026-4054-97C5-72A87145AD08}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930-45CA-A7C5-13829EB583F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{2A0C799A-9A84-4CAB-8152-3867048266AF}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930-45CA-A7C5-13829EB583F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{78EBBF7C-C66C-497E-83CA-3A7D60EDF212}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930-45CA-A7C5-13829EB583F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{73582DCC-C99B-4E0D-8F68-89938B80FB57}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930-45CA-A7C5-13829EB583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D930-45CA-A7C5-13829EB583FE}"/>
            </c:ext>
          </c:extLst>
        </c:ser>
        <c:dLbls>
          <c:showLegendKey val="0"/>
          <c:showVal val="1"/>
          <c:showCatName val="0"/>
          <c:showSerName val="0"/>
          <c:showPercent val="0"/>
          <c:showBubbleSize val="0"/>
        </c:dLbls>
        <c:axId val="84219776"/>
        <c:axId val="84234240"/>
      </c:scatterChart>
      <c:valAx>
        <c:axId val="84219776"/>
        <c:scaling>
          <c:orientation val="maxMin"/>
          <c:max val="8"/>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愛知県碧南市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元利償還金</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２</a:t>
          </a:r>
          <a:r>
            <a:rPr kumimoji="1" lang="ja-JP" altLang="ja-JP" sz="1100" b="0" i="0" u="none" strike="noStrike" kern="0" cap="none" spc="0" normalizeH="0" baseline="0" noProof="0">
              <a:ln>
                <a:noFill/>
              </a:ln>
              <a:solidFill>
                <a:prstClr val="black"/>
              </a:solidFill>
              <a:effectLst/>
              <a:uLnTx/>
              <a:uFillTx/>
              <a:latin typeface="+mn-lt"/>
              <a:ea typeface="+mn-ea"/>
              <a:cs typeface="+mn-cs"/>
            </a:rPr>
            <a:t>年借入の</a:t>
          </a:r>
          <a:r>
            <a:rPr kumimoji="1" lang="ja-JP" altLang="en-US" sz="1100" b="0" i="0" u="none" strike="noStrike" kern="0" cap="none" spc="0" normalizeH="0" baseline="0" noProof="0">
              <a:ln>
                <a:noFill/>
              </a:ln>
              <a:solidFill>
                <a:prstClr val="black"/>
              </a:solidFill>
              <a:effectLst/>
              <a:uLnTx/>
              <a:uFillTx/>
              <a:latin typeface="+mn-lt"/>
              <a:ea typeface="+mn-ea"/>
              <a:cs typeface="+mn-cs"/>
            </a:rPr>
            <a:t>市営宮下住宅建替事業の償還</a:t>
          </a:r>
          <a:r>
            <a:rPr kumimoji="1" lang="ja-JP" altLang="ja-JP" sz="1100" b="0" i="0" u="none" strike="noStrike" kern="0" cap="none" spc="0" normalizeH="0" baseline="0" noProof="0">
              <a:ln>
                <a:noFill/>
              </a:ln>
              <a:solidFill>
                <a:prstClr val="black"/>
              </a:solidFill>
              <a:effectLst/>
              <a:uLnTx/>
              <a:uFillTx/>
              <a:latin typeface="+mn-lt"/>
              <a:ea typeface="+mn-ea"/>
              <a:cs typeface="+mn-cs"/>
            </a:rPr>
            <a:t>開始</a:t>
          </a:r>
          <a:r>
            <a:rPr kumimoji="1" lang="ja-JP" altLang="en-US" sz="1100" b="0" i="0" u="none" strike="noStrike" kern="0" cap="none" spc="0" normalizeH="0" baseline="0" noProof="0">
              <a:ln>
                <a:noFill/>
              </a:ln>
              <a:solidFill>
                <a:prstClr val="black"/>
              </a:solidFill>
              <a:effectLst/>
              <a:uLnTx/>
              <a:uFillTx/>
              <a:latin typeface="+mn-lt"/>
              <a:ea typeface="+mn-ea"/>
              <a:cs typeface="+mn-cs"/>
            </a:rPr>
            <a:t>及び令和４年度において借入金の一部繰上償還を行ったことにより、元利償還金は前年度と比較し、増となった。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公営企業債の元利償還金に対する繰入金</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前年度と比較し、</a:t>
          </a:r>
          <a:r>
            <a:rPr kumimoji="1" lang="ja-JP" altLang="en-US" sz="1100" b="0" i="0" u="none" strike="noStrike" kern="0" cap="none" spc="0" normalizeH="0" baseline="0" noProof="0">
              <a:ln>
                <a:noFill/>
              </a:ln>
              <a:solidFill>
                <a:prstClr val="black"/>
              </a:solidFill>
              <a:effectLst/>
              <a:uLnTx/>
              <a:uFillTx/>
              <a:latin typeface="+mn-lt"/>
              <a:ea typeface="+mn-ea"/>
              <a:cs typeface="+mn-cs"/>
            </a:rPr>
            <a:t>主に病院事業会計への繰出金の増により、全体として増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となっているが、市民病院の病棟改修</a:t>
          </a:r>
          <a:r>
            <a:rPr kumimoji="1" lang="ja-JP" altLang="en-US" sz="1100" b="0" i="0" u="none" strike="noStrike" kern="0" cap="none" spc="0" normalizeH="0" baseline="0" noProof="0">
              <a:ln>
                <a:noFill/>
              </a:ln>
              <a:solidFill>
                <a:prstClr val="black"/>
              </a:solidFill>
              <a:effectLst/>
              <a:uLnTx/>
              <a:uFillTx/>
              <a:latin typeface="+mn-lt"/>
              <a:ea typeface="+mn-ea"/>
              <a:cs typeface="+mn-cs"/>
            </a:rPr>
            <a:t>が完了したこと</a:t>
          </a:r>
          <a:r>
            <a:rPr kumimoji="1" lang="ja-JP" altLang="ja-JP" sz="1100" b="0" i="0" u="none" strike="noStrike" kern="0" cap="none" spc="0" normalizeH="0" baseline="0" noProof="0">
              <a:ln>
                <a:noFill/>
              </a:ln>
              <a:solidFill>
                <a:prstClr val="black"/>
              </a:solidFill>
              <a:effectLst/>
              <a:uLnTx/>
              <a:uFillTx/>
              <a:latin typeface="+mn-lt"/>
              <a:ea typeface="+mn-ea"/>
              <a:cs typeface="+mn-cs"/>
            </a:rPr>
            <a:t>により</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公営企業債の</a:t>
          </a:r>
          <a:r>
            <a:rPr kumimoji="1" lang="ja-JP" altLang="en-US" sz="1100" b="0" i="0" u="none" strike="noStrike" kern="0" cap="none" spc="0" normalizeH="0" baseline="0" noProof="0">
              <a:ln>
                <a:noFill/>
              </a:ln>
              <a:solidFill>
                <a:prstClr val="black"/>
              </a:solidFill>
              <a:effectLst/>
              <a:uLnTx/>
              <a:uFillTx/>
              <a:latin typeface="+mn-lt"/>
              <a:ea typeface="+mn-ea"/>
              <a:cs typeface="+mn-cs"/>
            </a:rPr>
            <a:t>元利償還金に対する</a:t>
          </a:r>
          <a:r>
            <a:rPr kumimoji="1" lang="ja-JP" altLang="ja-JP" sz="1100" b="0" i="0" u="none" strike="noStrike" kern="0" cap="none" spc="0" normalizeH="0" baseline="0" noProof="0">
              <a:ln>
                <a:noFill/>
              </a:ln>
              <a:solidFill>
                <a:prstClr val="black"/>
              </a:solidFill>
              <a:effectLst/>
              <a:uLnTx/>
              <a:uFillTx/>
              <a:latin typeface="+mn-lt"/>
              <a:ea typeface="+mn-ea"/>
              <a:cs typeface="+mn-cs"/>
            </a:rPr>
            <a:t>繰入金</a:t>
          </a:r>
          <a:r>
            <a:rPr kumimoji="1" lang="ja-JP" altLang="en-US" sz="1100" b="0" i="0" u="none" strike="noStrike" kern="0" cap="none" spc="0" normalizeH="0" baseline="0" noProof="0">
              <a:ln>
                <a:noFill/>
              </a:ln>
              <a:solidFill>
                <a:prstClr val="black"/>
              </a:solidFill>
              <a:effectLst/>
              <a:uLnTx/>
              <a:uFillTx/>
              <a:latin typeface="+mn-lt"/>
              <a:ea typeface="+mn-ea"/>
              <a:cs typeface="+mn-cs"/>
            </a:rPr>
            <a:t>は減少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が見込まれる。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組合等が起こした地方債の元利償還金に対する負担金等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衣浦衛生組合の起こした地方債に充てたと認められる補助金又は負担金の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により前年度と比較し、</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満期一括償還地方債借入実績なし。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愛知県碧南市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公営企業債等繰入見込額</a:t>
          </a:r>
          <a:r>
            <a:rPr kumimoji="1" lang="ja-JP" altLang="en-US" sz="1100" b="0" i="0" u="none" strike="noStrike" kern="0" cap="none" spc="0" normalizeH="0" baseline="0" noProof="0">
              <a:ln>
                <a:noFill/>
              </a:ln>
              <a:solidFill>
                <a:prstClr val="black"/>
              </a:solidFill>
              <a:effectLst/>
              <a:uLnTx/>
              <a:uFillTx/>
              <a:latin typeface="+mn-lt"/>
              <a:ea typeface="+mn-ea"/>
              <a:cs typeface="+mn-cs"/>
            </a:rPr>
            <a:t>について</a:t>
          </a:r>
          <a:r>
            <a:rPr kumimoji="1" lang="ja-JP" altLang="ja-JP" sz="1100" b="0" i="0" u="none" strike="noStrike" kern="0" cap="none" spc="0" normalizeH="0" baseline="0" noProof="0">
              <a:ln>
                <a:noFill/>
              </a:ln>
              <a:solidFill>
                <a:prstClr val="black"/>
              </a:solidFill>
              <a:effectLst/>
              <a:uLnTx/>
              <a:uFillTx/>
              <a:latin typeface="+mn-lt"/>
              <a:ea typeface="+mn-ea"/>
              <a:cs typeface="+mn-cs"/>
            </a:rPr>
            <a:t>、主に、市民病院の病棟改修等により病院事業会計の基準外繰出金が増となったため増となっている。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充当可能財源等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都市計画税において、都市計画事業に係る地方債現在高等への充当額が減少したことにより、減となった。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将来負担比率</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感染症による企業の収益悪化からの回復傾向により、税収において今後回復が予想されるが、ウクライナ情勢を起因とする原材料や燃料費等の物価高騰に伴う経費負担の増等から、基金の取り崩しや地方債の活用が見込まれ、将来負担比率の悪化が見通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愛知県碧南市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令和４年度については、美術館収蔵庫等増築改修事業のため文化振興基金から取崩し（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百万円）を行ったが、税収の増加等の理由により財政調整基金への積立て（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百万円）や、私有財産の売却等の理由により公共施設維持基金への積立て（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百万円）を行った結果、基金全体の残高は増加（</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財政調整基金については、長期的に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基金残高が必要であると考えているため、基金残高を維持できるような財政運営に努める。また、公共施設の老朽化に伴い、維持修繕に係る費用は増加していくと見込まれるため、市有財産等の利活用により、継続的に公共施設維持基金へ積立てを行う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また、令和５年度よりスポーツ振興基金を設立し、スポーツ振興事業に充てるため、スポーツ施設の利用料相当の額を積立てを行う予定である。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国際交流基金（国際交流事業の円滑な推進に必要な財源を確保）、健康都市推進基金（健康都市推進事業の円滑な推進に必要な財源を確保）、福祉基金（福祉事業の円滑な推進に必要な財源を確保）、墓園管理基金（市営暮園の管理に必要な財源を確保）、農業振興基金（農業振興事業の円滑な推進に必要な財源を確保）、緑花推進基金（緑花事業の円滑な推進に必要な財源を確保）、まなびさぽーと基金（まなびさぽーと資金に必要な財源を確保）、文化振興基金（文化振興事業の円滑な推進に必要な財源を確保）、交通安全基金（交通安全事業の円滑な推進に必要な財源を確保）、公共施設維持基金（公共施設の円滑な維持保全を図るための財源を確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財政調整基金が目標額となったため、今後の公共施設老朽化等にかかる多額の修繕費に備え、公共施設維持基金に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それぞれの基金の目的に応じ、適切な運営に努める。公共施設維持基金に関しては、財政調整基金が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維持できれば、今後の公共施設老朽化に備え、さらに積立てを行う予定である。また市有財産利活用基本方針に基づき、未利用地等の処分を積極的に行い、確保した財源を積立て、基金の拡充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令和４年度については、当初予算時の取崩額をなくし、さらに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百万円の積み立てを行った。これは税収の増額等が主な理由である。これにより財政調整基金は、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6,410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財政調整基金については、リーマンショックの影響による税減収を補う取崩額（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億円）とその際の行財政改革の成果等による積立額（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億円）を考慮し、差額の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億円程を必要額と考えている。そのため、長期的に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基金残高を維持する必要がある。また、税収増や経費削減等により、財政状況に余裕ができた場合は、今後の公共施設老朽化等に多額の修繕費が必要となるため、公共施設維持基金に積立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令和４年度においては、利息のみの積立てで、取崩しは行っておらず、前年度とほぼ同額である。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年度に取崩を行って以降、取崩は行っておらず、利息のみを積立てている状況である。財政調整基金が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億円程度を維持できれば、公共施設の老朽化等に係る公共施設維持基金に積立てを行う予定であるため、今後も同額を維持する見込みである。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471A765-3D11-459F-B274-B3F8C1773B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EA4D0B2-8622-409A-AC33-82D4BDA29A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9C28C44-7F37-4A79-B2BF-95A681F162F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36F1607-D40D-4DBE-A1F2-254A215FCCF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CFE7EE1-1188-4310-B178-0E5AB0823D86}"/>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212619D-2F76-47EB-9797-892C2873829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6EBD0192-99B1-450E-9940-4BA4EA9810B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2D835438-0796-4DB5-B2EA-DBB19E53909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9FFECE50-24BC-4DE7-A93B-1E29EB90B6B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827FF4CD-0A59-4CF3-BE47-6D6818711D8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A3DC8645-17F5-4102-A997-ECAA8EC972B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8AD4E434-9A59-43D3-AE18-2EC518A75DA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9C956B68-0AE3-4325-A51D-49B8A836457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41F87487-9693-4B52-902A-289A28759DF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F8AAB2DD-FF64-438A-A0B7-F0F88115E6E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8C39FBE-4E71-4425-B571-F42DC2659B4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580AD5D5-6D01-48C8-8C2A-467B7C1AD2A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1555B32C-5857-497B-B564-0BE3C89FDE4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4A097F85-3195-41AA-8817-8DB68DCC40D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58B66C43-A4D1-42D6-9C7D-DE1113AA8AB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72,645
66,795
36.68
37,219,711
34,018,310
3,089,188
17,951,807
8,712,791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47EE9CCE-53ED-4D68-936E-F5087FBE1F1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DC876730-6F7F-4C2C-953B-E126F47195D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4B5B0CBA-B5C3-4855-941D-2354F323A95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CFED8C9B-EBB3-4B24-B5AB-4C9D677C888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E435D373-43C3-4928-89E4-6440197EB47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27325E78-B3E1-42E7-ACAE-25CDF55A4B6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EABA579D-036F-4195-9D1C-78D95ED63D5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8E04D6B2-C234-4B2F-B8F6-06FEA183507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16BFA221-5867-433E-84C9-CCC986E889D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2933B530-957C-4AB9-8F5B-0861C198BFA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E9AC67CE-CFC8-458C-9A41-5C7A31C39F1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9DD52E4B-8DC6-433F-A91A-FD0A396CC81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F5B3B9-5548-481E-A88A-17A9907EB5A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C7C2A69C-0FCD-4CFA-B47E-DA4995025E3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7B3C179D-12C1-4B39-BE5A-81BA488E73E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7A7C244F-6908-4395-BE69-6B8C6753590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A5FF1E12-A6DE-4D77-A8E8-B444D53E02F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779F8172-6BA6-4E9B-9F48-814CC9C419D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A87D8578-5F1E-443D-894A-91733ADFC3B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E2C7C8C1-2E9A-4D4F-8D10-E88FAD376D0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BFC56405-79F1-478F-B392-C7861646E84D}"/>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DBDBDAFF-60A5-4113-B822-74A527CD6E7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265BC3D3-C638-4831-AEAE-DFD5674447C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CC85BF3E-F676-49A0-A42F-0D49170573F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4B64E845-875E-4CA8-BA96-5B5AFF8B6AE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D07F92D7-B1B7-4207-9C3E-052E26C68AB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5A2E729A-CD36-4E24-9F14-53E3095CB5A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EBA84503-3624-4044-9416-6503980A3DB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1019909B-1BC4-4610-8AC3-3E585019C11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3219628F-52D8-4BB5-B3B7-DA672FC0406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6D992F0A-87AD-45B5-80DE-80155B0FBE8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D56E27AD-F28A-4625-BA04-20D63ACFB00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70BE6BF6-B7EB-4D4D-AE91-A7D3C6E5D8E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ADB85F98-D38D-47BD-8A74-EBFBCA3EEAA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79CEABE3-2CBA-41C9-8336-B65FD5520DA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と同程度であるが、当市では当面公共施設等の除却・更新計画が無く、上昇していくことが予想される。今後は公共施設等総合管理計画（令和３年度改定）において示した公共施設マネジメント方針により、老朽化による建替え等新設の際には、複合化や統合など様々な手法により、保有建築物の総延床面積の１０％削減を目標とする取り組みを推進し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79A889FF-F7F6-48D8-BC21-D1127D1DB85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F69F8466-AF12-4648-BDA9-141E72C7426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318DC071-D65A-4F45-931A-5439DCAF796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59799FA6-CC9D-4BDF-89B9-2BF1A34B2CA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E820D384-44A7-4901-9F6F-9123F2D64F7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5C3C1525-6383-4CF9-A49E-21AF4A82F05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5B9978F1-DAF3-4BDE-9D82-DA8BB5A04DD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9EEE38B-51CE-4795-8B78-08CC95460B6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3419BB55-A0CE-4CFB-9837-DB9E6D252C8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288F637B-1EAB-4A9F-92D3-1C6A2C7F176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28077FFE-7AFD-409E-9B81-670372B18F4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94AB7BFE-B5ED-446A-9709-0E27ECA7C59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F7B42ADC-6A5E-4640-899D-E75A4FBDA74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12D90FEF-FE70-441F-8611-F4CC2A1A715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B12D0B8-CD1D-4716-AB82-FFC55CFDB93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198CFDC6-74ED-4980-B6AF-ADFBF6B647E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73" name="直線コネクタ 72">
          <a:extLst>
            <a:ext uri="{FF2B5EF4-FFF2-40B4-BE49-F238E27FC236}">
              <a16:creationId xmlns:a16="http://schemas.microsoft.com/office/drawing/2014/main" id="{BCA583EE-8272-4AD8-BBED-472F8BC8BFCE}"/>
            </a:ext>
          </a:extLst>
        </xdr:cNvPr>
        <xdr:cNvCxnSpPr/>
      </xdr:nvCxnSpPr>
      <xdr:spPr>
        <a:xfrm flipV="1">
          <a:off x="4760595" y="5471160"/>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74" name="有形固定資産減価償却率最小値テキスト">
          <a:extLst>
            <a:ext uri="{FF2B5EF4-FFF2-40B4-BE49-F238E27FC236}">
              <a16:creationId xmlns:a16="http://schemas.microsoft.com/office/drawing/2014/main" id="{39EBEB56-631B-444F-8BDB-751394CF713D}"/>
            </a:ext>
          </a:extLst>
        </xdr:cNvPr>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75" name="直線コネクタ 74">
          <a:extLst>
            <a:ext uri="{FF2B5EF4-FFF2-40B4-BE49-F238E27FC236}">
              <a16:creationId xmlns:a16="http://schemas.microsoft.com/office/drawing/2014/main" id="{40F04EF7-4BBC-456E-83AB-D821D24FFE14}"/>
            </a:ext>
          </a:extLst>
        </xdr:cNvPr>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6" name="有形固定資産減価償却率最大値テキスト">
          <a:extLst>
            <a:ext uri="{FF2B5EF4-FFF2-40B4-BE49-F238E27FC236}">
              <a16:creationId xmlns:a16="http://schemas.microsoft.com/office/drawing/2014/main" id="{A9ADCC3C-9644-4265-B05A-DACFCF62FE98}"/>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7" name="直線コネクタ 76">
          <a:extLst>
            <a:ext uri="{FF2B5EF4-FFF2-40B4-BE49-F238E27FC236}">
              <a16:creationId xmlns:a16="http://schemas.microsoft.com/office/drawing/2014/main" id="{88FCF332-140D-4F14-BF72-C29BBF6CE3F2}"/>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29650</xdr:rowOff>
    </xdr:from>
    <xdr:ext cx="405111" cy="259045"/>
    <xdr:sp macro="" textlink="">
      <xdr:nvSpPr>
        <xdr:cNvPr id="78" name="有形固定資産減価償却率平均値テキスト">
          <a:extLst>
            <a:ext uri="{FF2B5EF4-FFF2-40B4-BE49-F238E27FC236}">
              <a16:creationId xmlns:a16="http://schemas.microsoft.com/office/drawing/2014/main" id="{1242B60C-BD0F-4912-9530-72739C7FE5FF}"/>
            </a:ext>
          </a:extLst>
        </xdr:cNvPr>
        <xdr:cNvSpPr txBox="1"/>
      </xdr:nvSpPr>
      <xdr:spPr>
        <a:xfrm>
          <a:off x="4813300" y="5944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9" name="フローチャート: 判断 78">
          <a:extLst>
            <a:ext uri="{FF2B5EF4-FFF2-40B4-BE49-F238E27FC236}">
              <a16:creationId xmlns:a16="http://schemas.microsoft.com/office/drawing/2014/main" id="{D04A33C3-668F-40F1-8945-3474873C995A}"/>
            </a:ext>
          </a:extLst>
        </xdr:cNvPr>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80" name="フローチャート: 判断 79">
          <a:extLst>
            <a:ext uri="{FF2B5EF4-FFF2-40B4-BE49-F238E27FC236}">
              <a16:creationId xmlns:a16="http://schemas.microsoft.com/office/drawing/2014/main" id="{9C271BEB-4779-4262-AA6B-40AD3738573D}"/>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1" name="フローチャート: 判断 80">
          <a:extLst>
            <a:ext uri="{FF2B5EF4-FFF2-40B4-BE49-F238E27FC236}">
              <a16:creationId xmlns:a16="http://schemas.microsoft.com/office/drawing/2014/main" id="{44BEC417-B2BF-4331-82DF-B470DD50EB60}"/>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82" name="フローチャート: 判断 81">
          <a:extLst>
            <a:ext uri="{FF2B5EF4-FFF2-40B4-BE49-F238E27FC236}">
              <a16:creationId xmlns:a16="http://schemas.microsoft.com/office/drawing/2014/main" id="{9FA7DFA8-5165-4263-8B4A-54C4E524B1C0}"/>
            </a:ext>
          </a:extLst>
        </xdr:cNvPr>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83" name="フローチャート: 判断 82">
          <a:extLst>
            <a:ext uri="{FF2B5EF4-FFF2-40B4-BE49-F238E27FC236}">
              <a16:creationId xmlns:a16="http://schemas.microsoft.com/office/drawing/2014/main" id="{54B47220-23AE-460F-943F-2CA38079CD76}"/>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C4025E6-6780-4E61-BCAB-38D5A220CEB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FBADCB7-A53B-49B9-B7FC-C1412651BEE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ED5200A-ED7D-42CA-B137-855F3679D49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3B5D653-84E3-4A84-B60D-683F5A4FD21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D5EDFE9-5717-4DF3-ADAB-E90046AEA82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9" name="楕円 88">
          <a:extLst>
            <a:ext uri="{FF2B5EF4-FFF2-40B4-BE49-F238E27FC236}">
              <a16:creationId xmlns:a16="http://schemas.microsoft.com/office/drawing/2014/main" id="{4C9BE8BC-C33C-4D1E-8565-7BA964C0227D}"/>
            </a:ext>
          </a:extLst>
        </xdr:cNvPr>
        <xdr:cNvSpPr/>
      </xdr:nvSpPr>
      <xdr:spPr>
        <a:xfrm>
          <a:off x="4711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90" name="有形固定資産減価償却率該当値テキスト">
          <a:extLst>
            <a:ext uri="{FF2B5EF4-FFF2-40B4-BE49-F238E27FC236}">
              <a16:creationId xmlns:a16="http://schemas.microsoft.com/office/drawing/2014/main" id="{7240B66A-461B-4751-9C65-5F6675FF7F4E}"/>
            </a:ext>
          </a:extLst>
        </xdr:cNvPr>
        <xdr:cNvSpPr txBox="1"/>
      </xdr:nvSpPr>
      <xdr:spPr>
        <a:xfrm>
          <a:off x="4813300"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10372</xdr:rowOff>
    </xdr:from>
    <xdr:to>
      <xdr:col>19</xdr:col>
      <xdr:colOff>187325</xdr:colOff>
      <xdr:row>31</xdr:row>
      <xdr:rowOff>111972</xdr:rowOff>
    </xdr:to>
    <xdr:sp macro="" textlink="">
      <xdr:nvSpPr>
        <xdr:cNvPr id="91" name="楕円 90">
          <a:extLst>
            <a:ext uri="{FF2B5EF4-FFF2-40B4-BE49-F238E27FC236}">
              <a16:creationId xmlns:a16="http://schemas.microsoft.com/office/drawing/2014/main" id="{4B6C4F07-1A0C-4D13-A895-963FFF644913}"/>
            </a:ext>
          </a:extLst>
        </xdr:cNvPr>
        <xdr:cNvSpPr/>
      </xdr:nvSpPr>
      <xdr:spPr>
        <a:xfrm>
          <a:off x="40005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61172</xdr:rowOff>
    </xdr:from>
    <xdr:to>
      <xdr:col>23</xdr:col>
      <xdr:colOff>85725</xdr:colOff>
      <xdr:row>31</xdr:row>
      <xdr:rowOff>97155</xdr:rowOff>
    </xdr:to>
    <xdr:cxnSp macro="">
      <xdr:nvCxnSpPr>
        <xdr:cNvPr id="92" name="直線コネクタ 91">
          <a:extLst>
            <a:ext uri="{FF2B5EF4-FFF2-40B4-BE49-F238E27FC236}">
              <a16:creationId xmlns:a16="http://schemas.microsoft.com/office/drawing/2014/main" id="{7E10968D-8FA8-44B0-8984-9819572E8D7C}"/>
            </a:ext>
          </a:extLst>
        </xdr:cNvPr>
        <xdr:cNvCxnSpPr/>
      </xdr:nvCxnSpPr>
      <xdr:spPr>
        <a:xfrm>
          <a:off x="4051300" y="6147647"/>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127847</xdr:rowOff>
    </xdr:from>
    <xdr:to>
      <xdr:col>15</xdr:col>
      <xdr:colOff>187325</xdr:colOff>
      <xdr:row>31</xdr:row>
      <xdr:rowOff>57997</xdr:rowOff>
    </xdr:to>
    <xdr:sp macro="" textlink="">
      <xdr:nvSpPr>
        <xdr:cNvPr id="93" name="楕円 92">
          <a:extLst>
            <a:ext uri="{FF2B5EF4-FFF2-40B4-BE49-F238E27FC236}">
              <a16:creationId xmlns:a16="http://schemas.microsoft.com/office/drawing/2014/main" id="{B3F8446B-5E8D-45FB-B52B-664C3D5C4630}"/>
            </a:ext>
          </a:extLst>
        </xdr:cNvPr>
        <xdr:cNvSpPr/>
      </xdr:nvSpPr>
      <xdr:spPr>
        <a:xfrm>
          <a:off x="3238500" y="60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7197</xdr:rowOff>
    </xdr:from>
    <xdr:to>
      <xdr:col>19</xdr:col>
      <xdr:colOff>136525</xdr:colOff>
      <xdr:row>31</xdr:row>
      <xdr:rowOff>61172</xdr:rowOff>
    </xdr:to>
    <xdr:cxnSp macro="">
      <xdr:nvCxnSpPr>
        <xdr:cNvPr id="94" name="直線コネクタ 93">
          <a:extLst>
            <a:ext uri="{FF2B5EF4-FFF2-40B4-BE49-F238E27FC236}">
              <a16:creationId xmlns:a16="http://schemas.microsoft.com/office/drawing/2014/main" id="{64B220E0-E453-4F31-9A02-A80F9364C22C}"/>
            </a:ext>
          </a:extLst>
        </xdr:cNvPr>
        <xdr:cNvCxnSpPr/>
      </xdr:nvCxnSpPr>
      <xdr:spPr>
        <a:xfrm>
          <a:off x="3289300" y="609367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88265</xdr:rowOff>
    </xdr:from>
    <xdr:to>
      <xdr:col>11</xdr:col>
      <xdr:colOff>187325</xdr:colOff>
      <xdr:row>31</xdr:row>
      <xdr:rowOff>18415</xdr:rowOff>
    </xdr:to>
    <xdr:sp macro="" textlink="">
      <xdr:nvSpPr>
        <xdr:cNvPr id="95" name="楕円 94">
          <a:extLst>
            <a:ext uri="{FF2B5EF4-FFF2-40B4-BE49-F238E27FC236}">
              <a16:creationId xmlns:a16="http://schemas.microsoft.com/office/drawing/2014/main" id="{8E2DCD84-CA56-4E46-8DC7-B55DA5A356AB}"/>
            </a:ext>
          </a:extLst>
        </xdr:cNvPr>
        <xdr:cNvSpPr/>
      </xdr:nvSpPr>
      <xdr:spPr>
        <a:xfrm>
          <a:off x="247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139065</xdr:rowOff>
    </xdr:from>
    <xdr:to>
      <xdr:col>15</xdr:col>
      <xdr:colOff>136525</xdr:colOff>
      <xdr:row>31</xdr:row>
      <xdr:rowOff>7197</xdr:rowOff>
    </xdr:to>
    <xdr:cxnSp macro="">
      <xdr:nvCxnSpPr>
        <xdr:cNvPr id="96" name="直線コネクタ 95">
          <a:extLst>
            <a:ext uri="{FF2B5EF4-FFF2-40B4-BE49-F238E27FC236}">
              <a16:creationId xmlns:a16="http://schemas.microsoft.com/office/drawing/2014/main" id="{91C5C6F1-5460-4CAD-A545-A8AD70167E57}"/>
            </a:ext>
          </a:extLst>
        </xdr:cNvPr>
        <xdr:cNvCxnSpPr/>
      </xdr:nvCxnSpPr>
      <xdr:spPr>
        <a:xfrm>
          <a:off x="2527300" y="605409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70273</xdr:rowOff>
    </xdr:from>
    <xdr:to>
      <xdr:col>7</xdr:col>
      <xdr:colOff>187325</xdr:colOff>
      <xdr:row>31</xdr:row>
      <xdr:rowOff>423</xdr:rowOff>
    </xdr:to>
    <xdr:sp macro="" textlink="">
      <xdr:nvSpPr>
        <xdr:cNvPr id="97" name="楕円 96">
          <a:extLst>
            <a:ext uri="{FF2B5EF4-FFF2-40B4-BE49-F238E27FC236}">
              <a16:creationId xmlns:a16="http://schemas.microsoft.com/office/drawing/2014/main" id="{ABC012F4-7372-4954-A9DA-46BE290552FA}"/>
            </a:ext>
          </a:extLst>
        </xdr:cNvPr>
        <xdr:cNvSpPr/>
      </xdr:nvSpPr>
      <xdr:spPr>
        <a:xfrm>
          <a:off x="1714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121073</xdr:rowOff>
    </xdr:from>
    <xdr:to>
      <xdr:col>11</xdr:col>
      <xdr:colOff>136525</xdr:colOff>
      <xdr:row>30</xdr:row>
      <xdr:rowOff>139065</xdr:rowOff>
    </xdr:to>
    <xdr:cxnSp macro="">
      <xdr:nvCxnSpPr>
        <xdr:cNvPr id="98" name="直線コネクタ 97">
          <a:extLst>
            <a:ext uri="{FF2B5EF4-FFF2-40B4-BE49-F238E27FC236}">
              <a16:creationId xmlns:a16="http://schemas.microsoft.com/office/drawing/2014/main" id="{E6CB78C3-406C-4084-A697-09B88FB6F7C0}"/>
            </a:ext>
          </a:extLst>
        </xdr:cNvPr>
        <xdr:cNvCxnSpPr/>
      </xdr:nvCxnSpPr>
      <xdr:spPr>
        <a:xfrm>
          <a:off x="1765300" y="6036098"/>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99" name="n_1aveValue有形固定資産減価償却率">
          <a:extLst>
            <a:ext uri="{FF2B5EF4-FFF2-40B4-BE49-F238E27FC236}">
              <a16:creationId xmlns:a16="http://schemas.microsoft.com/office/drawing/2014/main" id="{4F816A0F-44B8-4520-88AF-E9BA6A982E4B}"/>
            </a:ext>
          </a:extLst>
        </xdr:cNvPr>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100" name="n_2aveValue有形固定資産減価償却率">
          <a:extLst>
            <a:ext uri="{FF2B5EF4-FFF2-40B4-BE49-F238E27FC236}">
              <a16:creationId xmlns:a16="http://schemas.microsoft.com/office/drawing/2014/main" id="{1276F872-1126-428C-A904-658E5A2BBA99}"/>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101" name="n_3aveValue有形固定資産減価償却率">
          <a:extLst>
            <a:ext uri="{FF2B5EF4-FFF2-40B4-BE49-F238E27FC236}">
              <a16:creationId xmlns:a16="http://schemas.microsoft.com/office/drawing/2014/main" id="{1F48E30F-A44A-4BFB-8946-42C2ADC61715}"/>
            </a:ext>
          </a:extLst>
        </xdr:cNvPr>
        <xdr:cNvSpPr txBox="1"/>
      </xdr:nvSpPr>
      <xdr:spPr>
        <a:xfrm>
          <a:off x="2324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102" name="n_4aveValue有形固定資産減価償却率">
          <a:extLst>
            <a:ext uri="{FF2B5EF4-FFF2-40B4-BE49-F238E27FC236}">
              <a16:creationId xmlns:a16="http://schemas.microsoft.com/office/drawing/2014/main" id="{41C5DEE7-A4BD-4F8E-9E43-B934B445C053}"/>
            </a:ext>
          </a:extLst>
        </xdr:cNvPr>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103099</xdr:rowOff>
    </xdr:from>
    <xdr:ext cx="405111" cy="259045"/>
    <xdr:sp macro="" textlink="">
      <xdr:nvSpPr>
        <xdr:cNvPr id="103" name="n_1mainValue有形固定資産減価償却率">
          <a:extLst>
            <a:ext uri="{FF2B5EF4-FFF2-40B4-BE49-F238E27FC236}">
              <a16:creationId xmlns:a16="http://schemas.microsoft.com/office/drawing/2014/main" id="{EFDC382D-B0F1-49C4-A906-4D77767C7EB4}"/>
            </a:ext>
          </a:extLst>
        </xdr:cNvPr>
        <xdr:cNvSpPr txBox="1"/>
      </xdr:nvSpPr>
      <xdr:spPr>
        <a:xfrm>
          <a:off x="38360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49124</xdr:rowOff>
    </xdr:from>
    <xdr:ext cx="405111" cy="259045"/>
    <xdr:sp macro="" textlink="">
      <xdr:nvSpPr>
        <xdr:cNvPr id="104" name="n_2mainValue有形固定資産減価償却率">
          <a:extLst>
            <a:ext uri="{FF2B5EF4-FFF2-40B4-BE49-F238E27FC236}">
              <a16:creationId xmlns:a16="http://schemas.microsoft.com/office/drawing/2014/main" id="{A74C14E2-6FDB-4252-B3B2-01051BB31A7C}"/>
            </a:ext>
          </a:extLst>
        </xdr:cNvPr>
        <xdr:cNvSpPr txBox="1"/>
      </xdr:nvSpPr>
      <xdr:spPr>
        <a:xfrm>
          <a:off x="30867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105" name="n_3mainValue有形固定資産減価償却率">
          <a:extLst>
            <a:ext uri="{FF2B5EF4-FFF2-40B4-BE49-F238E27FC236}">
              <a16:creationId xmlns:a16="http://schemas.microsoft.com/office/drawing/2014/main" id="{62F65EE7-77A0-4E06-830D-BCC499FAB6E7}"/>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163000</xdr:rowOff>
    </xdr:from>
    <xdr:ext cx="405111" cy="259045"/>
    <xdr:sp macro="" textlink="">
      <xdr:nvSpPr>
        <xdr:cNvPr id="106" name="n_4mainValue有形固定資産減価償却率">
          <a:extLst>
            <a:ext uri="{FF2B5EF4-FFF2-40B4-BE49-F238E27FC236}">
              <a16:creationId xmlns:a16="http://schemas.microsoft.com/office/drawing/2014/main" id="{2117638E-BB3B-4BB5-BBE9-ADFBC1A7255C}"/>
            </a:ext>
          </a:extLst>
        </xdr:cNvPr>
        <xdr:cNvSpPr txBox="1"/>
      </xdr:nvSpPr>
      <xdr:spPr>
        <a:xfrm>
          <a:off x="15627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A9556653-BF6B-49BD-921F-0FF3390D18F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ED2EA62-C8A7-4CF8-BF89-84A79B49D8F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92A53965-4A0D-4983-92E2-371EBAC82E1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9165430E-D6C9-4D7E-9721-F537316BDFD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41C6400D-33D2-478E-9365-AF11EA6B4FA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2EEA580F-BEE0-4BFE-B6DB-FFBD2C3526F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2AE8B9CF-1C77-487B-96CE-E61C737BA6D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EECCC3BE-EF96-4C4E-83B4-3719C3A4E5D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B33E67F2-B974-4091-8DD6-F63C8072C36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E0DE4CF1-A568-46E2-AABF-ED5BCC13A68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E0BAB279-B3EB-4AE1-B87B-42622A3D59F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CB3733D-F526-4604-BBD6-B7108E7F5B7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C8EA33F-1288-47D1-A07D-15785016D37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債務償還比率は類似団体平均を下回っている。地方債の現在高が増加しないよう、一般会計の予算編成時に年度償還額を超過しない起債借入額の設定に努めている。公営企業債等繰入見込額においては、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今後も市民病院の病棟改修や下水道整備の進捗状況によっては増額が見込まれる。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引き続き、後年度負担の軽減を考え、地方債に頼らない自治体運営に努めていく。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175A8A37-0BEE-4A4F-9423-22156AE83E3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2A47ACD4-2519-4480-9414-BE44D80BF03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CC8795C7-57A6-403D-9620-F68AA2EAD68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23FDF0F5-8FC7-4EFC-8068-65DBB4D9E24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110D844C-A950-4162-9BBE-79D919F9825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4B761C1B-8E17-45FC-A9E3-6D9C1388E27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1252B462-220F-40ED-8262-18F4A0BD444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FF8B3A9-91F5-4212-BC83-74CBB29A6C6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90918A06-C78F-4C07-884E-BD9080A4ADF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A17DDFC9-0736-4DF5-AC81-AB7F110633C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8E27C332-24B7-4AE2-AB55-0953D72B742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A6C529D9-5ED4-4C0D-A3CB-1E1DA993D27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EE80E044-F99D-45E2-907E-C8E0383A102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A52319D5-3C1A-486B-B4C7-B416BEA13ED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96476D92-8418-4FF6-8ABB-8B49874E5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35" name="直線コネクタ 134">
          <a:extLst>
            <a:ext uri="{FF2B5EF4-FFF2-40B4-BE49-F238E27FC236}">
              <a16:creationId xmlns:a16="http://schemas.microsoft.com/office/drawing/2014/main" id="{8C7986F8-6A9D-4F4A-9434-CCD6C8C17D2C}"/>
            </a:ext>
          </a:extLst>
        </xdr:cNvPr>
        <xdr:cNvCxnSpPr/>
      </xdr:nvCxnSpPr>
      <xdr:spPr>
        <a:xfrm flipV="1">
          <a:off x="14793595" y="5312833"/>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36" name="債務償還比率最小値テキスト">
          <a:extLst>
            <a:ext uri="{FF2B5EF4-FFF2-40B4-BE49-F238E27FC236}">
              <a16:creationId xmlns:a16="http://schemas.microsoft.com/office/drawing/2014/main" id="{A9404AE5-903F-4530-BBC5-444706CE0ED7}"/>
            </a:ext>
          </a:extLst>
        </xdr:cNvPr>
        <xdr:cNvSpPr txBox="1"/>
      </xdr:nvSpPr>
      <xdr:spPr>
        <a:xfrm>
          <a:off x="14846300" y="65550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37" name="直線コネクタ 136">
          <a:extLst>
            <a:ext uri="{FF2B5EF4-FFF2-40B4-BE49-F238E27FC236}">
              <a16:creationId xmlns:a16="http://schemas.microsoft.com/office/drawing/2014/main" id="{DD0C697A-BD04-4C91-A50F-4A7CA9E24278}"/>
            </a:ext>
          </a:extLst>
        </xdr:cNvPr>
        <xdr:cNvCxnSpPr/>
      </xdr:nvCxnSpPr>
      <xdr:spPr>
        <a:xfrm>
          <a:off x="14706600" y="655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858F4D6B-3468-4CAA-8BA2-C5899392CFA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ADB02403-81D2-4608-828F-BFD774B0733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134030</xdr:rowOff>
    </xdr:from>
    <xdr:ext cx="469744" cy="259045"/>
    <xdr:sp macro="" textlink="">
      <xdr:nvSpPr>
        <xdr:cNvPr id="140" name="債務償還比率平均値テキスト">
          <a:extLst>
            <a:ext uri="{FF2B5EF4-FFF2-40B4-BE49-F238E27FC236}">
              <a16:creationId xmlns:a16="http://schemas.microsoft.com/office/drawing/2014/main" id="{F8FBB8D3-5787-41C7-9FE5-E4588DF319B5}"/>
            </a:ext>
          </a:extLst>
        </xdr:cNvPr>
        <xdr:cNvSpPr txBox="1"/>
      </xdr:nvSpPr>
      <xdr:spPr>
        <a:xfrm>
          <a:off x="14846300" y="587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41" name="フローチャート: 判断 140">
          <a:extLst>
            <a:ext uri="{FF2B5EF4-FFF2-40B4-BE49-F238E27FC236}">
              <a16:creationId xmlns:a16="http://schemas.microsoft.com/office/drawing/2014/main" id="{209B5E96-4276-45A3-916C-8441B5E192B6}"/>
            </a:ext>
          </a:extLst>
        </xdr:cNvPr>
        <xdr:cNvSpPr/>
      </xdr:nvSpPr>
      <xdr:spPr>
        <a:xfrm>
          <a:off x="147447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42" name="フローチャート: 判断 141">
          <a:extLst>
            <a:ext uri="{FF2B5EF4-FFF2-40B4-BE49-F238E27FC236}">
              <a16:creationId xmlns:a16="http://schemas.microsoft.com/office/drawing/2014/main" id="{3CCD1FE5-3F14-485C-93C6-5FB9242A293A}"/>
            </a:ext>
          </a:extLst>
        </xdr:cNvPr>
        <xdr:cNvSpPr/>
      </xdr:nvSpPr>
      <xdr:spPr>
        <a:xfrm>
          <a:off x="14033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43" name="フローチャート: 判断 142">
          <a:extLst>
            <a:ext uri="{FF2B5EF4-FFF2-40B4-BE49-F238E27FC236}">
              <a16:creationId xmlns:a16="http://schemas.microsoft.com/office/drawing/2014/main" id="{228DD135-63FA-4803-AC01-5809CB52BAC4}"/>
            </a:ext>
          </a:extLst>
        </xdr:cNvPr>
        <xdr:cNvSpPr/>
      </xdr:nvSpPr>
      <xdr:spPr>
        <a:xfrm>
          <a:off x="13271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44" name="フローチャート: 判断 143">
          <a:extLst>
            <a:ext uri="{FF2B5EF4-FFF2-40B4-BE49-F238E27FC236}">
              <a16:creationId xmlns:a16="http://schemas.microsoft.com/office/drawing/2014/main" id="{6987B991-EC09-466F-AA97-AE7026C1715C}"/>
            </a:ext>
          </a:extLst>
        </xdr:cNvPr>
        <xdr:cNvSpPr/>
      </xdr:nvSpPr>
      <xdr:spPr>
        <a:xfrm>
          <a:off x="12509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45" name="フローチャート: 判断 144">
          <a:extLst>
            <a:ext uri="{FF2B5EF4-FFF2-40B4-BE49-F238E27FC236}">
              <a16:creationId xmlns:a16="http://schemas.microsoft.com/office/drawing/2014/main" id="{17249ED9-B36B-47F9-8A8B-1BBACE6076F5}"/>
            </a:ext>
          </a:extLst>
        </xdr:cNvPr>
        <xdr:cNvSpPr/>
      </xdr:nvSpPr>
      <xdr:spPr>
        <a:xfrm>
          <a:off x="11747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2355C8A-A486-40A4-AC7D-131266AEC91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C87D7F7-E1C1-4F68-AD93-52A35EB37EA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D9D5852-7D0B-4472-BB1F-39C46497A16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8888F6A-F2A6-4207-AA26-10A2B650927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2AB4C7A-B570-40AB-AB55-E68A1187375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35228</xdr:rowOff>
    </xdr:from>
    <xdr:to>
      <xdr:col>76</xdr:col>
      <xdr:colOff>73025</xdr:colOff>
      <xdr:row>28</xdr:row>
      <xdr:rowOff>136828</xdr:rowOff>
    </xdr:to>
    <xdr:sp macro="" textlink="">
      <xdr:nvSpPr>
        <xdr:cNvPr id="151" name="楕円 150">
          <a:extLst>
            <a:ext uri="{FF2B5EF4-FFF2-40B4-BE49-F238E27FC236}">
              <a16:creationId xmlns:a16="http://schemas.microsoft.com/office/drawing/2014/main" id="{7241943F-B4AA-4827-AF32-C6E16D5D8774}"/>
            </a:ext>
          </a:extLst>
        </xdr:cNvPr>
        <xdr:cNvSpPr/>
      </xdr:nvSpPr>
      <xdr:spPr>
        <a:xfrm>
          <a:off x="14744700" y="560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58105</xdr:rowOff>
    </xdr:from>
    <xdr:ext cx="469744" cy="259045"/>
    <xdr:sp macro="" textlink="">
      <xdr:nvSpPr>
        <xdr:cNvPr id="152" name="債務償還比率該当値テキスト">
          <a:extLst>
            <a:ext uri="{FF2B5EF4-FFF2-40B4-BE49-F238E27FC236}">
              <a16:creationId xmlns:a16="http://schemas.microsoft.com/office/drawing/2014/main" id="{D3EE0FCB-901F-4957-A951-86F9B29683DD}"/>
            </a:ext>
          </a:extLst>
        </xdr:cNvPr>
        <xdr:cNvSpPr txBox="1"/>
      </xdr:nvSpPr>
      <xdr:spPr>
        <a:xfrm>
          <a:off x="14846300" y="54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121588</xdr:rowOff>
    </xdr:from>
    <xdr:to>
      <xdr:col>72</xdr:col>
      <xdr:colOff>123825</xdr:colOff>
      <xdr:row>29</xdr:row>
      <xdr:rowOff>51738</xdr:rowOff>
    </xdr:to>
    <xdr:sp macro="" textlink="">
      <xdr:nvSpPr>
        <xdr:cNvPr id="153" name="楕円 152">
          <a:extLst>
            <a:ext uri="{FF2B5EF4-FFF2-40B4-BE49-F238E27FC236}">
              <a16:creationId xmlns:a16="http://schemas.microsoft.com/office/drawing/2014/main" id="{45ADBB58-5023-4D13-B685-00C6B2FEFA66}"/>
            </a:ext>
          </a:extLst>
        </xdr:cNvPr>
        <xdr:cNvSpPr/>
      </xdr:nvSpPr>
      <xdr:spPr>
        <a:xfrm>
          <a:off x="14033500" y="56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86028</xdr:rowOff>
    </xdr:from>
    <xdr:to>
      <xdr:col>76</xdr:col>
      <xdr:colOff>22225</xdr:colOff>
      <xdr:row>29</xdr:row>
      <xdr:rowOff>938</xdr:rowOff>
    </xdr:to>
    <xdr:cxnSp macro="">
      <xdr:nvCxnSpPr>
        <xdr:cNvPr id="154" name="直線コネクタ 153">
          <a:extLst>
            <a:ext uri="{FF2B5EF4-FFF2-40B4-BE49-F238E27FC236}">
              <a16:creationId xmlns:a16="http://schemas.microsoft.com/office/drawing/2014/main" id="{1FA899D5-C789-40B3-83FA-7A869125D91C}"/>
            </a:ext>
          </a:extLst>
        </xdr:cNvPr>
        <xdr:cNvCxnSpPr/>
      </xdr:nvCxnSpPr>
      <xdr:spPr>
        <a:xfrm flipV="1">
          <a:off x="14084300" y="5658153"/>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24433</xdr:rowOff>
    </xdr:from>
    <xdr:to>
      <xdr:col>68</xdr:col>
      <xdr:colOff>123825</xdr:colOff>
      <xdr:row>28</xdr:row>
      <xdr:rowOff>126033</xdr:rowOff>
    </xdr:to>
    <xdr:sp macro="" textlink="">
      <xdr:nvSpPr>
        <xdr:cNvPr id="155" name="楕円 154">
          <a:extLst>
            <a:ext uri="{FF2B5EF4-FFF2-40B4-BE49-F238E27FC236}">
              <a16:creationId xmlns:a16="http://schemas.microsoft.com/office/drawing/2014/main" id="{CD0A78CC-7EAD-435F-8595-88F33F9DBE82}"/>
            </a:ext>
          </a:extLst>
        </xdr:cNvPr>
        <xdr:cNvSpPr/>
      </xdr:nvSpPr>
      <xdr:spPr>
        <a:xfrm>
          <a:off x="13271500" y="55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75233</xdr:rowOff>
    </xdr:from>
    <xdr:to>
      <xdr:col>72</xdr:col>
      <xdr:colOff>73025</xdr:colOff>
      <xdr:row>29</xdr:row>
      <xdr:rowOff>938</xdr:rowOff>
    </xdr:to>
    <xdr:cxnSp macro="">
      <xdr:nvCxnSpPr>
        <xdr:cNvPr id="156" name="直線コネクタ 155">
          <a:extLst>
            <a:ext uri="{FF2B5EF4-FFF2-40B4-BE49-F238E27FC236}">
              <a16:creationId xmlns:a16="http://schemas.microsoft.com/office/drawing/2014/main" id="{AF59F2F5-E743-4630-8FF2-4DC820DB6B47}"/>
            </a:ext>
          </a:extLst>
        </xdr:cNvPr>
        <xdr:cNvCxnSpPr/>
      </xdr:nvCxnSpPr>
      <xdr:spPr>
        <a:xfrm>
          <a:off x="13322300" y="5647358"/>
          <a:ext cx="762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16997</xdr:rowOff>
    </xdr:from>
    <xdr:to>
      <xdr:col>64</xdr:col>
      <xdr:colOff>123825</xdr:colOff>
      <xdr:row>28</xdr:row>
      <xdr:rowOff>118597</xdr:rowOff>
    </xdr:to>
    <xdr:sp macro="" textlink="">
      <xdr:nvSpPr>
        <xdr:cNvPr id="157" name="楕円 156">
          <a:extLst>
            <a:ext uri="{FF2B5EF4-FFF2-40B4-BE49-F238E27FC236}">
              <a16:creationId xmlns:a16="http://schemas.microsoft.com/office/drawing/2014/main" id="{EB2DAE58-0F69-4E7E-8485-78626C1418FD}"/>
            </a:ext>
          </a:extLst>
        </xdr:cNvPr>
        <xdr:cNvSpPr/>
      </xdr:nvSpPr>
      <xdr:spPr>
        <a:xfrm>
          <a:off x="12509500" y="55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67797</xdr:rowOff>
    </xdr:from>
    <xdr:to>
      <xdr:col>68</xdr:col>
      <xdr:colOff>73025</xdr:colOff>
      <xdr:row>28</xdr:row>
      <xdr:rowOff>75233</xdr:rowOff>
    </xdr:to>
    <xdr:cxnSp macro="">
      <xdr:nvCxnSpPr>
        <xdr:cNvPr id="158" name="直線コネクタ 157">
          <a:extLst>
            <a:ext uri="{FF2B5EF4-FFF2-40B4-BE49-F238E27FC236}">
              <a16:creationId xmlns:a16="http://schemas.microsoft.com/office/drawing/2014/main" id="{E6691607-B520-4DBD-8753-6A62A2776072}"/>
            </a:ext>
          </a:extLst>
        </xdr:cNvPr>
        <xdr:cNvCxnSpPr/>
      </xdr:nvCxnSpPr>
      <xdr:spPr>
        <a:xfrm>
          <a:off x="12560300" y="5639922"/>
          <a:ext cx="7620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138550</xdr:rowOff>
    </xdr:from>
    <xdr:to>
      <xdr:col>60</xdr:col>
      <xdr:colOff>123825</xdr:colOff>
      <xdr:row>28</xdr:row>
      <xdr:rowOff>68700</xdr:rowOff>
    </xdr:to>
    <xdr:sp macro="" textlink="">
      <xdr:nvSpPr>
        <xdr:cNvPr id="159" name="楕円 158">
          <a:extLst>
            <a:ext uri="{FF2B5EF4-FFF2-40B4-BE49-F238E27FC236}">
              <a16:creationId xmlns:a16="http://schemas.microsoft.com/office/drawing/2014/main" id="{15DA22D6-0175-4B7E-AC5D-8C56C67D2CFD}"/>
            </a:ext>
          </a:extLst>
        </xdr:cNvPr>
        <xdr:cNvSpPr/>
      </xdr:nvSpPr>
      <xdr:spPr>
        <a:xfrm>
          <a:off x="11747500" y="553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17900</xdr:rowOff>
    </xdr:from>
    <xdr:to>
      <xdr:col>64</xdr:col>
      <xdr:colOff>73025</xdr:colOff>
      <xdr:row>28</xdr:row>
      <xdr:rowOff>67797</xdr:rowOff>
    </xdr:to>
    <xdr:cxnSp macro="">
      <xdr:nvCxnSpPr>
        <xdr:cNvPr id="160" name="直線コネクタ 159">
          <a:extLst>
            <a:ext uri="{FF2B5EF4-FFF2-40B4-BE49-F238E27FC236}">
              <a16:creationId xmlns:a16="http://schemas.microsoft.com/office/drawing/2014/main" id="{CE5E5AA0-D9AB-4CED-B439-F32A9B4A4464}"/>
            </a:ext>
          </a:extLst>
        </xdr:cNvPr>
        <xdr:cNvCxnSpPr/>
      </xdr:nvCxnSpPr>
      <xdr:spPr>
        <a:xfrm>
          <a:off x="11798300" y="5590025"/>
          <a:ext cx="762000" cy="4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30942</xdr:rowOff>
    </xdr:from>
    <xdr:ext cx="469744" cy="259045"/>
    <xdr:sp macro="" textlink="">
      <xdr:nvSpPr>
        <xdr:cNvPr id="161" name="n_1aveValue債務償還比率">
          <a:extLst>
            <a:ext uri="{FF2B5EF4-FFF2-40B4-BE49-F238E27FC236}">
              <a16:creationId xmlns:a16="http://schemas.microsoft.com/office/drawing/2014/main" id="{466C2BAE-9E1C-4B99-A610-1DDF74E035BA}"/>
            </a:ext>
          </a:extLst>
        </xdr:cNvPr>
        <xdr:cNvSpPr txBox="1"/>
      </xdr:nvSpPr>
      <xdr:spPr>
        <a:xfrm>
          <a:off x="138367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27534</xdr:rowOff>
    </xdr:from>
    <xdr:ext cx="469744" cy="259045"/>
    <xdr:sp macro="" textlink="">
      <xdr:nvSpPr>
        <xdr:cNvPr id="162" name="n_2aveValue債務償還比率">
          <a:extLst>
            <a:ext uri="{FF2B5EF4-FFF2-40B4-BE49-F238E27FC236}">
              <a16:creationId xmlns:a16="http://schemas.microsoft.com/office/drawing/2014/main" id="{1C46B2C6-795A-435C-9300-F03E56F9A73F}"/>
            </a:ext>
          </a:extLst>
        </xdr:cNvPr>
        <xdr:cNvSpPr txBox="1"/>
      </xdr:nvSpPr>
      <xdr:spPr>
        <a:xfrm>
          <a:off x="13087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31972</xdr:rowOff>
    </xdr:from>
    <xdr:ext cx="469744" cy="259045"/>
    <xdr:sp macro="" textlink="">
      <xdr:nvSpPr>
        <xdr:cNvPr id="163" name="n_3aveValue債務償還比率">
          <a:extLst>
            <a:ext uri="{FF2B5EF4-FFF2-40B4-BE49-F238E27FC236}">
              <a16:creationId xmlns:a16="http://schemas.microsoft.com/office/drawing/2014/main" id="{C65E6AFD-9D7A-4208-A966-166A167B490B}"/>
            </a:ext>
          </a:extLst>
        </xdr:cNvPr>
        <xdr:cNvSpPr txBox="1"/>
      </xdr:nvSpPr>
      <xdr:spPr>
        <a:xfrm>
          <a:off x="12325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13020</xdr:rowOff>
    </xdr:from>
    <xdr:ext cx="469744" cy="259045"/>
    <xdr:sp macro="" textlink="">
      <xdr:nvSpPr>
        <xdr:cNvPr id="164" name="n_4aveValue債務償還比率">
          <a:extLst>
            <a:ext uri="{FF2B5EF4-FFF2-40B4-BE49-F238E27FC236}">
              <a16:creationId xmlns:a16="http://schemas.microsoft.com/office/drawing/2014/main" id="{61E329CF-8322-4BCD-96B5-C886198EF83A}"/>
            </a:ext>
          </a:extLst>
        </xdr:cNvPr>
        <xdr:cNvSpPr txBox="1"/>
      </xdr:nvSpPr>
      <xdr:spPr>
        <a:xfrm>
          <a:off x="11563427" y="609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68265</xdr:rowOff>
    </xdr:from>
    <xdr:ext cx="469744" cy="259045"/>
    <xdr:sp macro="" textlink="">
      <xdr:nvSpPr>
        <xdr:cNvPr id="165" name="n_1mainValue債務償還比率">
          <a:extLst>
            <a:ext uri="{FF2B5EF4-FFF2-40B4-BE49-F238E27FC236}">
              <a16:creationId xmlns:a16="http://schemas.microsoft.com/office/drawing/2014/main" id="{1C602E64-513F-4907-AC4D-21AEA9E1D0F6}"/>
            </a:ext>
          </a:extLst>
        </xdr:cNvPr>
        <xdr:cNvSpPr txBox="1"/>
      </xdr:nvSpPr>
      <xdr:spPr>
        <a:xfrm>
          <a:off x="13836727" y="546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142560</xdr:rowOff>
    </xdr:from>
    <xdr:ext cx="469744" cy="259045"/>
    <xdr:sp macro="" textlink="">
      <xdr:nvSpPr>
        <xdr:cNvPr id="166" name="n_2mainValue債務償還比率">
          <a:extLst>
            <a:ext uri="{FF2B5EF4-FFF2-40B4-BE49-F238E27FC236}">
              <a16:creationId xmlns:a16="http://schemas.microsoft.com/office/drawing/2014/main" id="{BEED0173-CC6D-481D-9BE9-FA346F7475A5}"/>
            </a:ext>
          </a:extLst>
        </xdr:cNvPr>
        <xdr:cNvSpPr txBox="1"/>
      </xdr:nvSpPr>
      <xdr:spPr>
        <a:xfrm>
          <a:off x="13087427" y="537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135124</xdr:rowOff>
    </xdr:from>
    <xdr:ext cx="469744" cy="259045"/>
    <xdr:sp macro="" textlink="">
      <xdr:nvSpPr>
        <xdr:cNvPr id="167" name="n_3mainValue債務償還比率">
          <a:extLst>
            <a:ext uri="{FF2B5EF4-FFF2-40B4-BE49-F238E27FC236}">
              <a16:creationId xmlns:a16="http://schemas.microsoft.com/office/drawing/2014/main" id="{AC77EA4B-6F3F-448C-8979-5A7BA0CEC83E}"/>
            </a:ext>
          </a:extLst>
        </xdr:cNvPr>
        <xdr:cNvSpPr txBox="1"/>
      </xdr:nvSpPr>
      <xdr:spPr>
        <a:xfrm>
          <a:off x="12325427" y="536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85227</xdr:rowOff>
    </xdr:from>
    <xdr:ext cx="469744" cy="259045"/>
    <xdr:sp macro="" textlink="">
      <xdr:nvSpPr>
        <xdr:cNvPr id="168" name="n_4mainValue債務償還比率">
          <a:extLst>
            <a:ext uri="{FF2B5EF4-FFF2-40B4-BE49-F238E27FC236}">
              <a16:creationId xmlns:a16="http://schemas.microsoft.com/office/drawing/2014/main" id="{B2A3AD59-2AA6-4995-8368-6A1A3A769310}"/>
            </a:ext>
          </a:extLst>
        </xdr:cNvPr>
        <xdr:cNvSpPr txBox="1"/>
      </xdr:nvSpPr>
      <xdr:spPr>
        <a:xfrm>
          <a:off x="11563427" y="531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2AAA2AC1-34B6-4E88-A16F-7761C0ABF16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3BE1D0FA-40CE-4054-8B7F-C5B86E47953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F655EF8E-9290-4A50-B69E-1934E1FC2D4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F850227B-6313-4B16-9DB5-0BF37A89D2D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D78308F5-DBFE-4D93-814B-E220A9B74DD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85028567-01E6-4EBB-83EC-653EB349541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C477A15-E38E-432C-B039-9CA2B7F59CD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7138F5C-0827-4357-896E-F71C9F06D98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440D66-2505-43E6-8236-D3FEBF7BE98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67603A1-AA0A-4476-AF96-A85AD1EBFEF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7DBA71B-3691-4B7D-97ED-57C27D9BFBD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B4BC42E-6AFF-41B7-81A6-674B036981E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76CD9C-A92B-49A5-A336-3FAFC851873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2BB86D4-50A5-474D-9A1F-245BEB98706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36B045E-6E43-420C-AF19-EEFE4B480B5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9E3EABD-BE85-448A-AE2D-7FB81B99ECC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72,645
66,795
36.68
37,219,711
34,018,310
3,089,188
17,951,807
8,712,791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E293F51-69BF-4A2D-BDAE-191FD13C216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283E9F6-E7A6-442B-B102-B88B0656888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D7E7894-F4D2-4D4F-B466-2539E93A8C1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9B2084F-6289-4D80-BBE6-9C1449C2439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1BF47B-6726-4EB8-8AC1-EDEA39C0027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DE42644-68E4-456D-9F66-ADE41269E0B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D014E7D-574B-4686-9A1F-2729C21A7B1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668553E-AE8B-404D-9BE7-3816942548C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966C25-8098-45C8-9BC6-45E91C0C7A5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98B47C9-BC37-4A21-BDAE-D55ECB550F3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847FA1-EBC8-477F-8636-4605633176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7C5D69C-2659-45B1-ADFF-B5D56484CA2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81CE715-476F-453C-9CBE-3038466A49F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986ECA0-BA1C-4EB0-8197-8D89CF074DE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0E026C6-0215-458D-B6D0-64B83E48378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DC0451C-15F0-41C9-B6A1-04215C2EE27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A924A0B-8012-4287-97D6-0D44202D627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59496A-2A71-4647-B229-70D5A304178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A2E802C-FA7E-4786-90CB-6C0BF39A4BD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06F4C85-6680-4DEF-8ECE-28962AFF15C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882702A-41BF-4A73-B654-CB43C7E9D3F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A24FA21-043A-4AD8-B526-44CB89B693F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B64FCBC-7BC5-4E4A-8322-A097DE39A31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343D2D9-CA72-4970-B269-B084533FCA5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57CE330-F2DD-41A1-861B-1EDE7A7AB5E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7B423F8-A0C9-4C46-B27D-9A29370DD59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E369C59-F9A5-40C7-BF95-1B5DE81D42D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4610E76-710B-4764-9AD8-FCEF196661B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62CA7F6-055A-4B92-BE18-C516C60625F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E66C028-76EF-4787-8977-6CB3BF463DE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AB861F5-F342-416D-B773-B786585120D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2AC3A7D-C8CB-471C-A041-C9D59B49D63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A1CAE80-F28D-4371-9419-4B9A91B18E7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D023E262-F9AB-469F-ADC0-B6CFD8D0A5FD}"/>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D9AE980-0233-41D6-9E9A-FEB6C833920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F42377E-A0FD-4A8C-8D7D-E7B8097523A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0CB0F58-BB52-45F6-9C01-43E88F500F2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CB2D9E7-6AC0-4AE8-A699-93779D4DFE7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13FFDBF-FDC4-4B35-9402-F88397FCEBC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467AA7C-304D-4148-9205-6430F78EFCDC}"/>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BD578F2-1B3F-4AF9-9588-F884B653949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9B62490-B6DC-4E75-BEBC-CD32A9F432A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D2CD751-7A3B-4AB1-AFBB-93038EB1AE5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a:extLst>
            <a:ext uri="{FF2B5EF4-FFF2-40B4-BE49-F238E27FC236}">
              <a16:creationId xmlns:a16="http://schemas.microsoft.com/office/drawing/2014/main" id="{467E0082-DA49-4C86-A2DA-5CF7296DC3FE}"/>
            </a:ext>
          </a:extLst>
        </xdr:cNvPr>
        <xdr:cNvCxnSpPr/>
      </xdr:nvCxnSpPr>
      <xdr:spPr>
        <a:xfrm flipV="1">
          <a:off x="4634865" y="569518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a:extLst>
            <a:ext uri="{FF2B5EF4-FFF2-40B4-BE49-F238E27FC236}">
              <a16:creationId xmlns:a16="http://schemas.microsoft.com/office/drawing/2014/main" id="{9F813EA6-754E-4A22-967F-A9FDB489F85F}"/>
            </a:ext>
          </a:extLst>
        </xdr:cNvPr>
        <xdr:cNvSpPr txBox="1"/>
      </xdr:nvSpPr>
      <xdr:spPr>
        <a:xfrm>
          <a:off x="4673600"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a:extLst>
            <a:ext uri="{FF2B5EF4-FFF2-40B4-BE49-F238E27FC236}">
              <a16:creationId xmlns:a16="http://schemas.microsoft.com/office/drawing/2014/main" id="{91E66A15-0FC9-4477-B579-32DA54D65128}"/>
            </a:ext>
          </a:extLst>
        </xdr:cNvPr>
        <xdr:cNvCxnSpPr/>
      </xdr:nvCxnSpPr>
      <xdr:spPr>
        <a:xfrm>
          <a:off x="4546600" y="684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FAF84AB1-9C7E-4D99-B7B0-B2996E1F9D98}"/>
            </a:ext>
          </a:extLst>
        </xdr:cNvPr>
        <xdr:cNvSpPr txBox="1"/>
      </xdr:nvSpPr>
      <xdr:spPr>
        <a:xfrm>
          <a:off x="4673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a:extLst>
            <a:ext uri="{FF2B5EF4-FFF2-40B4-BE49-F238E27FC236}">
              <a16:creationId xmlns:a16="http://schemas.microsoft.com/office/drawing/2014/main" id="{1418B97F-3EE0-4431-8390-F1A9C95776C2}"/>
            </a:ext>
          </a:extLst>
        </xdr:cNvPr>
        <xdr:cNvCxnSpPr/>
      </xdr:nvCxnSpPr>
      <xdr:spPr>
        <a:xfrm>
          <a:off x="4546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102125</xdr:rowOff>
    </xdr:from>
    <xdr:ext cx="405111" cy="259045"/>
    <xdr:sp macro="" textlink="">
      <xdr:nvSpPr>
        <xdr:cNvPr id="60" name="【道路】&#10;有形固定資産減価償却率平均値テキスト">
          <a:extLst>
            <a:ext uri="{FF2B5EF4-FFF2-40B4-BE49-F238E27FC236}">
              <a16:creationId xmlns:a16="http://schemas.microsoft.com/office/drawing/2014/main" id="{9CD69986-922B-405C-86F3-22805F97430E}"/>
            </a:ext>
          </a:extLst>
        </xdr:cNvPr>
        <xdr:cNvSpPr txBox="1"/>
      </xdr:nvSpPr>
      <xdr:spPr>
        <a:xfrm>
          <a:off x="4673600" y="627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a:extLst>
            <a:ext uri="{FF2B5EF4-FFF2-40B4-BE49-F238E27FC236}">
              <a16:creationId xmlns:a16="http://schemas.microsoft.com/office/drawing/2014/main" id="{61848193-DA7C-4048-8CE7-5EBF24A6B68B}"/>
            </a:ext>
          </a:extLst>
        </xdr:cNvPr>
        <xdr:cNvSpPr/>
      </xdr:nvSpPr>
      <xdr:spPr>
        <a:xfrm>
          <a:off x="45847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a:extLst>
            <a:ext uri="{FF2B5EF4-FFF2-40B4-BE49-F238E27FC236}">
              <a16:creationId xmlns:a16="http://schemas.microsoft.com/office/drawing/2014/main" id="{96BBD7EA-45B7-483F-BC51-33BFCF15C7FE}"/>
            </a:ext>
          </a:extLst>
        </xdr:cNvPr>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a:extLst>
            <a:ext uri="{FF2B5EF4-FFF2-40B4-BE49-F238E27FC236}">
              <a16:creationId xmlns:a16="http://schemas.microsoft.com/office/drawing/2014/main" id="{A1DD1825-C385-4FA9-A357-6E07EC20D493}"/>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a:extLst>
            <a:ext uri="{FF2B5EF4-FFF2-40B4-BE49-F238E27FC236}">
              <a16:creationId xmlns:a16="http://schemas.microsoft.com/office/drawing/2014/main" id="{528588C3-0CC5-4549-9160-FBF8CCC6AA47}"/>
            </a:ext>
          </a:extLst>
        </xdr:cNvPr>
        <xdr:cNvSpPr/>
      </xdr:nvSpPr>
      <xdr:spPr>
        <a:xfrm>
          <a:off x="1968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a:extLst>
            <a:ext uri="{FF2B5EF4-FFF2-40B4-BE49-F238E27FC236}">
              <a16:creationId xmlns:a16="http://schemas.microsoft.com/office/drawing/2014/main" id="{94FA9C8F-665E-4A81-8491-AD6B37FC8D15}"/>
            </a:ext>
          </a:extLst>
        </xdr:cNvPr>
        <xdr:cNvSpPr/>
      </xdr:nvSpPr>
      <xdr:spPr>
        <a:xfrm>
          <a:off x="1079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CD382FC-E5E6-4249-9430-13D3C5E1D87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F67BD10-0BEC-4E11-B7F5-302314E228D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EEABD34-C909-42B8-A899-D752DE40559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CE0F5A2-21EA-4F68-916B-54D61E6CB35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D16A57D-1FA4-48D0-A930-CDB0719FEA2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141986</xdr:rowOff>
    </xdr:from>
    <xdr:to>
      <xdr:col>24</xdr:col>
      <xdr:colOff>114300</xdr:colOff>
      <xdr:row>36</xdr:row>
      <xdr:rowOff>72136</xdr:rowOff>
    </xdr:to>
    <xdr:sp macro="" textlink="">
      <xdr:nvSpPr>
        <xdr:cNvPr id="71" name="楕円 70">
          <a:extLst>
            <a:ext uri="{FF2B5EF4-FFF2-40B4-BE49-F238E27FC236}">
              <a16:creationId xmlns:a16="http://schemas.microsoft.com/office/drawing/2014/main" id="{C723AFFB-6ED8-41E9-B457-B7C26FF692AC}"/>
            </a:ext>
          </a:extLst>
        </xdr:cNvPr>
        <xdr:cNvSpPr/>
      </xdr:nvSpPr>
      <xdr:spPr>
        <a:xfrm>
          <a:off x="45847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164863</xdr:rowOff>
    </xdr:from>
    <xdr:ext cx="405111" cy="259045"/>
    <xdr:sp macro="" textlink="">
      <xdr:nvSpPr>
        <xdr:cNvPr id="72" name="【道路】&#10;有形固定資産減価償却率該当値テキスト">
          <a:extLst>
            <a:ext uri="{FF2B5EF4-FFF2-40B4-BE49-F238E27FC236}">
              <a16:creationId xmlns:a16="http://schemas.microsoft.com/office/drawing/2014/main" id="{9D401AEB-8EB8-4B88-B58B-6E7F6D20A285}"/>
            </a:ext>
          </a:extLst>
        </xdr:cNvPr>
        <xdr:cNvSpPr txBox="1"/>
      </xdr:nvSpPr>
      <xdr:spPr>
        <a:xfrm>
          <a:off x="4673600" y="599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103124</xdr:rowOff>
    </xdr:from>
    <xdr:to>
      <xdr:col>20</xdr:col>
      <xdr:colOff>38100</xdr:colOff>
      <xdr:row>36</xdr:row>
      <xdr:rowOff>33274</xdr:rowOff>
    </xdr:to>
    <xdr:sp macro="" textlink="">
      <xdr:nvSpPr>
        <xdr:cNvPr id="73" name="楕円 72">
          <a:extLst>
            <a:ext uri="{FF2B5EF4-FFF2-40B4-BE49-F238E27FC236}">
              <a16:creationId xmlns:a16="http://schemas.microsoft.com/office/drawing/2014/main" id="{BA730860-7E09-4802-B092-FBD5F05F0703}"/>
            </a:ext>
          </a:extLst>
        </xdr:cNvPr>
        <xdr:cNvSpPr/>
      </xdr:nvSpPr>
      <xdr:spPr>
        <a:xfrm>
          <a:off x="3746500" y="61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153924</xdr:rowOff>
    </xdr:from>
    <xdr:to>
      <xdr:col>24</xdr:col>
      <xdr:colOff>63500</xdr:colOff>
      <xdr:row>36</xdr:row>
      <xdr:rowOff>21336</xdr:rowOff>
    </xdr:to>
    <xdr:cxnSp macro="">
      <xdr:nvCxnSpPr>
        <xdr:cNvPr id="74" name="直線コネクタ 73">
          <a:extLst>
            <a:ext uri="{FF2B5EF4-FFF2-40B4-BE49-F238E27FC236}">
              <a16:creationId xmlns:a16="http://schemas.microsoft.com/office/drawing/2014/main" id="{92669322-7AF6-49A4-8482-C206CE6DC5DD}"/>
            </a:ext>
          </a:extLst>
        </xdr:cNvPr>
        <xdr:cNvCxnSpPr/>
      </xdr:nvCxnSpPr>
      <xdr:spPr>
        <a:xfrm>
          <a:off x="3797300" y="615467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34544</xdr:rowOff>
    </xdr:from>
    <xdr:to>
      <xdr:col>15</xdr:col>
      <xdr:colOff>101600</xdr:colOff>
      <xdr:row>35</xdr:row>
      <xdr:rowOff>136144</xdr:rowOff>
    </xdr:to>
    <xdr:sp macro="" textlink="">
      <xdr:nvSpPr>
        <xdr:cNvPr id="75" name="楕円 74">
          <a:extLst>
            <a:ext uri="{FF2B5EF4-FFF2-40B4-BE49-F238E27FC236}">
              <a16:creationId xmlns:a16="http://schemas.microsoft.com/office/drawing/2014/main" id="{40323180-B304-41D7-A79D-0B5D2A09A861}"/>
            </a:ext>
          </a:extLst>
        </xdr:cNvPr>
        <xdr:cNvSpPr/>
      </xdr:nvSpPr>
      <xdr:spPr>
        <a:xfrm>
          <a:off x="285750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85344</xdr:rowOff>
    </xdr:from>
    <xdr:to>
      <xdr:col>19</xdr:col>
      <xdr:colOff>177800</xdr:colOff>
      <xdr:row>35</xdr:row>
      <xdr:rowOff>153924</xdr:rowOff>
    </xdr:to>
    <xdr:cxnSp macro="">
      <xdr:nvCxnSpPr>
        <xdr:cNvPr id="76" name="直線コネクタ 75">
          <a:extLst>
            <a:ext uri="{FF2B5EF4-FFF2-40B4-BE49-F238E27FC236}">
              <a16:creationId xmlns:a16="http://schemas.microsoft.com/office/drawing/2014/main" id="{F8358619-474B-45B2-BBDC-FA9EA2CF68CA}"/>
            </a:ext>
          </a:extLst>
        </xdr:cNvPr>
        <xdr:cNvCxnSpPr/>
      </xdr:nvCxnSpPr>
      <xdr:spPr>
        <a:xfrm>
          <a:off x="2908300" y="60860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9398</xdr:rowOff>
    </xdr:from>
    <xdr:to>
      <xdr:col>10</xdr:col>
      <xdr:colOff>165100</xdr:colOff>
      <xdr:row>35</xdr:row>
      <xdr:rowOff>110998</xdr:rowOff>
    </xdr:to>
    <xdr:sp macro="" textlink="">
      <xdr:nvSpPr>
        <xdr:cNvPr id="77" name="楕円 76">
          <a:extLst>
            <a:ext uri="{FF2B5EF4-FFF2-40B4-BE49-F238E27FC236}">
              <a16:creationId xmlns:a16="http://schemas.microsoft.com/office/drawing/2014/main" id="{8BDECC8B-D306-4EA3-A2CF-6CCFB0BC4E27}"/>
            </a:ext>
          </a:extLst>
        </xdr:cNvPr>
        <xdr:cNvSpPr/>
      </xdr:nvSpPr>
      <xdr:spPr>
        <a:xfrm>
          <a:off x="1968500" y="60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60198</xdr:rowOff>
    </xdr:from>
    <xdr:to>
      <xdr:col>15</xdr:col>
      <xdr:colOff>50800</xdr:colOff>
      <xdr:row>35</xdr:row>
      <xdr:rowOff>85344</xdr:rowOff>
    </xdr:to>
    <xdr:cxnSp macro="">
      <xdr:nvCxnSpPr>
        <xdr:cNvPr id="78" name="直線コネクタ 77">
          <a:extLst>
            <a:ext uri="{FF2B5EF4-FFF2-40B4-BE49-F238E27FC236}">
              <a16:creationId xmlns:a16="http://schemas.microsoft.com/office/drawing/2014/main" id="{FFDAA753-B54B-4CF6-8D72-06223F69D1EE}"/>
            </a:ext>
          </a:extLst>
        </xdr:cNvPr>
        <xdr:cNvCxnSpPr/>
      </xdr:nvCxnSpPr>
      <xdr:spPr>
        <a:xfrm>
          <a:off x="2019300" y="606094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160274</xdr:rowOff>
    </xdr:from>
    <xdr:to>
      <xdr:col>6</xdr:col>
      <xdr:colOff>38100</xdr:colOff>
      <xdr:row>35</xdr:row>
      <xdr:rowOff>90424</xdr:rowOff>
    </xdr:to>
    <xdr:sp macro="" textlink="">
      <xdr:nvSpPr>
        <xdr:cNvPr id="79" name="楕円 78">
          <a:extLst>
            <a:ext uri="{FF2B5EF4-FFF2-40B4-BE49-F238E27FC236}">
              <a16:creationId xmlns:a16="http://schemas.microsoft.com/office/drawing/2014/main" id="{2AB40CFC-3C61-4273-B38D-8D7C34871820}"/>
            </a:ext>
          </a:extLst>
        </xdr:cNvPr>
        <xdr:cNvSpPr/>
      </xdr:nvSpPr>
      <xdr:spPr>
        <a:xfrm>
          <a:off x="1079500" y="59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39624</xdr:rowOff>
    </xdr:from>
    <xdr:to>
      <xdr:col>10</xdr:col>
      <xdr:colOff>114300</xdr:colOff>
      <xdr:row>35</xdr:row>
      <xdr:rowOff>60198</xdr:rowOff>
    </xdr:to>
    <xdr:cxnSp macro="">
      <xdr:nvCxnSpPr>
        <xdr:cNvPr id="80" name="直線コネクタ 79">
          <a:extLst>
            <a:ext uri="{FF2B5EF4-FFF2-40B4-BE49-F238E27FC236}">
              <a16:creationId xmlns:a16="http://schemas.microsoft.com/office/drawing/2014/main" id="{A7B9F115-3E07-46CE-9095-62E0D4A72AB9}"/>
            </a:ext>
          </a:extLst>
        </xdr:cNvPr>
        <xdr:cNvCxnSpPr/>
      </xdr:nvCxnSpPr>
      <xdr:spPr>
        <a:xfrm>
          <a:off x="1130300" y="604037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10685</xdr:rowOff>
    </xdr:from>
    <xdr:ext cx="405111" cy="259045"/>
    <xdr:sp macro="" textlink="">
      <xdr:nvSpPr>
        <xdr:cNvPr id="81" name="n_1aveValue【道路】&#10;有形固定資産減価償却率">
          <a:extLst>
            <a:ext uri="{FF2B5EF4-FFF2-40B4-BE49-F238E27FC236}">
              <a16:creationId xmlns:a16="http://schemas.microsoft.com/office/drawing/2014/main" id="{09200609-A1FC-4D97-B6E3-594540F60739}"/>
            </a:ext>
          </a:extLst>
        </xdr:cNvPr>
        <xdr:cNvSpPr txBox="1"/>
      </xdr:nvSpPr>
      <xdr:spPr>
        <a:xfrm>
          <a:off x="35820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140987</xdr:rowOff>
    </xdr:from>
    <xdr:ext cx="405111" cy="259045"/>
    <xdr:sp macro="" textlink="">
      <xdr:nvSpPr>
        <xdr:cNvPr id="82" name="n_2aveValue【道路】&#10;有形固定資産減価償却率">
          <a:extLst>
            <a:ext uri="{FF2B5EF4-FFF2-40B4-BE49-F238E27FC236}">
              <a16:creationId xmlns:a16="http://schemas.microsoft.com/office/drawing/2014/main" id="{24DA5016-9DDE-4E3D-9236-59273AF27264}"/>
            </a:ext>
          </a:extLst>
        </xdr:cNvPr>
        <xdr:cNvSpPr txBox="1"/>
      </xdr:nvSpPr>
      <xdr:spPr>
        <a:xfrm>
          <a:off x="2705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124985</xdr:rowOff>
    </xdr:from>
    <xdr:ext cx="405111" cy="259045"/>
    <xdr:sp macro="" textlink="">
      <xdr:nvSpPr>
        <xdr:cNvPr id="83" name="n_3aveValue【道路】&#10;有形固定資産減価償却率">
          <a:extLst>
            <a:ext uri="{FF2B5EF4-FFF2-40B4-BE49-F238E27FC236}">
              <a16:creationId xmlns:a16="http://schemas.microsoft.com/office/drawing/2014/main" id="{45162A76-FBD8-42AE-A14D-A30633ECDDB6}"/>
            </a:ext>
          </a:extLst>
        </xdr:cNvPr>
        <xdr:cNvSpPr txBox="1"/>
      </xdr:nvSpPr>
      <xdr:spPr>
        <a:xfrm>
          <a:off x="1816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74693</xdr:rowOff>
    </xdr:from>
    <xdr:ext cx="405111" cy="259045"/>
    <xdr:sp macro="" textlink="">
      <xdr:nvSpPr>
        <xdr:cNvPr id="84" name="n_4aveValue【道路】&#10;有形固定資産減価償却率">
          <a:extLst>
            <a:ext uri="{FF2B5EF4-FFF2-40B4-BE49-F238E27FC236}">
              <a16:creationId xmlns:a16="http://schemas.microsoft.com/office/drawing/2014/main" id="{67A2136B-8A31-4A64-9383-0961DFAC68C1}"/>
            </a:ext>
          </a:extLst>
        </xdr:cNvPr>
        <xdr:cNvSpPr txBox="1"/>
      </xdr:nvSpPr>
      <xdr:spPr>
        <a:xfrm>
          <a:off x="927744" y="6246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49801</xdr:rowOff>
    </xdr:from>
    <xdr:ext cx="405111" cy="259045"/>
    <xdr:sp macro="" textlink="">
      <xdr:nvSpPr>
        <xdr:cNvPr id="85" name="n_1mainValue【道路】&#10;有形固定資産減価償却率">
          <a:extLst>
            <a:ext uri="{FF2B5EF4-FFF2-40B4-BE49-F238E27FC236}">
              <a16:creationId xmlns:a16="http://schemas.microsoft.com/office/drawing/2014/main" id="{D30957E6-2731-4E5F-9108-7BD3C8E881C1}"/>
            </a:ext>
          </a:extLst>
        </xdr:cNvPr>
        <xdr:cNvSpPr txBox="1"/>
      </xdr:nvSpPr>
      <xdr:spPr>
        <a:xfrm>
          <a:off x="3582044" y="587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152671</xdr:rowOff>
    </xdr:from>
    <xdr:ext cx="405111" cy="259045"/>
    <xdr:sp macro="" textlink="">
      <xdr:nvSpPr>
        <xdr:cNvPr id="86" name="n_2mainValue【道路】&#10;有形固定資産減価償却率">
          <a:extLst>
            <a:ext uri="{FF2B5EF4-FFF2-40B4-BE49-F238E27FC236}">
              <a16:creationId xmlns:a16="http://schemas.microsoft.com/office/drawing/2014/main" id="{5B250D92-A640-4BCA-89EC-0972722E9D74}"/>
            </a:ext>
          </a:extLst>
        </xdr:cNvPr>
        <xdr:cNvSpPr txBox="1"/>
      </xdr:nvSpPr>
      <xdr:spPr>
        <a:xfrm>
          <a:off x="2705744" y="58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127525</xdr:rowOff>
    </xdr:from>
    <xdr:ext cx="405111" cy="259045"/>
    <xdr:sp macro="" textlink="">
      <xdr:nvSpPr>
        <xdr:cNvPr id="87" name="n_3mainValue【道路】&#10;有形固定資産減価償却率">
          <a:extLst>
            <a:ext uri="{FF2B5EF4-FFF2-40B4-BE49-F238E27FC236}">
              <a16:creationId xmlns:a16="http://schemas.microsoft.com/office/drawing/2014/main" id="{EAD752A9-6211-4DC3-8DFF-C48F27C5FFDA}"/>
            </a:ext>
          </a:extLst>
        </xdr:cNvPr>
        <xdr:cNvSpPr txBox="1"/>
      </xdr:nvSpPr>
      <xdr:spPr>
        <a:xfrm>
          <a:off x="1816744" y="578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106951</xdr:rowOff>
    </xdr:from>
    <xdr:ext cx="405111" cy="259045"/>
    <xdr:sp macro="" textlink="">
      <xdr:nvSpPr>
        <xdr:cNvPr id="88" name="n_4mainValue【道路】&#10;有形固定資産減価償却率">
          <a:extLst>
            <a:ext uri="{FF2B5EF4-FFF2-40B4-BE49-F238E27FC236}">
              <a16:creationId xmlns:a16="http://schemas.microsoft.com/office/drawing/2014/main" id="{3D9D5D49-14F5-45E8-8E53-89E40458B5AA}"/>
            </a:ext>
          </a:extLst>
        </xdr:cNvPr>
        <xdr:cNvSpPr txBox="1"/>
      </xdr:nvSpPr>
      <xdr:spPr>
        <a:xfrm>
          <a:off x="927744" y="57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C12503A-CC05-43C9-8621-B02320AF5DB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045712A-FF08-4775-BBE0-FC2E6F5A941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F6675A8-2DE4-4CC4-A094-67E43455491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4148688-2A24-47F2-A729-0BB638E7DCA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8298BC1-0443-404E-B5D1-AC66D8BB89F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2E4F942-B3EA-4D99-845F-25E2700A793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C125995-0B05-4370-8503-04A3F993D91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AC58BCA-F385-4DE5-971B-CCF4F8F7F11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482F293-B572-47C4-8B7F-9C41A5D5CF6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57C9488-22CD-4992-9335-61CE2E97CDC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E12236FC-2303-40F9-BF43-ADA9F442D7A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D82F4C49-F38A-43C2-B49C-EDF34DBB417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4B672BF-272D-4853-AB74-58DB25DC229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791A90C5-AB44-4682-A289-0EE634E24052}"/>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7DB915B3-255B-42BE-B6A9-6E257EB1191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6B323F73-D056-490E-81E0-C2AA9F310296}"/>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C6EE1FAE-353D-473D-A708-1006D62B8C5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9A70B3AE-131F-46D4-8B34-247584B3120A}"/>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856D91FA-5AA8-4647-8DD1-3924C474B94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4E3698CF-3C05-418C-9801-0B8828DCE94B}"/>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3AD9D867-5877-468F-87F1-AFEBB539C78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F32112BB-AD85-4DC9-967F-161D75B4D0F8}"/>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C4862EF-EA04-453A-8AB7-24CC6866A51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A8BE8FCF-2C3C-49B1-94DF-498E603D94B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BCE1CA3-C77D-476C-8D9E-80B8CF8ED19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a:extLst>
            <a:ext uri="{FF2B5EF4-FFF2-40B4-BE49-F238E27FC236}">
              <a16:creationId xmlns:a16="http://schemas.microsoft.com/office/drawing/2014/main" id="{E10AAE16-CBCD-4A1C-8FE7-D9158428EFCB}"/>
            </a:ext>
          </a:extLst>
        </xdr:cNvPr>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a:extLst>
            <a:ext uri="{FF2B5EF4-FFF2-40B4-BE49-F238E27FC236}">
              <a16:creationId xmlns:a16="http://schemas.microsoft.com/office/drawing/2014/main" id="{84E20F03-9AD3-42A2-879D-DA5F86B80542}"/>
            </a:ext>
          </a:extLst>
        </xdr:cNvPr>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a:extLst>
            <a:ext uri="{FF2B5EF4-FFF2-40B4-BE49-F238E27FC236}">
              <a16:creationId xmlns:a16="http://schemas.microsoft.com/office/drawing/2014/main" id="{980CA004-FD87-4465-B23E-4330C758ED27}"/>
            </a:ext>
          </a:extLst>
        </xdr:cNvPr>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a:extLst>
            <a:ext uri="{FF2B5EF4-FFF2-40B4-BE49-F238E27FC236}">
              <a16:creationId xmlns:a16="http://schemas.microsoft.com/office/drawing/2014/main" id="{AECCA401-B214-4A23-921B-E1E399468342}"/>
            </a:ext>
          </a:extLst>
        </xdr:cNvPr>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a:extLst>
            <a:ext uri="{FF2B5EF4-FFF2-40B4-BE49-F238E27FC236}">
              <a16:creationId xmlns:a16="http://schemas.microsoft.com/office/drawing/2014/main" id="{92A2AB48-6951-4299-B113-68BE4D20CEB1}"/>
            </a:ext>
          </a:extLst>
        </xdr:cNvPr>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170790</xdr:rowOff>
    </xdr:from>
    <xdr:ext cx="534377" cy="259045"/>
    <xdr:sp macro="" textlink="">
      <xdr:nvSpPr>
        <xdr:cNvPr id="119" name="【道路】&#10;一人当たり延長平均値テキスト">
          <a:extLst>
            <a:ext uri="{FF2B5EF4-FFF2-40B4-BE49-F238E27FC236}">
              <a16:creationId xmlns:a16="http://schemas.microsoft.com/office/drawing/2014/main" id="{524F235C-8D57-419F-A6F8-9C0F6F066DFD}"/>
            </a:ext>
          </a:extLst>
        </xdr:cNvPr>
        <xdr:cNvSpPr txBox="1"/>
      </xdr:nvSpPr>
      <xdr:spPr>
        <a:xfrm>
          <a:off x="10515600" y="685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a:extLst>
            <a:ext uri="{FF2B5EF4-FFF2-40B4-BE49-F238E27FC236}">
              <a16:creationId xmlns:a16="http://schemas.microsoft.com/office/drawing/2014/main" id="{5B210016-15D2-4979-8292-763B68207F5F}"/>
            </a:ext>
          </a:extLst>
        </xdr:cNvPr>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a:extLst>
            <a:ext uri="{FF2B5EF4-FFF2-40B4-BE49-F238E27FC236}">
              <a16:creationId xmlns:a16="http://schemas.microsoft.com/office/drawing/2014/main" id="{467F16ED-E557-486E-8DC5-71791245CC1F}"/>
            </a:ext>
          </a:extLst>
        </xdr:cNvPr>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2" name="フローチャート: 判断 121">
          <a:extLst>
            <a:ext uri="{FF2B5EF4-FFF2-40B4-BE49-F238E27FC236}">
              <a16:creationId xmlns:a16="http://schemas.microsoft.com/office/drawing/2014/main" id="{B992B12B-BF69-4E08-BF73-0853640442C2}"/>
            </a:ext>
          </a:extLst>
        </xdr:cNvPr>
        <xdr:cNvSpPr/>
      </xdr:nvSpPr>
      <xdr:spPr>
        <a:xfrm>
          <a:off x="8699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3" name="フローチャート: 判断 122">
          <a:extLst>
            <a:ext uri="{FF2B5EF4-FFF2-40B4-BE49-F238E27FC236}">
              <a16:creationId xmlns:a16="http://schemas.microsoft.com/office/drawing/2014/main" id="{2EF4F9AE-467F-4E7F-AC29-1B14559083AC}"/>
            </a:ext>
          </a:extLst>
        </xdr:cNvPr>
        <xdr:cNvSpPr/>
      </xdr:nvSpPr>
      <xdr:spPr>
        <a:xfrm>
          <a:off x="7810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4" name="フローチャート: 判断 123">
          <a:extLst>
            <a:ext uri="{FF2B5EF4-FFF2-40B4-BE49-F238E27FC236}">
              <a16:creationId xmlns:a16="http://schemas.microsoft.com/office/drawing/2014/main" id="{9388F545-8561-4A9D-8706-530619E80561}"/>
            </a:ext>
          </a:extLst>
        </xdr:cNvPr>
        <xdr:cNvSpPr/>
      </xdr:nvSpPr>
      <xdr:spPr>
        <a:xfrm>
          <a:off x="6921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237EEE2-17B2-4CC1-9CAF-8688B4D9661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488F4B1-EE73-4AB4-9DE2-CF3EB045176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EBE7EE4-5F81-4DDD-901F-C3D65031E63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F603188-78DC-4B70-8AE2-BB075520576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A89D244-7454-498B-BFB8-312FC913AC4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111011</xdr:rowOff>
    </xdr:from>
    <xdr:to>
      <xdr:col>55</xdr:col>
      <xdr:colOff>50800</xdr:colOff>
      <xdr:row>42</xdr:row>
      <xdr:rowOff>41161</xdr:rowOff>
    </xdr:to>
    <xdr:sp macro="" textlink="">
      <xdr:nvSpPr>
        <xdr:cNvPr id="130" name="楕円 129">
          <a:extLst>
            <a:ext uri="{FF2B5EF4-FFF2-40B4-BE49-F238E27FC236}">
              <a16:creationId xmlns:a16="http://schemas.microsoft.com/office/drawing/2014/main" id="{245A0353-D09E-4FC9-AD89-C06A5DF88A13}"/>
            </a:ext>
          </a:extLst>
        </xdr:cNvPr>
        <xdr:cNvSpPr/>
      </xdr:nvSpPr>
      <xdr:spPr>
        <a:xfrm>
          <a:off x="10426700" y="71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25938</xdr:rowOff>
    </xdr:from>
    <xdr:ext cx="469744" cy="259045"/>
    <xdr:sp macro="" textlink="">
      <xdr:nvSpPr>
        <xdr:cNvPr id="131" name="【道路】&#10;一人当たり延長該当値テキスト">
          <a:extLst>
            <a:ext uri="{FF2B5EF4-FFF2-40B4-BE49-F238E27FC236}">
              <a16:creationId xmlns:a16="http://schemas.microsoft.com/office/drawing/2014/main" id="{99F2615A-48E9-4878-B9D5-C7AB5F6B5443}"/>
            </a:ext>
          </a:extLst>
        </xdr:cNvPr>
        <xdr:cNvSpPr txBox="1"/>
      </xdr:nvSpPr>
      <xdr:spPr>
        <a:xfrm>
          <a:off x="10515600" y="705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111386</xdr:rowOff>
    </xdr:from>
    <xdr:to>
      <xdr:col>50</xdr:col>
      <xdr:colOff>165100</xdr:colOff>
      <xdr:row>42</xdr:row>
      <xdr:rowOff>41536</xdr:rowOff>
    </xdr:to>
    <xdr:sp macro="" textlink="">
      <xdr:nvSpPr>
        <xdr:cNvPr id="132" name="楕円 131">
          <a:extLst>
            <a:ext uri="{FF2B5EF4-FFF2-40B4-BE49-F238E27FC236}">
              <a16:creationId xmlns:a16="http://schemas.microsoft.com/office/drawing/2014/main" id="{8FDB6368-D617-4AD0-BF66-8A861D029A91}"/>
            </a:ext>
          </a:extLst>
        </xdr:cNvPr>
        <xdr:cNvSpPr/>
      </xdr:nvSpPr>
      <xdr:spPr>
        <a:xfrm>
          <a:off x="9588500" y="714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161811</xdr:rowOff>
    </xdr:from>
    <xdr:to>
      <xdr:col>55</xdr:col>
      <xdr:colOff>0</xdr:colOff>
      <xdr:row>41</xdr:row>
      <xdr:rowOff>162186</xdr:rowOff>
    </xdr:to>
    <xdr:cxnSp macro="">
      <xdr:nvCxnSpPr>
        <xdr:cNvPr id="133" name="直線コネクタ 132">
          <a:extLst>
            <a:ext uri="{FF2B5EF4-FFF2-40B4-BE49-F238E27FC236}">
              <a16:creationId xmlns:a16="http://schemas.microsoft.com/office/drawing/2014/main" id="{E14190DA-C75F-4263-A813-77E7F7645240}"/>
            </a:ext>
          </a:extLst>
        </xdr:cNvPr>
        <xdr:cNvCxnSpPr/>
      </xdr:nvCxnSpPr>
      <xdr:spPr>
        <a:xfrm flipV="1">
          <a:off x="9639300" y="7191261"/>
          <a:ext cx="8382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111566</xdr:rowOff>
    </xdr:from>
    <xdr:to>
      <xdr:col>46</xdr:col>
      <xdr:colOff>38100</xdr:colOff>
      <xdr:row>42</xdr:row>
      <xdr:rowOff>41716</xdr:rowOff>
    </xdr:to>
    <xdr:sp macro="" textlink="">
      <xdr:nvSpPr>
        <xdr:cNvPr id="134" name="楕円 133">
          <a:extLst>
            <a:ext uri="{FF2B5EF4-FFF2-40B4-BE49-F238E27FC236}">
              <a16:creationId xmlns:a16="http://schemas.microsoft.com/office/drawing/2014/main" id="{A27EFECA-590A-4FFB-B34D-C2671975A7DF}"/>
            </a:ext>
          </a:extLst>
        </xdr:cNvPr>
        <xdr:cNvSpPr/>
      </xdr:nvSpPr>
      <xdr:spPr>
        <a:xfrm>
          <a:off x="8699500" y="714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162186</xdr:rowOff>
    </xdr:from>
    <xdr:to>
      <xdr:col>50</xdr:col>
      <xdr:colOff>114300</xdr:colOff>
      <xdr:row>41</xdr:row>
      <xdr:rowOff>162366</xdr:rowOff>
    </xdr:to>
    <xdr:cxnSp macro="">
      <xdr:nvCxnSpPr>
        <xdr:cNvPr id="135" name="直線コネクタ 134">
          <a:extLst>
            <a:ext uri="{FF2B5EF4-FFF2-40B4-BE49-F238E27FC236}">
              <a16:creationId xmlns:a16="http://schemas.microsoft.com/office/drawing/2014/main" id="{53C02902-8749-4843-9A84-8F5AB97C06B5}"/>
            </a:ext>
          </a:extLst>
        </xdr:cNvPr>
        <xdr:cNvCxnSpPr/>
      </xdr:nvCxnSpPr>
      <xdr:spPr>
        <a:xfrm flipV="1">
          <a:off x="8750300" y="7191636"/>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112219</xdr:rowOff>
    </xdr:from>
    <xdr:to>
      <xdr:col>41</xdr:col>
      <xdr:colOff>101600</xdr:colOff>
      <xdr:row>42</xdr:row>
      <xdr:rowOff>42369</xdr:rowOff>
    </xdr:to>
    <xdr:sp macro="" textlink="">
      <xdr:nvSpPr>
        <xdr:cNvPr id="136" name="楕円 135">
          <a:extLst>
            <a:ext uri="{FF2B5EF4-FFF2-40B4-BE49-F238E27FC236}">
              <a16:creationId xmlns:a16="http://schemas.microsoft.com/office/drawing/2014/main" id="{CA04CF30-28DC-4BBB-BA7B-BB6759F42927}"/>
            </a:ext>
          </a:extLst>
        </xdr:cNvPr>
        <xdr:cNvSpPr/>
      </xdr:nvSpPr>
      <xdr:spPr>
        <a:xfrm>
          <a:off x="7810500" y="71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162366</xdr:rowOff>
    </xdr:from>
    <xdr:to>
      <xdr:col>45</xdr:col>
      <xdr:colOff>177800</xdr:colOff>
      <xdr:row>41</xdr:row>
      <xdr:rowOff>163019</xdr:rowOff>
    </xdr:to>
    <xdr:cxnSp macro="">
      <xdr:nvCxnSpPr>
        <xdr:cNvPr id="137" name="直線コネクタ 136">
          <a:extLst>
            <a:ext uri="{FF2B5EF4-FFF2-40B4-BE49-F238E27FC236}">
              <a16:creationId xmlns:a16="http://schemas.microsoft.com/office/drawing/2014/main" id="{39BBE694-FCDA-410B-9DDD-ED17E78573A2}"/>
            </a:ext>
          </a:extLst>
        </xdr:cNvPr>
        <xdr:cNvCxnSpPr/>
      </xdr:nvCxnSpPr>
      <xdr:spPr>
        <a:xfrm flipV="1">
          <a:off x="7861300" y="7191816"/>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112007</xdr:rowOff>
    </xdr:from>
    <xdr:to>
      <xdr:col>36</xdr:col>
      <xdr:colOff>165100</xdr:colOff>
      <xdr:row>42</xdr:row>
      <xdr:rowOff>42157</xdr:rowOff>
    </xdr:to>
    <xdr:sp macro="" textlink="">
      <xdr:nvSpPr>
        <xdr:cNvPr id="138" name="楕円 137">
          <a:extLst>
            <a:ext uri="{FF2B5EF4-FFF2-40B4-BE49-F238E27FC236}">
              <a16:creationId xmlns:a16="http://schemas.microsoft.com/office/drawing/2014/main" id="{674DF312-1A93-4968-A680-3B6406E9C5E9}"/>
            </a:ext>
          </a:extLst>
        </xdr:cNvPr>
        <xdr:cNvSpPr/>
      </xdr:nvSpPr>
      <xdr:spPr>
        <a:xfrm>
          <a:off x="6921500" y="71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162807</xdr:rowOff>
    </xdr:from>
    <xdr:to>
      <xdr:col>41</xdr:col>
      <xdr:colOff>50800</xdr:colOff>
      <xdr:row>41</xdr:row>
      <xdr:rowOff>163019</xdr:rowOff>
    </xdr:to>
    <xdr:cxnSp macro="">
      <xdr:nvCxnSpPr>
        <xdr:cNvPr id="139" name="直線コネクタ 138">
          <a:extLst>
            <a:ext uri="{FF2B5EF4-FFF2-40B4-BE49-F238E27FC236}">
              <a16:creationId xmlns:a16="http://schemas.microsoft.com/office/drawing/2014/main" id="{A0CA1125-E093-44B3-8932-72DD41B8F4F4}"/>
            </a:ext>
          </a:extLst>
        </xdr:cNvPr>
        <xdr:cNvCxnSpPr/>
      </xdr:nvCxnSpPr>
      <xdr:spPr>
        <a:xfrm>
          <a:off x="6972300" y="7192257"/>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93301</xdr:rowOff>
    </xdr:from>
    <xdr:ext cx="534377" cy="259045"/>
    <xdr:sp macro="" textlink="">
      <xdr:nvSpPr>
        <xdr:cNvPr id="140" name="n_1aveValue【道路】&#10;一人当たり延長">
          <a:extLst>
            <a:ext uri="{FF2B5EF4-FFF2-40B4-BE49-F238E27FC236}">
              <a16:creationId xmlns:a16="http://schemas.microsoft.com/office/drawing/2014/main" id="{E73B7108-3716-4DCE-B3A7-A3341949D297}"/>
            </a:ext>
          </a:extLst>
        </xdr:cNvPr>
        <xdr:cNvSpPr txBox="1"/>
      </xdr:nvSpPr>
      <xdr:spPr>
        <a:xfrm>
          <a:off x="9359411" y="67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115361</xdr:rowOff>
    </xdr:from>
    <xdr:ext cx="534377" cy="259045"/>
    <xdr:sp macro="" textlink="">
      <xdr:nvSpPr>
        <xdr:cNvPr id="141" name="n_2aveValue【道路】&#10;一人当たり延長">
          <a:extLst>
            <a:ext uri="{FF2B5EF4-FFF2-40B4-BE49-F238E27FC236}">
              <a16:creationId xmlns:a16="http://schemas.microsoft.com/office/drawing/2014/main" id="{650D4EB5-C415-4BEE-8DC6-888D1B375D45}"/>
            </a:ext>
          </a:extLst>
        </xdr:cNvPr>
        <xdr:cNvSpPr txBox="1"/>
      </xdr:nvSpPr>
      <xdr:spPr>
        <a:xfrm>
          <a:off x="8483111" y="68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109269</xdr:rowOff>
    </xdr:from>
    <xdr:ext cx="534377" cy="259045"/>
    <xdr:sp macro="" textlink="">
      <xdr:nvSpPr>
        <xdr:cNvPr id="142" name="n_3aveValue【道路】&#10;一人当たり延長">
          <a:extLst>
            <a:ext uri="{FF2B5EF4-FFF2-40B4-BE49-F238E27FC236}">
              <a16:creationId xmlns:a16="http://schemas.microsoft.com/office/drawing/2014/main" id="{17AD3CEC-972A-41E4-B2E3-82AF8C0D9589}"/>
            </a:ext>
          </a:extLst>
        </xdr:cNvPr>
        <xdr:cNvSpPr txBox="1"/>
      </xdr:nvSpPr>
      <xdr:spPr>
        <a:xfrm>
          <a:off x="7594111" y="67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111899</xdr:rowOff>
    </xdr:from>
    <xdr:ext cx="534377" cy="259045"/>
    <xdr:sp macro="" textlink="">
      <xdr:nvSpPr>
        <xdr:cNvPr id="143" name="n_4aveValue【道路】&#10;一人当たり延長">
          <a:extLst>
            <a:ext uri="{FF2B5EF4-FFF2-40B4-BE49-F238E27FC236}">
              <a16:creationId xmlns:a16="http://schemas.microsoft.com/office/drawing/2014/main" id="{D8D64043-85F1-4FB8-B1C6-DAC346D6C8C9}"/>
            </a:ext>
          </a:extLst>
        </xdr:cNvPr>
        <xdr:cNvSpPr txBox="1"/>
      </xdr:nvSpPr>
      <xdr:spPr>
        <a:xfrm>
          <a:off x="6705111" y="67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32663</xdr:rowOff>
    </xdr:from>
    <xdr:ext cx="469744" cy="259045"/>
    <xdr:sp macro="" textlink="">
      <xdr:nvSpPr>
        <xdr:cNvPr id="144" name="n_1mainValue【道路】&#10;一人当たり延長">
          <a:extLst>
            <a:ext uri="{FF2B5EF4-FFF2-40B4-BE49-F238E27FC236}">
              <a16:creationId xmlns:a16="http://schemas.microsoft.com/office/drawing/2014/main" id="{C0DC2BCE-C0E4-4F7A-B73E-20BA7FAE6574}"/>
            </a:ext>
          </a:extLst>
        </xdr:cNvPr>
        <xdr:cNvSpPr txBox="1"/>
      </xdr:nvSpPr>
      <xdr:spPr>
        <a:xfrm>
          <a:off x="9391727" y="723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32843</xdr:rowOff>
    </xdr:from>
    <xdr:ext cx="469744" cy="259045"/>
    <xdr:sp macro="" textlink="">
      <xdr:nvSpPr>
        <xdr:cNvPr id="145" name="n_2mainValue【道路】&#10;一人当たり延長">
          <a:extLst>
            <a:ext uri="{FF2B5EF4-FFF2-40B4-BE49-F238E27FC236}">
              <a16:creationId xmlns:a16="http://schemas.microsoft.com/office/drawing/2014/main" id="{DE0FDCF6-1A92-40CA-B344-4F4321B1C8F5}"/>
            </a:ext>
          </a:extLst>
        </xdr:cNvPr>
        <xdr:cNvSpPr txBox="1"/>
      </xdr:nvSpPr>
      <xdr:spPr>
        <a:xfrm>
          <a:off x="8515427" y="723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33496</xdr:rowOff>
    </xdr:from>
    <xdr:ext cx="469744" cy="259045"/>
    <xdr:sp macro="" textlink="">
      <xdr:nvSpPr>
        <xdr:cNvPr id="146" name="n_3mainValue【道路】&#10;一人当たり延長">
          <a:extLst>
            <a:ext uri="{FF2B5EF4-FFF2-40B4-BE49-F238E27FC236}">
              <a16:creationId xmlns:a16="http://schemas.microsoft.com/office/drawing/2014/main" id="{5F796015-707A-4EA8-A675-B225E634539C}"/>
            </a:ext>
          </a:extLst>
        </xdr:cNvPr>
        <xdr:cNvSpPr txBox="1"/>
      </xdr:nvSpPr>
      <xdr:spPr>
        <a:xfrm>
          <a:off x="7626427" y="72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33284</xdr:rowOff>
    </xdr:from>
    <xdr:ext cx="469744" cy="259045"/>
    <xdr:sp macro="" textlink="">
      <xdr:nvSpPr>
        <xdr:cNvPr id="147" name="n_4mainValue【道路】&#10;一人当たり延長">
          <a:extLst>
            <a:ext uri="{FF2B5EF4-FFF2-40B4-BE49-F238E27FC236}">
              <a16:creationId xmlns:a16="http://schemas.microsoft.com/office/drawing/2014/main" id="{C940B60E-7D97-44C2-B299-D67AD33D7392}"/>
            </a:ext>
          </a:extLst>
        </xdr:cNvPr>
        <xdr:cNvSpPr txBox="1"/>
      </xdr:nvSpPr>
      <xdr:spPr>
        <a:xfrm>
          <a:off x="6737427" y="723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29EFB1A-7CBD-4F2E-A939-9CEB1C58352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7F9D35B-BE25-4FDB-9270-08F129AFCDC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691757E-13AD-4BDC-8DC5-577DD2EEBF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7E3EB-057E-48B5-9939-726C14180DA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BCD9331-227F-4EAF-A5A9-A1AE92D9526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87E6E01-1A3E-4DF9-94D4-1A4120322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136990C-119B-4317-97AC-93C19E58262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45258C1-13FD-4CC8-BAA4-E1F875850AB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5A10484-31DD-4F38-801F-56C2F92B50F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C0262DE-E7B9-43A0-92D2-260661D6577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DD5AAFA-6A26-42B8-9E13-6EFB724C09E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2AE07C0-5577-4036-8394-2DC991ADD8E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5A82D18-CE49-4277-BFF3-BC1131D5E80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BAAC30D-120F-4E4D-8E4A-C87774CC419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A519DAEB-5E19-483C-BFC4-E8E3DFD4722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841FE84-D120-4FE3-A0A4-46F9A241B91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1ED9E85-E9DB-4C2D-B2DC-614151039A9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84371E4-F1DE-4D1B-84F7-5C570F4443E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747D6FF-17D1-479C-B012-5B5D832CBD9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F4871FE-D9F7-4FC5-B71D-0AA1352673E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0652C18-1521-4393-B14F-D745FBB2DED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5C8032A-EB39-4447-92E4-2F9AE9FBF1E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E8675D1-2F4F-4A22-ACC3-E55866A17F9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04E28A4-C244-4C12-9EC2-54C054C8FB0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5E1647E-E2DF-47B0-8C2D-F8899EE3651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a:extLst>
            <a:ext uri="{FF2B5EF4-FFF2-40B4-BE49-F238E27FC236}">
              <a16:creationId xmlns:a16="http://schemas.microsoft.com/office/drawing/2014/main" id="{72EDE658-C3DA-4C33-92FB-C1D98EFE72DA}"/>
            </a:ext>
          </a:extLst>
        </xdr:cNvPr>
        <xdr:cNvCxnSpPr/>
      </xdr:nvCxnSpPr>
      <xdr:spPr>
        <a:xfrm flipV="1">
          <a:off x="4634865" y="95375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ABCD5F1-A54E-421B-88A8-11FA81C4091D}"/>
            </a:ext>
          </a:extLst>
        </xdr:cNvPr>
        <xdr:cNvSpPr txBox="1"/>
      </xdr:nvSpPr>
      <xdr:spPr>
        <a:xfrm>
          <a:off x="4673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a:extLst>
            <a:ext uri="{FF2B5EF4-FFF2-40B4-BE49-F238E27FC236}">
              <a16:creationId xmlns:a16="http://schemas.microsoft.com/office/drawing/2014/main" id="{FBA25FB9-267C-4DFE-93B2-F461AF0085DE}"/>
            </a:ext>
          </a:extLst>
        </xdr:cNvPr>
        <xdr:cNvCxnSpPr/>
      </xdr:nvCxnSpPr>
      <xdr:spPr>
        <a:xfrm>
          <a:off x="4546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7994347C-4FDD-49E8-9521-647711AC60CF}"/>
            </a:ext>
          </a:extLst>
        </xdr:cNvPr>
        <xdr:cNvSpPr txBox="1"/>
      </xdr:nvSpPr>
      <xdr:spPr>
        <a:xfrm>
          <a:off x="4673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a:extLst>
            <a:ext uri="{FF2B5EF4-FFF2-40B4-BE49-F238E27FC236}">
              <a16:creationId xmlns:a16="http://schemas.microsoft.com/office/drawing/2014/main" id="{8446AF4A-031C-4DD3-B661-2BBBAE3770CF}"/>
            </a:ext>
          </a:extLst>
        </xdr:cNvPr>
        <xdr:cNvCxnSpPr/>
      </xdr:nvCxnSpPr>
      <xdr:spPr>
        <a:xfrm>
          <a:off x="4546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108874</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0226E2E-FCA1-4E25-84FB-6909E32039D0}"/>
            </a:ext>
          </a:extLst>
        </xdr:cNvPr>
        <xdr:cNvSpPr txBox="1"/>
      </xdr:nvSpPr>
      <xdr:spPr>
        <a:xfrm>
          <a:off x="4673600" y="1039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a:extLst>
            <a:ext uri="{FF2B5EF4-FFF2-40B4-BE49-F238E27FC236}">
              <a16:creationId xmlns:a16="http://schemas.microsoft.com/office/drawing/2014/main" id="{4A69469C-3FEF-44F3-9C12-0FECF27476E8}"/>
            </a:ext>
          </a:extLst>
        </xdr:cNvPr>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a:extLst>
            <a:ext uri="{FF2B5EF4-FFF2-40B4-BE49-F238E27FC236}">
              <a16:creationId xmlns:a16="http://schemas.microsoft.com/office/drawing/2014/main" id="{9E1BA41A-8CCF-481C-813D-85545571BF11}"/>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8D4894B8-B97F-43B4-9D7D-4281CDDC7241}"/>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8AF49A42-3D02-4A71-9957-1EF14CF10714}"/>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a:extLst>
            <a:ext uri="{FF2B5EF4-FFF2-40B4-BE49-F238E27FC236}">
              <a16:creationId xmlns:a16="http://schemas.microsoft.com/office/drawing/2014/main" id="{A4C176F5-B112-4C63-966F-D4609AA86CB9}"/>
            </a:ext>
          </a:extLst>
        </xdr:cNvPr>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0F4033D-F92A-47B4-A3F5-D3302F7D9F3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D472E10-3050-4930-881A-E63B38A2D41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6026E9D-A36E-4871-93F6-7B94A4E64A8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0ED06E9-7472-43B6-A7FA-00A9CEC023F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57E1483-5A12-476A-8728-D98E8E893DB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87993</xdr:rowOff>
    </xdr:from>
    <xdr:to>
      <xdr:col>24</xdr:col>
      <xdr:colOff>114300</xdr:colOff>
      <xdr:row>61</xdr:row>
      <xdr:rowOff>18143</xdr:rowOff>
    </xdr:to>
    <xdr:sp macro="" textlink="">
      <xdr:nvSpPr>
        <xdr:cNvPr id="189" name="楕円 188">
          <a:extLst>
            <a:ext uri="{FF2B5EF4-FFF2-40B4-BE49-F238E27FC236}">
              <a16:creationId xmlns:a16="http://schemas.microsoft.com/office/drawing/2014/main" id="{D3F8776C-2526-40EB-9331-ECEE0ABBD4B3}"/>
            </a:ext>
          </a:extLst>
        </xdr:cNvPr>
        <xdr:cNvSpPr/>
      </xdr:nvSpPr>
      <xdr:spPr>
        <a:xfrm>
          <a:off x="45847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110870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99E72F6-D494-4880-BBFC-2A2E4328B935}"/>
            </a:ext>
          </a:extLst>
        </xdr:cNvPr>
        <xdr:cNvSpPr txBox="1"/>
      </xdr:nvSpPr>
      <xdr:spPr>
        <a:xfrm>
          <a:off x="4673600" y="10226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61867</xdr:rowOff>
    </xdr:from>
    <xdr:to>
      <xdr:col>20</xdr:col>
      <xdr:colOff>38100</xdr:colOff>
      <xdr:row>60</xdr:row>
      <xdr:rowOff>163467</xdr:rowOff>
    </xdr:to>
    <xdr:sp macro="" textlink="">
      <xdr:nvSpPr>
        <xdr:cNvPr id="191" name="楕円 190">
          <a:extLst>
            <a:ext uri="{FF2B5EF4-FFF2-40B4-BE49-F238E27FC236}">
              <a16:creationId xmlns:a16="http://schemas.microsoft.com/office/drawing/2014/main" id="{E7A130A5-7CB7-445C-9F37-998F6D3C28D7}"/>
            </a:ext>
          </a:extLst>
        </xdr:cNvPr>
        <xdr:cNvSpPr/>
      </xdr:nvSpPr>
      <xdr:spPr>
        <a:xfrm>
          <a:off x="3746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112667</xdr:rowOff>
    </xdr:from>
    <xdr:to>
      <xdr:col>24</xdr:col>
      <xdr:colOff>63500</xdr:colOff>
      <xdr:row>60</xdr:row>
      <xdr:rowOff>138793</xdr:rowOff>
    </xdr:to>
    <xdr:cxnSp macro="">
      <xdr:nvCxnSpPr>
        <xdr:cNvPr id="192" name="直線コネクタ 191">
          <a:extLst>
            <a:ext uri="{FF2B5EF4-FFF2-40B4-BE49-F238E27FC236}">
              <a16:creationId xmlns:a16="http://schemas.microsoft.com/office/drawing/2014/main" id="{5299AC26-8733-42EF-81CF-A85CE49484DB}"/>
            </a:ext>
          </a:extLst>
        </xdr:cNvPr>
        <xdr:cNvCxnSpPr/>
      </xdr:nvCxnSpPr>
      <xdr:spPr>
        <a:xfrm>
          <a:off x="3797300" y="1039966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45538</xdr:rowOff>
    </xdr:from>
    <xdr:to>
      <xdr:col>15</xdr:col>
      <xdr:colOff>101600</xdr:colOff>
      <xdr:row>60</xdr:row>
      <xdr:rowOff>147138</xdr:rowOff>
    </xdr:to>
    <xdr:sp macro="" textlink="">
      <xdr:nvSpPr>
        <xdr:cNvPr id="193" name="楕円 192">
          <a:extLst>
            <a:ext uri="{FF2B5EF4-FFF2-40B4-BE49-F238E27FC236}">
              <a16:creationId xmlns:a16="http://schemas.microsoft.com/office/drawing/2014/main" id="{14705B5B-9975-45DA-9BCA-5B4F8D67E3A3}"/>
            </a:ext>
          </a:extLst>
        </xdr:cNvPr>
        <xdr:cNvSpPr/>
      </xdr:nvSpPr>
      <xdr:spPr>
        <a:xfrm>
          <a:off x="2857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96338</xdr:rowOff>
    </xdr:from>
    <xdr:to>
      <xdr:col>19</xdr:col>
      <xdr:colOff>177800</xdr:colOff>
      <xdr:row>60</xdr:row>
      <xdr:rowOff>112667</xdr:rowOff>
    </xdr:to>
    <xdr:cxnSp macro="">
      <xdr:nvCxnSpPr>
        <xdr:cNvPr id="194" name="直線コネクタ 193">
          <a:extLst>
            <a:ext uri="{FF2B5EF4-FFF2-40B4-BE49-F238E27FC236}">
              <a16:creationId xmlns:a16="http://schemas.microsoft.com/office/drawing/2014/main" id="{1E3D7628-92CE-4864-BD9F-CA3E5051D708}"/>
            </a:ext>
          </a:extLst>
        </xdr:cNvPr>
        <xdr:cNvCxnSpPr/>
      </xdr:nvCxnSpPr>
      <xdr:spPr>
        <a:xfrm>
          <a:off x="2908300" y="1038333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95" name="楕円 194">
          <a:extLst>
            <a:ext uri="{FF2B5EF4-FFF2-40B4-BE49-F238E27FC236}">
              <a16:creationId xmlns:a16="http://schemas.microsoft.com/office/drawing/2014/main" id="{4051299C-A8B1-4E22-96F3-870B46C678B5}"/>
            </a:ext>
          </a:extLst>
        </xdr:cNvPr>
        <xdr:cNvSpPr/>
      </xdr:nvSpPr>
      <xdr:spPr>
        <a:xfrm>
          <a:off x="1968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68580</xdr:rowOff>
    </xdr:from>
    <xdr:to>
      <xdr:col>15</xdr:col>
      <xdr:colOff>50800</xdr:colOff>
      <xdr:row>60</xdr:row>
      <xdr:rowOff>96338</xdr:rowOff>
    </xdr:to>
    <xdr:cxnSp macro="">
      <xdr:nvCxnSpPr>
        <xdr:cNvPr id="196" name="直線コネクタ 195">
          <a:extLst>
            <a:ext uri="{FF2B5EF4-FFF2-40B4-BE49-F238E27FC236}">
              <a16:creationId xmlns:a16="http://schemas.microsoft.com/office/drawing/2014/main" id="{2E5B962C-CC13-465A-8D08-F4FF9A6EE20E}"/>
            </a:ext>
          </a:extLst>
        </xdr:cNvPr>
        <xdr:cNvCxnSpPr/>
      </xdr:nvCxnSpPr>
      <xdr:spPr>
        <a:xfrm>
          <a:off x="2019300" y="1035558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161472</xdr:rowOff>
    </xdr:from>
    <xdr:to>
      <xdr:col>6</xdr:col>
      <xdr:colOff>38100</xdr:colOff>
      <xdr:row>60</xdr:row>
      <xdr:rowOff>91622</xdr:rowOff>
    </xdr:to>
    <xdr:sp macro="" textlink="">
      <xdr:nvSpPr>
        <xdr:cNvPr id="197" name="楕円 196">
          <a:extLst>
            <a:ext uri="{FF2B5EF4-FFF2-40B4-BE49-F238E27FC236}">
              <a16:creationId xmlns:a16="http://schemas.microsoft.com/office/drawing/2014/main" id="{D7AE7CF7-3642-434B-88A6-23C9E6F15727}"/>
            </a:ext>
          </a:extLst>
        </xdr:cNvPr>
        <xdr:cNvSpPr/>
      </xdr:nvSpPr>
      <xdr:spPr>
        <a:xfrm>
          <a:off x="1079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40822</xdr:rowOff>
    </xdr:from>
    <xdr:to>
      <xdr:col>10</xdr:col>
      <xdr:colOff>114300</xdr:colOff>
      <xdr:row>60</xdr:row>
      <xdr:rowOff>68580</xdr:rowOff>
    </xdr:to>
    <xdr:cxnSp macro="">
      <xdr:nvCxnSpPr>
        <xdr:cNvPr id="198" name="直線コネクタ 197">
          <a:extLst>
            <a:ext uri="{FF2B5EF4-FFF2-40B4-BE49-F238E27FC236}">
              <a16:creationId xmlns:a16="http://schemas.microsoft.com/office/drawing/2014/main" id="{A18FC165-26B4-4CA8-A9C7-E73DA5F3EB1F}"/>
            </a:ext>
          </a:extLst>
        </xdr:cNvPr>
        <xdr:cNvCxnSpPr/>
      </xdr:nvCxnSpPr>
      <xdr:spPr>
        <a:xfrm>
          <a:off x="1130300" y="1032782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7D1DA7C-1F32-429F-8CBE-7497181CC7D5}"/>
            </a:ext>
          </a:extLst>
        </xdr:cNvPr>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AB6F90E-082D-4251-8507-5D9519BAE6C6}"/>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6B2288E-F266-4F24-AD21-02AF05F4B723}"/>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466CB4D-AEE9-47D8-8FDA-1E86C695C596}"/>
            </a:ext>
          </a:extLst>
        </xdr:cNvPr>
        <xdr:cNvSpPr txBox="1"/>
      </xdr:nvSpPr>
      <xdr:spPr>
        <a:xfrm>
          <a:off x="927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8544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935C398-C8AF-4405-ACC7-7C7229F6CBFF}"/>
            </a:ext>
          </a:extLst>
        </xdr:cNvPr>
        <xdr:cNvSpPr txBox="1"/>
      </xdr:nvSpPr>
      <xdr:spPr>
        <a:xfrm>
          <a:off x="35820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163665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A9DB83D-38F3-44FA-B1D5-374CF3EB467B}"/>
            </a:ext>
          </a:extLst>
        </xdr:cNvPr>
        <xdr:cNvSpPr txBox="1"/>
      </xdr:nvSpPr>
      <xdr:spPr>
        <a:xfrm>
          <a:off x="2705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A626DC6-2225-42DB-83D5-651601CD8A60}"/>
            </a:ext>
          </a:extLst>
        </xdr:cNvPr>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108149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0715795-A9F9-42D6-841E-5B63C24AC033}"/>
            </a:ext>
          </a:extLst>
        </xdr:cNvPr>
        <xdr:cNvSpPr txBox="1"/>
      </xdr:nvSpPr>
      <xdr:spPr>
        <a:xfrm>
          <a:off x="9277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F4CC8A0-3BEB-420E-814F-A44DC479B7C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B78C4EE-9E2D-4613-A96C-141B5B3820C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45EA410-83EE-4779-A09B-DFBA1E04A80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E74D646-7444-46AE-8B21-4DFE5C968FF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F8181FE-CC76-4E77-A194-ED5B090678D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806AD3B-EFE3-4024-94A1-967B079C731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05BC568-72F3-4CD5-88E0-7C9FD4684AB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CB6CE68-E72A-4682-8B19-9A0168EC2A9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C4641E9-8509-445F-9CB9-37FD0B89667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80487F3-54D8-4F57-AD55-17249E82C7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02E84DF-DD81-4F44-A453-979F70173AC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BE2776A-BB7F-49BC-AA86-06DC4455808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A1D75C8-B207-4FC8-A6F6-A3D05E9E780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BDA84444-BBC7-4606-AD6F-74E7AD6CA69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9B63385-A348-48AA-881B-EC99A12B9E4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B581A89-6264-4BFC-AB02-DAB04ED35077}"/>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8BD5AE2-BE60-4B79-9544-595CC8804D1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333FE12B-CF39-498C-89AD-4E7D8EEB8F4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548104E-A840-4CB3-8CCA-AC8107AFE11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74E8689-93BE-4820-86E2-7BBF87D3ECC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FCC6C02-25FA-4762-A1E4-927FBB9F636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9F16B15-C56A-457E-932A-08754B03304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4AC5E8D-BEAC-4E17-BC19-3BCDF399B32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a:extLst>
            <a:ext uri="{FF2B5EF4-FFF2-40B4-BE49-F238E27FC236}">
              <a16:creationId xmlns:a16="http://schemas.microsoft.com/office/drawing/2014/main" id="{22C84A3B-627C-45DD-80BB-604CD4491F79}"/>
            </a:ext>
          </a:extLst>
        </xdr:cNvPr>
        <xdr:cNvCxnSpPr/>
      </xdr:nvCxnSpPr>
      <xdr:spPr>
        <a:xfrm flipV="1">
          <a:off x="10476865" y="9620103"/>
          <a:ext cx="0" cy="142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D2550D7E-0A8C-4AC9-820C-46002F1FFD15}"/>
            </a:ext>
          </a:extLst>
        </xdr:cNvPr>
        <xdr:cNvSpPr txBox="1"/>
      </xdr:nvSpPr>
      <xdr:spPr>
        <a:xfrm>
          <a:off x="1051560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a:extLst>
            <a:ext uri="{FF2B5EF4-FFF2-40B4-BE49-F238E27FC236}">
              <a16:creationId xmlns:a16="http://schemas.microsoft.com/office/drawing/2014/main" id="{A8917900-FC7B-4732-A091-473C7517C90A}"/>
            </a:ext>
          </a:extLst>
        </xdr:cNvPr>
        <xdr:cNvCxnSpPr/>
      </xdr:nvCxnSpPr>
      <xdr:spPr>
        <a:xfrm>
          <a:off x="10388600" y="110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E9E943A-9A1C-47F2-8DB6-BAF425709ECB}"/>
            </a:ext>
          </a:extLst>
        </xdr:cNvPr>
        <xdr:cNvSpPr txBox="1"/>
      </xdr:nvSpPr>
      <xdr:spPr>
        <a:xfrm>
          <a:off x="10515600" y="9395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a:extLst>
            <a:ext uri="{FF2B5EF4-FFF2-40B4-BE49-F238E27FC236}">
              <a16:creationId xmlns:a16="http://schemas.microsoft.com/office/drawing/2014/main" id="{839E77D5-83AB-4A49-B596-2ACC32C89730}"/>
            </a:ext>
          </a:extLst>
        </xdr:cNvPr>
        <xdr:cNvCxnSpPr/>
      </xdr:nvCxnSpPr>
      <xdr:spPr>
        <a:xfrm>
          <a:off x="10388600" y="962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121924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6A6ABBB-B83E-445D-AA61-F4312FA148E0}"/>
            </a:ext>
          </a:extLst>
        </xdr:cNvPr>
        <xdr:cNvSpPr txBox="1"/>
      </xdr:nvSpPr>
      <xdr:spPr>
        <a:xfrm>
          <a:off x="10515600" y="10580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a:extLst>
            <a:ext uri="{FF2B5EF4-FFF2-40B4-BE49-F238E27FC236}">
              <a16:creationId xmlns:a16="http://schemas.microsoft.com/office/drawing/2014/main" id="{095BA90A-CCA8-4B38-BFC5-7C6C1EEBC9A4}"/>
            </a:ext>
          </a:extLst>
        </xdr:cNvPr>
        <xdr:cNvSpPr/>
      </xdr:nvSpPr>
      <xdr:spPr>
        <a:xfrm>
          <a:off x="10426700" y="1072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a:extLst>
            <a:ext uri="{FF2B5EF4-FFF2-40B4-BE49-F238E27FC236}">
              <a16:creationId xmlns:a16="http://schemas.microsoft.com/office/drawing/2014/main" id="{5F031869-70D2-4F2E-9082-BFC09FD235D8}"/>
            </a:ext>
          </a:extLst>
        </xdr:cNvPr>
        <xdr:cNvSpPr/>
      </xdr:nvSpPr>
      <xdr:spPr>
        <a:xfrm>
          <a:off x="9588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a:extLst>
            <a:ext uri="{FF2B5EF4-FFF2-40B4-BE49-F238E27FC236}">
              <a16:creationId xmlns:a16="http://schemas.microsoft.com/office/drawing/2014/main" id="{CECB23F5-8360-4E5E-B3AA-AF9976E9943B}"/>
            </a:ext>
          </a:extLst>
        </xdr:cNvPr>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a:extLst>
            <a:ext uri="{FF2B5EF4-FFF2-40B4-BE49-F238E27FC236}">
              <a16:creationId xmlns:a16="http://schemas.microsoft.com/office/drawing/2014/main" id="{80524561-C6E1-4FD8-84C6-E9AB3D627C1C}"/>
            </a:ext>
          </a:extLst>
        </xdr:cNvPr>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a:extLst>
            <a:ext uri="{FF2B5EF4-FFF2-40B4-BE49-F238E27FC236}">
              <a16:creationId xmlns:a16="http://schemas.microsoft.com/office/drawing/2014/main" id="{B0112BD5-ABA8-47B5-A135-14827D8C05ED}"/>
            </a:ext>
          </a:extLst>
        </xdr:cNvPr>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06376BE-A2F2-45BA-AFB0-5CD4F3D4B4D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7E21FC8-AF82-4FE7-9EE6-34B3C3C3AD9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C0C7EE6-B8B2-49A4-8643-DA6155CCC11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63EB10D-C24E-4234-BD9E-02ADBA07900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FC7469C-4AB3-4B5A-B0FC-F674DB0C091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29359</xdr:rowOff>
    </xdr:from>
    <xdr:to>
      <xdr:col>55</xdr:col>
      <xdr:colOff>50800</xdr:colOff>
      <xdr:row>63</xdr:row>
      <xdr:rowOff>130959</xdr:rowOff>
    </xdr:to>
    <xdr:sp macro="" textlink="">
      <xdr:nvSpPr>
        <xdr:cNvPr id="246" name="楕円 245">
          <a:extLst>
            <a:ext uri="{FF2B5EF4-FFF2-40B4-BE49-F238E27FC236}">
              <a16:creationId xmlns:a16="http://schemas.microsoft.com/office/drawing/2014/main" id="{DB253D8C-E888-4246-A198-13F2CC56A341}"/>
            </a:ext>
          </a:extLst>
        </xdr:cNvPr>
        <xdr:cNvSpPr/>
      </xdr:nvSpPr>
      <xdr:spPr>
        <a:xfrm>
          <a:off x="10426700" y="108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7786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36A1AF5B-7932-4FE6-A701-AA399279300E}"/>
            </a:ext>
          </a:extLst>
        </xdr:cNvPr>
        <xdr:cNvSpPr txBox="1"/>
      </xdr:nvSpPr>
      <xdr:spPr>
        <a:xfrm>
          <a:off x="10515600" y="1080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29548</xdr:rowOff>
    </xdr:from>
    <xdr:to>
      <xdr:col>50</xdr:col>
      <xdr:colOff>165100</xdr:colOff>
      <xdr:row>63</xdr:row>
      <xdr:rowOff>131148</xdr:rowOff>
    </xdr:to>
    <xdr:sp macro="" textlink="">
      <xdr:nvSpPr>
        <xdr:cNvPr id="248" name="楕円 247">
          <a:extLst>
            <a:ext uri="{FF2B5EF4-FFF2-40B4-BE49-F238E27FC236}">
              <a16:creationId xmlns:a16="http://schemas.microsoft.com/office/drawing/2014/main" id="{38C6B823-C1AD-4BD2-91AB-041547F25526}"/>
            </a:ext>
          </a:extLst>
        </xdr:cNvPr>
        <xdr:cNvSpPr/>
      </xdr:nvSpPr>
      <xdr:spPr>
        <a:xfrm>
          <a:off x="9588500" y="1083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80159</xdr:rowOff>
    </xdr:from>
    <xdr:to>
      <xdr:col>55</xdr:col>
      <xdr:colOff>0</xdr:colOff>
      <xdr:row>63</xdr:row>
      <xdr:rowOff>80348</xdr:rowOff>
    </xdr:to>
    <xdr:cxnSp macro="">
      <xdr:nvCxnSpPr>
        <xdr:cNvPr id="249" name="直線コネクタ 248">
          <a:extLst>
            <a:ext uri="{FF2B5EF4-FFF2-40B4-BE49-F238E27FC236}">
              <a16:creationId xmlns:a16="http://schemas.microsoft.com/office/drawing/2014/main" id="{1894441E-FBFE-48FB-B5C0-093FB6AA8C87}"/>
            </a:ext>
          </a:extLst>
        </xdr:cNvPr>
        <xdr:cNvCxnSpPr/>
      </xdr:nvCxnSpPr>
      <xdr:spPr>
        <a:xfrm flipV="1">
          <a:off x="9639300" y="10881509"/>
          <a:ext cx="8382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31931</xdr:rowOff>
    </xdr:from>
    <xdr:to>
      <xdr:col>46</xdr:col>
      <xdr:colOff>38100</xdr:colOff>
      <xdr:row>63</xdr:row>
      <xdr:rowOff>133531</xdr:rowOff>
    </xdr:to>
    <xdr:sp macro="" textlink="">
      <xdr:nvSpPr>
        <xdr:cNvPr id="250" name="楕円 249">
          <a:extLst>
            <a:ext uri="{FF2B5EF4-FFF2-40B4-BE49-F238E27FC236}">
              <a16:creationId xmlns:a16="http://schemas.microsoft.com/office/drawing/2014/main" id="{88BEA819-0B93-4F8B-90A7-F6D0FE3430D3}"/>
            </a:ext>
          </a:extLst>
        </xdr:cNvPr>
        <xdr:cNvSpPr/>
      </xdr:nvSpPr>
      <xdr:spPr>
        <a:xfrm>
          <a:off x="8699500" y="108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80348</xdr:rowOff>
    </xdr:from>
    <xdr:to>
      <xdr:col>50</xdr:col>
      <xdr:colOff>114300</xdr:colOff>
      <xdr:row>63</xdr:row>
      <xdr:rowOff>82731</xdr:rowOff>
    </xdr:to>
    <xdr:cxnSp macro="">
      <xdr:nvCxnSpPr>
        <xdr:cNvPr id="251" name="直線コネクタ 250">
          <a:extLst>
            <a:ext uri="{FF2B5EF4-FFF2-40B4-BE49-F238E27FC236}">
              <a16:creationId xmlns:a16="http://schemas.microsoft.com/office/drawing/2014/main" id="{45217D4D-87CE-44DA-B0B6-87D9EF258B76}"/>
            </a:ext>
          </a:extLst>
        </xdr:cNvPr>
        <xdr:cNvCxnSpPr/>
      </xdr:nvCxnSpPr>
      <xdr:spPr>
        <a:xfrm flipV="1">
          <a:off x="8750300" y="10881698"/>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32955</xdr:rowOff>
    </xdr:from>
    <xdr:to>
      <xdr:col>41</xdr:col>
      <xdr:colOff>101600</xdr:colOff>
      <xdr:row>63</xdr:row>
      <xdr:rowOff>134555</xdr:rowOff>
    </xdr:to>
    <xdr:sp macro="" textlink="">
      <xdr:nvSpPr>
        <xdr:cNvPr id="252" name="楕円 251">
          <a:extLst>
            <a:ext uri="{FF2B5EF4-FFF2-40B4-BE49-F238E27FC236}">
              <a16:creationId xmlns:a16="http://schemas.microsoft.com/office/drawing/2014/main" id="{1706DB88-B9C2-4BBA-B8F2-12E2A422F395}"/>
            </a:ext>
          </a:extLst>
        </xdr:cNvPr>
        <xdr:cNvSpPr/>
      </xdr:nvSpPr>
      <xdr:spPr>
        <a:xfrm>
          <a:off x="7810500" y="108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82731</xdr:rowOff>
    </xdr:from>
    <xdr:to>
      <xdr:col>45</xdr:col>
      <xdr:colOff>177800</xdr:colOff>
      <xdr:row>63</xdr:row>
      <xdr:rowOff>83755</xdr:rowOff>
    </xdr:to>
    <xdr:cxnSp macro="">
      <xdr:nvCxnSpPr>
        <xdr:cNvPr id="253" name="直線コネクタ 252">
          <a:extLst>
            <a:ext uri="{FF2B5EF4-FFF2-40B4-BE49-F238E27FC236}">
              <a16:creationId xmlns:a16="http://schemas.microsoft.com/office/drawing/2014/main" id="{C0D1F0F6-C8DE-412F-A239-2DA68D7E590D}"/>
            </a:ext>
          </a:extLst>
        </xdr:cNvPr>
        <xdr:cNvCxnSpPr/>
      </xdr:nvCxnSpPr>
      <xdr:spPr>
        <a:xfrm flipV="1">
          <a:off x="7861300" y="10884081"/>
          <a:ext cx="8890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32521</xdr:rowOff>
    </xdr:from>
    <xdr:to>
      <xdr:col>36</xdr:col>
      <xdr:colOff>165100</xdr:colOff>
      <xdr:row>63</xdr:row>
      <xdr:rowOff>134121</xdr:rowOff>
    </xdr:to>
    <xdr:sp macro="" textlink="">
      <xdr:nvSpPr>
        <xdr:cNvPr id="254" name="楕円 253">
          <a:extLst>
            <a:ext uri="{FF2B5EF4-FFF2-40B4-BE49-F238E27FC236}">
              <a16:creationId xmlns:a16="http://schemas.microsoft.com/office/drawing/2014/main" id="{637D2774-98DB-40A1-A7C8-68FE2679DE98}"/>
            </a:ext>
          </a:extLst>
        </xdr:cNvPr>
        <xdr:cNvSpPr/>
      </xdr:nvSpPr>
      <xdr:spPr>
        <a:xfrm>
          <a:off x="6921500" y="1083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83321</xdr:rowOff>
    </xdr:from>
    <xdr:to>
      <xdr:col>41</xdr:col>
      <xdr:colOff>50800</xdr:colOff>
      <xdr:row>63</xdr:row>
      <xdr:rowOff>83755</xdr:rowOff>
    </xdr:to>
    <xdr:cxnSp macro="">
      <xdr:nvCxnSpPr>
        <xdr:cNvPr id="255" name="直線コネクタ 254">
          <a:extLst>
            <a:ext uri="{FF2B5EF4-FFF2-40B4-BE49-F238E27FC236}">
              <a16:creationId xmlns:a16="http://schemas.microsoft.com/office/drawing/2014/main" id="{475AA240-DDFC-46AD-9668-8EEB9857CAD8}"/>
            </a:ext>
          </a:extLst>
        </xdr:cNvPr>
        <xdr:cNvCxnSpPr/>
      </xdr:nvCxnSpPr>
      <xdr:spPr>
        <a:xfrm>
          <a:off x="6972300" y="10884671"/>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42759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67DC7829-31CC-424C-B80A-FB76D49BB57A}"/>
            </a:ext>
          </a:extLst>
        </xdr:cNvPr>
        <xdr:cNvSpPr txBox="1"/>
      </xdr:nvSpPr>
      <xdr:spPr>
        <a:xfrm>
          <a:off x="93270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F17E38F-92E2-4F6D-9B8C-92986D1651F1}"/>
            </a:ext>
          </a:extLst>
        </xdr:cNvPr>
        <xdr:cNvSpPr txBox="1"/>
      </xdr:nvSpPr>
      <xdr:spPr>
        <a:xfrm>
          <a:off x="8450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A4D4CD1-64FA-4F7A-B848-E5C7E4ECAD2D}"/>
            </a:ext>
          </a:extLst>
        </xdr:cNvPr>
        <xdr:cNvSpPr txBox="1"/>
      </xdr:nvSpPr>
      <xdr:spPr>
        <a:xfrm>
          <a:off x="7561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7C4C39E-A11D-45AD-A976-3EB387584479}"/>
            </a:ext>
          </a:extLst>
        </xdr:cNvPr>
        <xdr:cNvSpPr txBox="1"/>
      </xdr:nvSpPr>
      <xdr:spPr>
        <a:xfrm>
          <a:off x="6672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122275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5729A894-4253-43B3-BE39-63CF64988AFB}"/>
            </a:ext>
          </a:extLst>
        </xdr:cNvPr>
        <xdr:cNvSpPr txBox="1"/>
      </xdr:nvSpPr>
      <xdr:spPr>
        <a:xfrm>
          <a:off x="9327095" y="1092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124658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71CCEFC0-898A-47A8-865B-BFF122DDEA35}"/>
            </a:ext>
          </a:extLst>
        </xdr:cNvPr>
        <xdr:cNvSpPr txBox="1"/>
      </xdr:nvSpPr>
      <xdr:spPr>
        <a:xfrm>
          <a:off x="8450795" y="109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125682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B2FC80F-5973-4693-944A-4E3ACAAEA955}"/>
            </a:ext>
          </a:extLst>
        </xdr:cNvPr>
        <xdr:cNvSpPr txBox="1"/>
      </xdr:nvSpPr>
      <xdr:spPr>
        <a:xfrm>
          <a:off x="7561795" y="1092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125248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6F4C59B-8EC1-46EA-BDEA-B82E6D96B1EA}"/>
            </a:ext>
          </a:extLst>
        </xdr:cNvPr>
        <xdr:cNvSpPr txBox="1"/>
      </xdr:nvSpPr>
      <xdr:spPr>
        <a:xfrm>
          <a:off x="6672795" y="1092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B1D6DF6-F31A-48D8-B248-25890129123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6179789-EFCA-424B-89A5-F28399422A9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9CC0083-59E8-43DD-A918-FC1F8FAD7DB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8A22A9D-5C59-46CA-97AA-AB474D54AE3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888971C-33F9-4343-BCAD-CE405394251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80A73C3-3403-49BD-B337-000C4DB364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DA9282B-812C-4ED2-AE67-0D1D24C166A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3301ECE-45D9-4A92-9736-6E15EF49727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EAF57CB-CF88-4523-BA69-A80BA4F16C3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361576A-9771-47EF-8296-F414B5F6DF3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D81D534-B1A8-4593-8B5E-C0C2EB644BD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A3FDF165-C3D0-42A5-95D5-BA9397F5A96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D15A57B2-1DC0-48A9-A180-582363A60CDA}"/>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2B79A441-51F3-45C0-8392-73F312E418F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0300058C-3471-40EE-96B6-850F22C1EA7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77033574-36F8-41A5-8028-4B0DC0205B54}"/>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7908008D-94EE-411B-9F46-1F3E57AF5ED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64D58560-660B-4FA3-B484-20D54733BCF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F0F7347E-F873-48AA-B66B-E1F1D70D491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7CF78F2-5271-4B62-A4A2-FC0041D726A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494C169-2E54-43FF-BDBE-A6961417C77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138ADEB0-39E7-43BD-A61A-8175D1EA4DE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a:extLst>
            <a:ext uri="{FF2B5EF4-FFF2-40B4-BE49-F238E27FC236}">
              <a16:creationId xmlns:a16="http://schemas.microsoft.com/office/drawing/2014/main" id="{E521D8AA-B923-4AA6-9EB2-F91E80E2B1AF}"/>
            </a:ext>
          </a:extLst>
        </xdr:cNvPr>
        <xdr:cNvCxnSpPr/>
      </xdr:nvCxnSpPr>
      <xdr:spPr>
        <a:xfrm flipV="1">
          <a:off x="4634865" y="135369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2FF6FB-7C64-4624-B8F1-486A9BBCE2FE}"/>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a:extLst>
            <a:ext uri="{FF2B5EF4-FFF2-40B4-BE49-F238E27FC236}">
              <a16:creationId xmlns:a16="http://schemas.microsoft.com/office/drawing/2014/main" id="{4C77BF6C-43D6-42CD-A7B2-4D2F0D4B13DA}"/>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1258A7FD-996F-4BD1-A971-5108F81F7260}"/>
            </a:ext>
          </a:extLst>
        </xdr:cNvPr>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a:extLst>
            <a:ext uri="{FF2B5EF4-FFF2-40B4-BE49-F238E27FC236}">
              <a16:creationId xmlns:a16="http://schemas.microsoft.com/office/drawing/2014/main" id="{24ED1EDE-09EC-4092-B5C3-F17A86C8561E}"/>
            </a:ext>
          </a:extLst>
        </xdr:cNvPr>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16019</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D9D24CAF-FF27-4364-8AD8-DF89401ED50E}"/>
            </a:ext>
          </a:extLst>
        </xdr:cNvPr>
        <xdr:cNvSpPr txBox="1"/>
      </xdr:nvSpPr>
      <xdr:spPr>
        <a:xfrm>
          <a:off x="46736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a:extLst>
            <a:ext uri="{FF2B5EF4-FFF2-40B4-BE49-F238E27FC236}">
              <a16:creationId xmlns:a16="http://schemas.microsoft.com/office/drawing/2014/main" id="{EC7C1AA3-CC7F-4B0C-9C45-7E745E456DE9}"/>
            </a:ext>
          </a:extLst>
        </xdr:cNvPr>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a:extLst>
            <a:ext uri="{FF2B5EF4-FFF2-40B4-BE49-F238E27FC236}">
              <a16:creationId xmlns:a16="http://schemas.microsoft.com/office/drawing/2014/main" id="{5076297E-AA44-4995-A9AE-A0FE74AA7E6E}"/>
            </a:ext>
          </a:extLst>
        </xdr:cNvPr>
        <xdr:cNvSpPr/>
      </xdr:nvSpPr>
      <xdr:spPr>
        <a:xfrm>
          <a:off x="3746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4" name="フローチャート: 判断 293">
          <a:extLst>
            <a:ext uri="{FF2B5EF4-FFF2-40B4-BE49-F238E27FC236}">
              <a16:creationId xmlns:a16="http://schemas.microsoft.com/office/drawing/2014/main" id="{4377173F-FCF3-457B-AD57-BAC7FB7F75CE}"/>
            </a:ext>
          </a:extLst>
        </xdr:cNvPr>
        <xdr:cNvSpPr/>
      </xdr:nvSpPr>
      <xdr:spPr>
        <a:xfrm>
          <a:off x="2857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5" name="フローチャート: 判断 294">
          <a:extLst>
            <a:ext uri="{FF2B5EF4-FFF2-40B4-BE49-F238E27FC236}">
              <a16:creationId xmlns:a16="http://schemas.microsoft.com/office/drawing/2014/main" id="{44B5A084-1448-46AB-A462-341FB0C44AAB}"/>
            </a:ext>
          </a:extLst>
        </xdr:cNvPr>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296" name="フローチャート: 判断 295">
          <a:extLst>
            <a:ext uri="{FF2B5EF4-FFF2-40B4-BE49-F238E27FC236}">
              <a16:creationId xmlns:a16="http://schemas.microsoft.com/office/drawing/2014/main" id="{57340E73-71FC-4113-8798-5CD182A3BB45}"/>
            </a:ext>
          </a:extLst>
        </xdr:cNvPr>
        <xdr:cNvSpPr/>
      </xdr:nvSpPr>
      <xdr:spPr>
        <a:xfrm>
          <a:off x="1079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1F5B3F5-CC50-41AD-82E1-F1564190975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8E752B6-4A7B-4366-8DC8-53050899D54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3B49786-B2C3-4623-909F-A277460E80A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3637CCB-B075-49D3-8A80-8D16CD155AA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A89019C-4FFD-44AA-87CA-B62B2DB24C6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58165</xdr:rowOff>
    </xdr:from>
    <xdr:to>
      <xdr:col>24</xdr:col>
      <xdr:colOff>114300</xdr:colOff>
      <xdr:row>79</xdr:row>
      <xdr:rowOff>159765</xdr:rowOff>
    </xdr:to>
    <xdr:sp macro="" textlink="">
      <xdr:nvSpPr>
        <xdr:cNvPr id="302" name="楕円 301">
          <a:extLst>
            <a:ext uri="{FF2B5EF4-FFF2-40B4-BE49-F238E27FC236}">
              <a16:creationId xmlns:a16="http://schemas.microsoft.com/office/drawing/2014/main" id="{BF21088A-7255-49BD-A2F1-0990195F1469}"/>
            </a:ext>
          </a:extLst>
        </xdr:cNvPr>
        <xdr:cNvSpPr/>
      </xdr:nvSpPr>
      <xdr:spPr>
        <a:xfrm>
          <a:off x="45847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144542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2BF3B55F-1B22-48C7-9005-B52C36534059}"/>
            </a:ext>
          </a:extLst>
        </xdr:cNvPr>
        <xdr:cNvSpPr txBox="1"/>
      </xdr:nvSpPr>
      <xdr:spPr>
        <a:xfrm>
          <a:off x="4673600" y="1351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7874</xdr:rowOff>
    </xdr:from>
    <xdr:to>
      <xdr:col>20</xdr:col>
      <xdr:colOff>38100</xdr:colOff>
      <xdr:row>79</xdr:row>
      <xdr:rowOff>109474</xdr:rowOff>
    </xdr:to>
    <xdr:sp macro="" textlink="">
      <xdr:nvSpPr>
        <xdr:cNvPr id="304" name="楕円 303">
          <a:extLst>
            <a:ext uri="{FF2B5EF4-FFF2-40B4-BE49-F238E27FC236}">
              <a16:creationId xmlns:a16="http://schemas.microsoft.com/office/drawing/2014/main" id="{2C63DB40-C1BD-47A8-97AA-53F4BD00EFF3}"/>
            </a:ext>
          </a:extLst>
        </xdr:cNvPr>
        <xdr:cNvSpPr/>
      </xdr:nvSpPr>
      <xdr:spPr>
        <a:xfrm>
          <a:off x="3746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58674</xdr:rowOff>
    </xdr:from>
    <xdr:to>
      <xdr:col>24</xdr:col>
      <xdr:colOff>63500</xdr:colOff>
      <xdr:row>79</xdr:row>
      <xdr:rowOff>108965</xdr:rowOff>
    </xdr:to>
    <xdr:cxnSp macro="">
      <xdr:nvCxnSpPr>
        <xdr:cNvPr id="305" name="直線コネクタ 304">
          <a:extLst>
            <a:ext uri="{FF2B5EF4-FFF2-40B4-BE49-F238E27FC236}">
              <a16:creationId xmlns:a16="http://schemas.microsoft.com/office/drawing/2014/main" id="{3229BB52-0B20-45F9-8FFE-3C21557224A1}"/>
            </a:ext>
          </a:extLst>
        </xdr:cNvPr>
        <xdr:cNvCxnSpPr/>
      </xdr:nvCxnSpPr>
      <xdr:spPr>
        <a:xfrm>
          <a:off x="3797300" y="13603224"/>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140463</xdr:rowOff>
    </xdr:from>
    <xdr:to>
      <xdr:col>15</xdr:col>
      <xdr:colOff>101600</xdr:colOff>
      <xdr:row>79</xdr:row>
      <xdr:rowOff>70613</xdr:rowOff>
    </xdr:to>
    <xdr:sp macro="" textlink="">
      <xdr:nvSpPr>
        <xdr:cNvPr id="306" name="楕円 305">
          <a:extLst>
            <a:ext uri="{FF2B5EF4-FFF2-40B4-BE49-F238E27FC236}">
              <a16:creationId xmlns:a16="http://schemas.microsoft.com/office/drawing/2014/main" id="{F3E2EB87-C059-4E39-A60F-508E33F709B4}"/>
            </a:ext>
          </a:extLst>
        </xdr:cNvPr>
        <xdr:cNvSpPr/>
      </xdr:nvSpPr>
      <xdr:spPr>
        <a:xfrm>
          <a:off x="2857500" y="135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19813</xdr:rowOff>
    </xdr:from>
    <xdr:to>
      <xdr:col>19</xdr:col>
      <xdr:colOff>177800</xdr:colOff>
      <xdr:row>79</xdr:row>
      <xdr:rowOff>58674</xdr:rowOff>
    </xdr:to>
    <xdr:cxnSp macro="">
      <xdr:nvCxnSpPr>
        <xdr:cNvPr id="307" name="直線コネクタ 306">
          <a:extLst>
            <a:ext uri="{FF2B5EF4-FFF2-40B4-BE49-F238E27FC236}">
              <a16:creationId xmlns:a16="http://schemas.microsoft.com/office/drawing/2014/main" id="{612C6E23-200E-445A-AC0F-DC14A17199DD}"/>
            </a:ext>
          </a:extLst>
        </xdr:cNvPr>
        <xdr:cNvCxnSpPr/>
      </xdr:nvCxnSpPr>
      <xdr:spPr>
        <a:xfrm>
          <a:off x="2908300" y="13564363"/>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167894</xdr:rowOff>
    </xdr:from>
    <xdr:to>
      <xdr:col>10</xdr:col>
      <xdr:colOff>165100</xdr:colOff>
      <xdr:row>79</xdr:row>
      <xdr:rowOff>98044</xdr:rowOff>
    </xdr:to>
    <xdr:sp macro="" textlink="">
      <xdr:nvSpPr>
        <xdr:cNvPr id="308" name="楕円 307">
          <a:extLst>
            <a:ext uri="{FF2B5EF4-FFF2-40B4-BE49-F238E27FC236}">
              <a16:creationId xmlns:a16="http://schemas.microsoft.com/office/drawing/2014/main" id="{3A2412B6-C061-40B7-BC53-DEAF239E6862}"/>
            </a:ext>
          </a:extLst>
        </xdr:cNvPr>
        <xdr:cNvSpPr/>
      </xdr:nvSpPr>
      <xdr:spPr>
        <a:xfrm>
          <a:off x="1968500" y="1354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19813</xdr:rowOff>
    </xdr:from>
    <xdr:to>
      <xdr:col>15</xdr:col>
      <xdr:colOff>50800</xdr:colOff>
      <xdr:row>79</xdr:row>
      <xdr:rowOff>47244</xdr:rowOff>
    </xdr:to>
    <xdr:cxnSp macro="">
      <xdr:nvCxnSpPr>
        <xdr:cNvPr id="309" name="直線コネクタ 308">
          <a:extLst>
            <a:ext uri="{FF2B5EF4-FFF2-40B4-BE49-F238E27FC236}">
              <a16:creationId xmlns:a16="http://schemas.microsoft.com/office/drawing/2014/main" id="{411F1B50-19FF-437B-BFAA-AC6F1C6E7E4C}"/>
            </a:ext>
          </a:extLst>
        </xdr:cNvPr>
        <xdr:cNvCxnSpPr/>
      </xdr:nvCxnSpPr>
      <xdr:spPr>
        <a:xfrm flipV="1">
          <a:off x="2019300" y="1356436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161037</xdr:rowOff>
    </xdr:from>
    <xdr:to>
      <xdr:col>6</xdr:col>
      <xdr:colOff>38100</xdr:colOff>
      <xdr:row>79</xdr:row>
      <xdr:rowOff>91187</xdr:rowOff>
    </xdr:to>
    <xdr:sp macro="" textlink="">
      <xdr:nvSpPr>
        <xdr:cNvPr id="310" name="楕円 309">
          <a:extLst>
            <a:ext uri="{FF2B5EF4-FFF2-40B4-BE49-F238E27FC236}">
              <a16:creationId xmlns:a16="http://schemas.microsoft.com/office/drawing/2014/main" id="{06BDE57C-4475-4848-A802-1A06695F8BF9}"/>
            </a:ext>
          </a:extLst>
        </xdr:cNvPr>
        <xdr:cNvSpPr/>
      </xdr:nvSpPr>
      <xdr:spPr>
        <a:xfrm>
          <a:off x="10795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40387</xdr:rowOff>
    </xdr:from>
    <xdr:to>
      <xdr:col>10</xdr:col>
      <xdr:colOff>114300</xdr:colOff>
      <xdr:row>79</xdr:row>
      <xdr:rowOff>47244</xdr:rowOff>
    </xdr:to>
    <xdr:cxnSp macro="">
      <xdr:nvCxnSpPr>
        <xdr:cNvPr id="311" name="直線コネクタ 310">
          <a:extLst>
            <a:ext uri="{FF2B5EF4-FFF2-40B4-BE49-F238E27FC236}">
              <a16:creationId xmlns:a16="http://schemas.microsoft.com/office/drawing/2014/main" id="{D315B5C9-36AE-4B2E-A815-FE289E8B9C8A}"/>
            </a:ext>
          </a:extLst>
        </xdr:cNvPr>
        <xdr:cNvCxnSpPr/>
      </xdr:nvCxnSpPr>
      <xdr:spPr>
        <a:xfrm>
          <a:off x="1130300" y="1358493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112031</xdr:rowOff>
    </xdr:from>
    <xdr:ext cx="405111" cy="259045"/>
    <xdr:sp macro="" textlink="">
      <xdr:nvSpPr>
        <xdr:cNvPr id="312" name="n_1aveValue【公営住宅】&#10;有形固定資産減価償却率">
          <a:extLst>
            <a:ext uri="{FF2B5EF4-FFF2-40B4-BE49-F238E27FC236}">
              <a16:creationId xmlns:a16="http://schemas.microsoft.com/office/drawing/2014/main" id="{8FF607F2-8EB0-43DE-9CE3-07778C805C03}"/>
            </a:ext>
          </a:extLst>
        </xdr:cNvPr>
        <xdr:cNvSpPr txBox="1"/>
      </xdr:nvSpPr>
      <xdr:spPr>
        <a:xfrm>
          <a:off x="35820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75455</xdr:rowOff>
    </xdr:from>
    <xdr:ext cx="405111" cy="259045"/>
    <xdr:sp macro="" textlink="">
      <xdr:nvSpPr>
        <xdr:cNvPr id="313" name="n_2aveValue【公営住宅】&#10;有形固定資産減価償却率">
          <a:extLst>
            <a:ext uri="{FF2B5EF4-FFF2-40B4-BE49-F238E27FC236}">
              <a16:creationId xmlns:a16="http://schemas.microsoft.com/office/drawing/2014/main" id="{7AD1437B-0F37-465E-A549-CB3B72AC719C}"/>
            </a:ext>
          </a:extLst>
        </xdr:cNvPr>
        <xdr:cNvSpPr txBox="1"/>
      </xdr:nvSpPr>
      <xdr:spPr>
        <a:xfrm>
          <a:off x="2705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48023</xdr:rowOff>
    </xdr:from>
    <xdr:ext cx="405111" cy="259045"/>
    <xdr:sp macro="" textlink="">
      <xdr:nvSpPr>
        <xdr:cNvPr id="314" name="n_3aveValue【公営住宅】&#10;有形固定資産減価償却率">
          <a:extLst>
            <a:ext uri="{FF2B5EF4-FFF2-40B4-BE49-F238E27FC236}">
              <a16:creationId xmlns:a16="http://schemas.microsoft.com/office/drawing/2014/main" id="{6AEDFD29-E06E-41DC-9788-6C566AE98E17}"/>
            </a:ext>
          </a:extLst>
        </xdr:cNvPr>
        <xdr:cNvSpPr txBox="1"/>
      </xdr:nvSpPr>
      <xdr:spPr>
        <a:xfrm>
          <a:off x="1816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166895</xdr:rowOff>
    </xdr:from>
    <xdr:ext cx="405111" cy="259045"/>
    <xdr:sp macro="" textlink="">
      <xdr:nvSpPr>
        <xdr:cNvPr id="315" name="n_4aveValue【公営住宅】&#10;有形固定資産減価償却率">
          <a:extLst>
            <a:ext uri="{FF2B5EF4-FFF2-40B4-BE49-F238E27FC236}">
              <a16:creationId xmlns:a16="http://schemas.microsoft.com/office/drawing/2014/main" id="{C67CE93E-5215-4538-8102-7F308443DFA1}"/>
            </a:ext>
          </a:extLst>
        </xdr:cNvPr>
        <xdr:cNvSpPr txBox="1"/>
      </xdr:nvSpPr>
      <xdr:spPr>
        <a:xfrm>
          <a:off x="927744" y="1405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126001</xdr:rowOff>
    </xdr:from>
    <xdr:ext cx="405111" cy="259045"/>
    <xdr:sp macro="" textlink="">
      <xdr:nvSpPr>
        <xdr:cNvPr id="316" name="n_1mainValue【公営住宅】&#10;有形固定資産減価償却率">
          <a:extLst>
            <a:ext uri="{FF2B5EF4-FFF2-40B4-BE49-F238E27FC236}">
              <a16:creationId xmlns:a16="http://schemas.microsoft.com/office/drawing/2014/main" id="{464117FC-F5DE-4D35-924E-F7CCF7EA4BF0}"/>
            </a:ext>
          </a:extLst>
        </xdr:cNvPr>
        <xdr:cNvSpPr txBox="1"/>
      </xdr:nvSpPr>
      <xdr:spPr>
        <a:xfrm>
          <a:off x="3582044" y="133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87140</xdr:rowOff>
    </xdr:from>
    <xdr:ext cx="405111" cy="259045"/>
    <xdr:sp macro="" textlink="">
      <xdr:nvSpPr>
        <xdr:cNvPr id="317" name="n_2mainValue【公営住宅】&#10;有形固定資産減価償却率">
          <a:extLst>
            <a:ext uri="{FF2B5EF4-FFF2-40B4-BE49-F238E27FC236}">
              <a16:creationId xmlns:a16="http://schemas.microsoft.com/office/drawing/2014/main" id="{515790C7-E4A5-4AC6-84EB-6FE9E6BBA6B2}"/>
            </a:ext>
          </a:extLst>
        </xdr:cNvPr>
        <xdr:cNvSpPr txBox="1"/>
      </xdr:nvSpPr>
      <xdr:spPr>
        <a:xfrm>
          <a:off x="2705744" y="1328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114571</xdr:rowOff>
    </xdr:from>
    <xdr:ext cx="405111" cy="259045"/>
    <xdr:sp macro="" textlink="">
      <xdr:nvSpPr>
        <xdr:cNvPr id="318" name="n_3mainValue【公営住宅】&#10;有形固定資産減価償却率">
          <a:extLst>
            <a:ext uri="{FF2B5EF4-FFF2-40B4-BE49-F238E27FC236}">
              <a16:creationId xmlns:a16="http://schemas.microsoft.com/office/drawing/2014/main" id="{BB07B13F-51CC-4543-905A-D9C1151D9DEB}"/>
            </a:ext>
          </a:extLst>
        </xdr:cNvPr>
        <xdr:cNvSpPr txBox="1"/>
      </xdr:nvSpPr>
      <xdr:spPr>
        <a:xfrm>
          <a:off x="1816744" y="133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107714</xdr:rowOff>
    </xdr:from>
    <xdr:ext cx="405111" cy="259045"/>
    <xdr:sp macro="" textlink="">
      <xdr:nvSpPr>
        <xdr:cNvPr id="319" name="n_4mainValue【公営住宅】&#10;有形固定資産減価償却率">
          <a:extLst>
            <a:ext uri="{FF2B5EF4-FFF2-40B4-BE49-F238E27FC236}">
              <a16:creationId xmlns:a16="http://schemas.microsoft.com/office/drawing/2014/main" id="{749F2347-C2CE-4839-B488-BD5E0BAB3C87}"/>
            </a:ext>
          </a:extLst>
        </xdr:cNvPr>
        <xdr:cNvSpPr txBox="1"/>
      </xdr:nvSpPr>
      <xdr:spPr>
        <a:xfrm>
          <a:off x="927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77D6B51-2B7F-4AD9-9BD6-FC78BF6B213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D72ECA71-EB80-40DE-A4B7-4F96FDEA3F1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9FE1F56-AD09-4D77-8461-0BD43A97DA3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8D8F7F70-4DCB-4303-9663-111812B2CF6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861B45D-AAA4-452B-B2EB-85D57B6F222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7F93ED21-D6D1-4628-9324-646178B8549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7651E27-5092-4882-B248-B443DDCA1DC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A9BD49D4-17D0-4E33-BAD2-1587BD779D9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8F41F1A-B8A4-437F-8A49-35217170826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3685AB0-D7B7-47B2-845D-AC6A01889B4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42C8D5D6-10B6-411F-95E7-0B913D0A686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A950A856-4D4B-4C8A-9587-B417E0556CB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4C57D90-3C79-4FC8-8C38-2513837EC10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153DD64B-7BA7-46FA-9669-E0AB63CB6CB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9BA27A63-8E5F-45D8-A5F4-69762DA4D47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1F8868C0-05CE-4F05-BE46-57DC876A482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D784E7A0-8FDC-45C9-B023-4A2F686F43F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18B065E4-209A-44AF-95ED-9BABCDCE4A8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D13C4C7E-1EA6-42EA-A55E-A0892EAA51D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D1FDD7C4-4111-41CF-B891-BFDEA938A17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6736CE7F-D99F-40F8-B35A-F211FEA81B1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7F081F68-DBC3-4A21-8D7D-80187ECFD73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C3140515-10E1-4316-9E70-30B3377426E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a:extLst>
            <a:ext uri="{FF2B5EF4-FFF2-40B4-BE49-F238E27FC236}">
              <a16:creationId xmlns:a16="http://schemas.microsoft.com/office/drawing/2014/main" id="{B72A8BEB-E6BF-44F3-998F-19E22517065C}"/>
            </a:ext>
          </a:extLst>
        </xdr:cNvPr>
        <xdr:cNvCxnSpPr/>
      </xdr:nvCxnSpPr>
      <xdr:spPr>
        <a:xfrm flipV="1">
          <a:off x="10476865" y="13443204"/>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a:extLst>
            <a:ext uri="{FF2B5EF4-FFF2-40B4-BE49-F238E27FC236}">
              <a16:creationId xmlns:a16="http://schemas.microsoft.com/office/drawing/2014/main" id="{65C13B4C-67BD-45E5-B70C-2B179C28917D}"/>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a:extLst>
            <a:ext uri="{FF2B5EF4-FFF2-40B4-BE49-F238E27FC236}">
              <a16:creationId xmlns:a16="http://schemas.microsoft.com/office/drawing/2014/main" id="{1C4784EE-9E5B-4552-8886-DDFF00503D08}"/>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a:extLst>
            <a:ext uri="{FF2B5EF4-FFF2-40B4-BE49-F238E27FC236}">
              <a16:creationId xmlns:a16="http://schemas.microsoft.com/office/drawing/2014/main" id="{B6A319C1-B2C1-4599-B1CC-0C1EA6EF7D0D}"/>
            </a:ext>
          </a:extLst>
        </xdr:cNvPr>
        <xdr:cNvSpPr txBox="1"/>
      </xdr:nvSpPr>
      <xdr:spPr>
        <a:xfrm>
          <a:off x="10515600" y="132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a:extLst>
            <a:ext uri="{FF2B5EF4-FFF2-40B4-BE49-F238E27FC236}">
              <a16:creationId xmlns:a16="http://schemas.microsoft.com/office/drawing/2014/main" id="{AB08C33D-8246-489F-A39F-296FDF35F430}"/>
            </a:ext>
          </a:extLst>
        </xdr:cNvPr>
        <xdr:cNvCxnSpPr/>
      </xdr:nvCxnSpPr>
      <xdr:spPr>
        <a:xfrm>
          <a:off x="10388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31514</xdr:rowOff>
    </xdr:from>
    <xdr:ext cx="469744" cy="259045"/>
    <xdr:sp macro="" textlink="">
      <xdr:nvSpPr>
        <xdr:cNvPr id="348" name="【公営住宅】&#10;一人当たり面積平均値テキスト">
          <a:extLst>
            <a:ext uri="{FF2B5EF4-FFF2-40B4-BE49-F238E27FC236}">
              <a16:creationId xmlns:a16="http://schemas.microsoft.com/office/drawing/2014/main" id="{ED9DF609-DB55-43C7-85DF-D8AA00E23019}"/>
            </a:ext>
          </a:extLst>
        </xdr:cNvPr>
        <xdr:cNvSpPr txBox="1"/>
      </xdr:nvSpPr>
      <xdr:spPr>
        <a:xfrm>
          <a:off x="10515600" y="1426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a:extLst>
            <a:ext uri="{FF2B5EF4-FFF2-40B4-BE49-F238E27FC236}">
              <a16:creationId xmlns:a16="http://schemas.microsoft.com/office/drawing/2014/main" id="{A5C9DFBB-9644-4810-AA15-EBB32EFB5792}"/>
            </a:ext>
          </a:extLst>
        </xdr:cNvPr>
        <xdr:cNvSpPr/>
      </xdr:nvSpPr>
      <xdr:spPr>
        <a:xfrm>
          <a:off x="104267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a:extLst>
            <a:ext uri="{FF2B5EF4-FFF2-40B4-BE49-F238E27FC236}">
              <a16:creationId xmlns:a16="http://schemas.microsoft.com/office/drawing/2014/main" id="{8FB72949-A077-41EB-A0A0-1C95A608C215}"/>
            </a:ext>
          </a:extLst>
        </xdr:cNvPr>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51" name="フローチャート: 判断 350">
          <a:extLst>
            <a:ext uri="{FF2B5EF4-FFF2-40B4-BE49-F238E27FC236}">
              <a16:creationId xmlns:a16="http://schemas.microsoft.com/office/drawing/2014/main" id="{56AE0A22-EEB7-44C8-96E3-B2EB6CCC760B}"/>
            </a:ext>
          </a:extLst>
        </xdr:cNvPr>
        <xdr:cNvSpPr/>
      </xdr:nvSpPr>
      <xdr:spPr>
        <a:xfrm>
          <a:off x="8699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52" name="フローチャート: 判断 351">
          <a:extLst>
            <a:ext uri="{FF2B5EF4-FFF2-40B4-BE49-F238E27FC236}">
              <a16:creationId xmlns:a16="http://schemas.microsoft.com/office/drawing/2014/main" id="{5E27594A-4A00-43A9-A1F2-2863A3C1B7CF}"/>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353" name="フローチャート: 判断 352">
          <a:extLst>
            <a:ext uri="{FF2B5EF4-FFF2-40B4-BE49-F238E27FC236}">
              <a16:creationId xmlns:a16="http://schemas.microsoft.com/office/drawing/2014/main" id="{8EECD760-0ED3-40CE-9124-AB8610312085}"/>
            </a:ext>
          </a:extLst>
        </xdr:cNvPr>
        <xdr:cNvSpPr/>
      </xdr:nvSpPr>
      <xdr:spPr>
        <a:xfrm>
          <a:off x="6921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DB9F2FA-7980-4F3E-AFE7-0C5AB529A03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16D3FE0-06CB-49C0-BC48-7073299C6F4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B2C2E15-2AF2-419E-AD4A-41943793A8C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C32A78E-589B-4661-9E51-A4546C7167B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DF07F9E-5D5D-4CEA-B5DA-A0D9F1086D3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115315</xdr:rowOff>
    </xdr:from>
    <xdr:to>
      <xdr:col>55</xdr:col>
      <xdr:colOff>50800</xdr:colOff>
      <xdr:row>85</xdr:row>
      <xdr:rowOff>45465</xdr:rowOff>
    </xdr:to>
    <xdr:sp macro="" textlink="">
      <xdr:nvSpPr>
        <xdr:cNvPr id="359" name="楕円 358">
          <a:extLst>
            <a:ext uri="{FF2B5EF4-FFF2-40B4-BE49-F238E27FC236}">
              <a16:creationId xmlns:a16="http://schemas.microsoft.com/office/drawing/2014/main" id="{643227AD-F6FC-4F33-BEE9-CD0B4D663845}"/>
            </a:ext>
          </a:extLst>
        </xdr:cNvPr>
        <xdr:cNvSpPr/>
      </xdr:nvSpPr>
      <xdr:spPr>
        <a:xfrm>
          <a:off x="104267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93742</xdr:rowOff>
    </xdr:from>
    <xdr:ext cx="469744" cy="259045"/>
    <xdr:sp macro="" textlink="">
      <xdr:nvSpPr>
        <xdr:cNvPr id="360" name="【公営住宅】&#10;一人当たり面積該当値テキスト">
          <a:extLst>
            <a:ext uri="{FF2B5EF4-FFF2-40B4-BE49-F238E27FC236}">
              <a16:creationId xmlns:a16="http://schemas.microsoft.com/office/drawing/2014/main" id="{E9004AFC-6490-4FF5-8F7A-3DB62C748498}"/>
            </a:ext>
          </a:extLst>
        </xdr:cNvPr>
        <xdr:cNvSpPr txBox="1"/>
      </xdr:nvSpPr>
      <xdr:spPr>
        <a:xfrm>
          <a:off x="10515600"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116078</xdr:rowOff>
    </xdr:from>
    <xdr:to>
      <xdr:col>50</xdr:col>
      <xdr:colOff>165100</xdr:colOff>
      <xdr:row>85</xdr:row>
      <xdr:rowOff>46228</xdr:rowOff>
    </xdr:to>
    <xdr:sp macro="" textlink="">
      <xdr:nvSpPr>
        <xdr:cNvPr id="361" name="楕円 360">
          <a:extLst>
            <a:ext uri="{FF2B5EF4-FFF2-40B4-BE49-F238E27FC236}">
              <a16:creationId xmlns:a16="http://schemas.microsoft.com/office/drawing/2014/main" id="{AB751D31-BD90-40FB-ABA4-8715ED53BEE4}"/>
            </a:ext>
          </a:extLst>
        </xdr:cNvPr>
        <xdr:cNvSpPr/>
      </xdr:nvSpPr>
      <xdr:spPr>
        <a:xfrm>
          <a:off x="9588500" y="1451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166115</xdr:rowOff>
    </xdr:from>
    <xdr:to>
      <xdr:col>55</xdr:col>
      <xdr:colOff>0</xdr:colOff>
      <xdr:row>84</xdr:row>
      <xdr:rowOff>166878</xdr:rowOff>
    </xdr:to>
    <xdr:cxnSp macro="">
      <xdr:nvCxnSpPr>
        <xdr:cNvPr id="362" name="直線コネクタ 361">
          <a:extLst>
            <a:ext uri="{FF2B5EF4-FFF2-40B4-BE49-F238E27FC236}">
              <a16:creationId xmlns:a16="http://schemas.microsoft.com/office/drawing/2014/main" id="{F60C63CE-C78A-4A39-8A3D-4CF4727CF220}"/>
            </a:ext>
          </a:extLst>
        </xdr:cNvPr>
        <xdr:cNvCxnSpPr/>
      </xdr:nvCxnSpPr>
      <xdr:spPr>
        <a:xfrm flipV="1">
          <a:off x="9639300" y="14567915"/>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116078</xdr:rowOff>
    </xdr:from>
    <xdr:to>
      <xdr:col>46</xdr:col>
      <xdr:colOff>38100</xdr:colOff>
      <xdr:row>85</xdr:row>
      <xdr:rowOff>46228</xdr:rowOff>
    </xdr:to>
    <xdr:sp macro="" textlink="">
      <xdr:nvSpPr>
        <xdr:cNvPr id="363" name="楕円 362">
          <a:extLst>
            <a:ext uri="{FF2B5EF4-FFF2-40B4-BE49-F238E27FC236}">
              <a16:creationId xmlns:a16="http://schemas.microsoft.com/office/drawing/2014/main" id="{8EFD4CE2-B17A-4490-8F4D-A70FE949166E}"/>
            </a:ext>
          </a:extLst>
        </xdr:cNvPr>
        <xdr:cNvSpPr/>
      </xdr:nvSpPr>
      <xdr:spPr>
        <a:xfrm>
          <a:off x="8699500" y="1451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166878</xdr:rowOff>
    </xdr:from>
    <xdr:to>
      <xdr:col>50</xdr:col>
      <xdr:colOff>114300</xdr:colOff>
      <xdr:row>84</xdr:row>
      <xdr:rowOff>166878</xdr:rowOff>
    </xdr:to>
    <xdr:cxnSp macro="">
      <xdr:nvCxnSpPr>
        <xdr:cNvPr id="364" name="直線コネクタ 363">
          <a:extLst>
            <a:ext uri="{FF2B5EF4-FFF2-40B4-BE49-F238E27FC236}">
              <a16:creationId xmlns:a16="http://schemas.microsoft.com/office/drawing/2014/main" id="{9060C426-043E-4CE3-8421-CD096523D7B3}"/>
            </a:ext>
          </a:extLst>
        </xdr:cNvPr>
        <xdr:cNvCxnSpPr/>
      </xdr:nvCxnSpPr>
      <xdr:spPr>
        <a:xfrm>
          <a:off x="8750300" y="145686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119126</xdr:rowOff>
    </xdr:from>
    <xdr:to>
      <xdr:col>41</xdr:col>
      <xdr:colOff>101600</xdr:colOff>
      <xdr:row>85</xdr:row>
      <xdr:rowOff>49276</xdr:rowOff>
    </xdr:to>
    <xdr:sp macro="" textlink="">
      <xdr:nvSpPr>
        <xdr:cNvPr id="365" name="楕円 364">
          <a:extLst>
            <a:ext uri="{FF2B5EF4-FFF2-40B4-BE49-F238E27FC236}">
              <a16:creationId xmlns:a16="http://schemas.microsoft.com/office/drawing/2014/main" id="{9906B199-2593-42AB-827A-CE33BB3C0976}"/>
            </a:ext>
          </a:extLst>
        </xdr:cNvPr>
        <xdr:cNvSpPr/>
      </xdr:nvSpPr>
      <xdr:spPr>
        <a:xfrm>
          <a:off x="7810500" y="1452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166878</xdr:rowOff>
    </xdr:from>
    <xdr:to>
      <xdr:col>45</xdr:col>
      <xdr:colOff>177800</xdr:colOff>
      <xdr:row>84</xdr:row>
      <xdr:rowOff>169926</xdr:rowOff>
    </xdr:to>
    <xdr:cxnSp macro="">
      <xdr:nvCxnSpPr>
        <xdr:cNvPr id="366" name="直線コネクタ 365">
          <a:extLst>
            <a:ext uri="{FF2B5EF4-FFF2-40B4-BE49-F238E27FC236}">
              <a16:creationId xmlns:a16="http://schemas.microsoft.com/office/drawing/2014/main" id="{D9D73706-AFA4-4CEE-93AA-4EDBDE7750FF}"/>
            </a:ext>
          </a:extLst>
        </xdr:cNvPr>
        <xdr:cNvCxnSpPr/>
      </xdr:nvCxnSpPr>
      <xdr:spPr>
        <a:xfrm flipV="1">
          <a:off x="7861300" y="1456867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104648</xdr:rowOff>
    </xdr:from>
    <xdr:to>
      <xdr:col>36</xdr:col>
      <xdr:colOff>165100</xdr:colOff>
      <xdr:row>85</xdr:row>
      <xdr:rowOff>34798</xdr:rowOff>
    </xdr:to>
    <xdr:sp macro="" textlink="">
      <xdr:nvSpPr>
        <xdr:cNvPr id="367" name="楕円 366">
          <a:extLst>
            <a:ext uri="{FF2B5EF4-FFF2-40B4-BE49-F238E27FC236}">
              <a16:creationId xmlns:a16="http://schemas.microsoft.com/office/drawing/2014/main" id="{3B661A41-CF52-49B4-848F-AB6A62EE47C7}"/>
            </a:ext>
          </a:extLst>
        </xdr:cNvPr>
        <xdr:cNvSpPr/>
      </xdr:nvSpPr>
      <xdr:spPr>
        <a:xfrm>
          <a:off x="6921500" y="1450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155448</xdr:rowOff>
    </xdr:from>
    <xdr:to>
      <xdr:col>41</xdr:col>
      <xdr:colOff>50800</xdr:colOff>
      <xdr:row>84</xdr:row>
      <xdr:rowOff>169926</xdr:rowOff>
    </xdr:to>
    <xdr:cxnSp macro="">
      <xdr:nvCxnSpPr>
        <xdr:cNvPr id="368" name="直線コネクタ 367">
          <a:extLst>
            <a:ext uri="{FF2B5EF4-FFF2-40B4-BE49-F238E27FC236}">
              <a16:creationId xmlns:a16="http://schemas.microsoft.com/office/drawing/2014/main" id="{C47946BF-6E49-4C96-890B-98C74716C03B}"/>
            </a:ext>
          </a:extLst>
        </xdr:cNvPr>
        <xdr:cNvCxnSpPr/>
      </xdr:nvCxnSpPr>
      <xdr:spPr>
        <a:xfrm>
          <a:off x="6972300" y="1455724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124477</xdr:rowOff>
    </xdr:from>
    <xdr:ext cx="469744" cy="259045"/>
    <xdr:sp macro="" textlink="">
      <xdr:nvSpPr>
        <xdr:cNvPr id="369" name="n_1aveValue【公営住宅】&#10;一人当たり面積">
          <a:extLst>
            <a:ext uri="{FF2B5EF4-FFF2-40B4-BE49-F238E27FC236}">
              <a16:creationId xmlns:a16="http://schemas.microsoft.com/office/drawing/2014/main" id="{96CC951A-ED5E-49A1-9C4B-184CF9CB79F1}"/>
            </a:ext>
          </a:extLst>
        </xdr:cNvPr>
        <xdr:cNvSpPr txBox="1"/>
      </xdr:nvSpPr>
      <xdr:spPr>
        <a:xfrm>
          <a:off x="93917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131335</xdr:rowOff>
    </xdr:from>
    <xdr:ext cx="469744" cy="259045"/>
    <xdr:sp macro="" textlink="">
      <xdr:nvSpPr>
        <xdr:cNvPr id="370" name="n_2aveValue【公営住宅】&#10;一人当たり面積">
          <a:extLst>
            <a:ext uri="{FF2B5EF4-FFF2-40B4-BE49-F238E27FC236}">
              <a16:creationId xmlns:a16="http://schemas.microsoft.com/office/drawing/2014/main" id="{93AE1A54-E029-4BCD-88EB-219FEECF77B6}"/>
            </a:ext>
          </a:extLst>
        </xdr:cNvPr>
        <xdr:cNvSpPr txBox="1"/>
      </xdr:nvSpPr>
      <xdr:spPr>
        <a:xfrm>
          <a:off x="85154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71" name="n_3aveValue【公営住宅】&#10;一人当たり面積">
          <a:extLst>
            <a:ext uri="{FF2B5EF4-FFF2-40B4-BE49-F238E27FC236}">
              <a16:creationId xmlns:a16="http://schemas.microsoft.com/office/drawing/2014/main" id="{29B2080B-E5FA-4E37-A4F1-EC7966742A0C}"/>
            </a:ext>
          </a:extLst>
        </xdr:cNvPr>
        <xdr:cNvSpPr txBox="1"/>
      </xdr:nvSpPr>
      <xdr:spPr>
        <a:xfrm>
          <a:off x="7626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122953</xdr:rowOff>
    </xdr:from>
    <xdr:ext cx="469744" cy="259045"/>
    <xdr:sp macro="" textlink="">
      <xdr:nvSpPr>
        <xdr:cNvPr id="372" name="n_4aveValue【公営住宅】&#10;一人当たり面積">
          <a:extLst>
            <a:ext uri="{FF2B5EF4-FFF2-40B4-BE49-F238E27FC236}">
              <a16:creationId xmlns:a16="http://schemas.microsoft.com/office/drawing/2014/main" id="{ADAB9515-1271-4471-A0F4-35B2630F1F85}"/>
            </a:ext>
          </a:extLst>
        </xdr:cNvPr>
        <xdr:cNvSpPr txBox="1"/>
      </xdr:nvSpPr>
      <xdr:spPr>
        <a:xfrm>
          <a:off x="6737427" y="1418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37355</xdr:rowOff>
    </xdr:from>
    <xdr:ext cx="469744" cy="259045"/>
    <xdr:sp macro="" textlink="">
      <xdr:nvSpPr>
        <xdr:cNvPr id="373" name="n_1mainValue【公営住宅】&#10;一人当たり面積">
          <a:extLst>
            <a:ext uri="{FF2B5EF4-FFF2-40B4-BE49-F238E27FC236}">
              <a16:creationId xmlns:a16="http://schemas.microsoft.com/office/drawing/2014/main" id="{236B7C20-82C1-47FB-BABE-5D075C888897}"/>
            </a:ext>
          </a:extLst>
        </xdr:cNvPr>
        <xdr:cNvSpPr txBox="1"/>
      </xdr:nvSpPr>
      <xdr:spPr>
        <a:xfrm>
          <a:off x="9391727" y="1461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37355</xdr:rowOff>
    </xdr:from>
    <xdr:ext cx="469744" cy="259045"/>
    <xdr:sp macro="" textlink="">
      <xdr:nvSpPr>
        <xdr:cNvPr id="374" name="n_2mainValue【公営住宅】&#10;一人当たり面積">
          <a:extLst>
            <a:ext uri="{FF2B5EF4-FFF2-40B4-BE49-F238E27FC236}">
              <a16:creationId xmlns:a16="http://schemas.microsoft.com/office/drawing/2014/main" id="{7DBC57C8-0070-44C1-8059-553CFB8FC72D}"/>
            </a:ext>
          </a:extLst>
        </xdr:cNvPr>
        <xdr:cNvSpPr txBox="1"/>
      </xdr:nvSpPr>
      <xdr:spPr>
        <a:xfrm>
          <a:off x="8515427" y="1461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40403</xdr:rowOff>
    </xdr:from>
    <xdr:ext cx="469744" cy="259045"/>
    <xdr:sp macro="" textlink="">
      <xdr:nvSpPr>
        <xdr:cNvPr id="375" name="n_3mainValue【公営住宅】&#10;一人当たり面積">
          <a:extLst>
            <a:ext uri="{FF2B5EF4-FFF2-40B4-BE49-F238E27FC236}">
              <a16:creationId xmlns:a16="http://schemas.microsoft.com/office/drawing/2014/main" id="{9ACEA739-59CB-48B2-AF0C-C169A2DE100A}"/>
            </a:ext>
          </a:extLst>
        </xdr:cNvPr>
        <xdr:cNvSpPr txBox="1"/>
      </xdr:nvSpPr>
      <xdr:spPr>
        <a:xfrm>
          <a:off x="7626427" y="1461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25925</xdr:rowOff>
    </xdr:from>
    <xdr:ext cx="469744" cy="259045"/>
    <xdr:sp macro="" textlink="">
      <xdr:nvSpPr>
        <xdr:cNvPr id="376" name="n_4mainValue【公営住宅】&#10;一人当たり面積">
          <a:extLst>
            <a:ext uri="{FF2B5EF4-FFF2-40B4-BE49-F238E27FC236}">
              <a16:creationId xmlns:a16="http://schemas.microsoft.com/office/drawing/2014/main" id="{7EB27502-A6C1-4899-BACA-9F3A736FFB04}"/>
            </a:ext>
          </a:extLst>
        </xdr:cNvPr>
        <xdr:cNvSpPr txBox="1"/>
      </xdr:nvSpPr>
      <xdr:spPr>
        <a:xfrm>
          <a:off x="6737427" y="1459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D3293C24-F668-4145-B605-444CBC5A61B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78E87878-85B0-4FC3-BFED-073A942CB48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EC042EF2-A512-4E60-A8BB-C696500C645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35CDAD65-8E62-42D5-95CF-AF9C0078FEB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56657C3E-F99A-473F-96CC-7D6E44713A8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423C485-59F2-43C1-A6A3-71B1021CAB2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C78E55F-53A8-4058-AA65-BAD53CDC249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41D8AF4-CFD6-4746-BED4-A0F4EA9BD48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5208F17F-EBE9-44DF-82AD-588847EA472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5660C317-D19D-4A33-82FB-EF93928DD2E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D3AA44E9-E1CB-4F5D-8582-527BDD375B5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67F666D1-B803-4C44-AB99-E9D971B6926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C101CF7E-878B-4C83-8E00-B3306CABB26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095D79DB-A706-4650-8BFC-AC113497BB4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2C44A2E5-63B2-49D2-A922-71481FF0EA1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B8C21F4D-6FD5-4260-AECB-522CF299CF3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B8A0BA37-8836-4531-BADF-07DD8919CF6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EEEC3287-6F04-454B-AA52-314CE7F234F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AB325FE3-E1B9-432C-AA39-282C07C2275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51E241D0-E8CC-4159-B5C5-17D8AB2EC66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A835CDFB-E3B7-4323-B310-F2E3B91F9DC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3C4A9406-D546-4B07-B1AD-19AC5C59E54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5B16F9A5-7F20-4D31-8C66-6D3C17D699F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E624EE8A-F0E7-49BA-BB38-A89914353E7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57150</xdr:rowOff>
    </xdr:from>
    <xdr:to>
      <xdr:col>24</xdr:col>
      <xdr:colOff>62865</xdr:colOff>
      <xdr:row>108</xdr:row>
      <xdr:rowOff>40005</xdr:rowOff>
    </xdr:to>
    <xdr:cxnSp macro="">
      <xdr:nvCxnSpPr>
        <xdr:cNvPr id="401" name="直線コネクタ 400">
          <a:extLst>
            <a:ext uri="{FF2B5EF4-FFF2-40B4-BE49-F238E27FC236}">
              <a16:creationId xmlns:a16="http://schemas.microsoft.com/office/drawing/2014/main" id="{1AE948D1-2841-4082-B03E-AE9390A72D55}"/>
            </a:ext>
          </a:extLst>
        </xdr:cNvPr>
        <xdr:cNvCxnSpPr/>
      </xdr:nvCxnSpPr>
      <xdr:spPr>
        <a:xfrm flipV="1">
          <a:off x="4634865" y="1720215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43832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577508BC-1DFF-4D94-A6DA-500DF6E9AF60}"/>
            </a:ext>
          </a:extLst>
        </xdr:cNvPr>
        <xdr:cNvSpPr txBox="1"/>
      </xdr:nvSpPr>
      <xdr:spPr>
        <a:xfrm>
          <a:off x="4673600" y="185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40005</xdr:rowOff>
    </xdr:from>
    <xdr:to>
      <xdr:col>24</xdr:col>
      <xdr:colOff>152400</xdr:colOff>
      <xdr:row>108</xdr:row>
      <xdr:rowOff>40005</xdr:rowOff>
    </xdr:to>
    <xdr:cxnSp macro="">
      <xdr:nvCxnSpPr>
        <xdr:cNvPr id="403" name="直線コネクタ 402">
          <a:extLst>
            <a:ext uri="{FF2B5EF4-FFF2-40B4-BE49-F238E27FC236}">
              <a16:creationId xmlns:a16="http://schemas.microsoft.com/office/drawing/2014/main" id="{568F49FC-8D08-4719-A6DE-8D6B0F1FE07B}"/>
            </a:ext>
          </a:extLst>
        </xdr:cNvPr>
        <xdr:cNvCxnSpPr/>
      </xdr:nvCxnSpPr>
      <xdr:spPr>
        <a:xfrm>
          <a:off x="4546600" y="1855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3827</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0DAC9E85-5E4B-4F54-A9E6-4F590E98EBFB}"/>
            </a:ext>
          </a:extLst>
        </xdr:cNvPr>
        <xdr:cNvSpPr txBox="1"/>
      </xdr:nvSpPr>
      <xdr:spPr>
        <a:xfrm>
          <a:off x="4673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57150</xdr:rowOff>
    </xdr:from>
    <xdr:to>
      <xdr:col>24</xdr:col>
      <xdr:colOff>152400</xdr:colOff>
      <xdr:row>100</xdr:row>
      <xdr:rowOff>57150</xdr:rowOff>
    </xdr:to>
    <xdr:cxnSp macro="">
      <xdr:nvCxnSpPr>
        <xdr:cNvPr id="405" name="直線コネクタ 404">
          <a:extLst>
            <a:ext uri="{FF2B5EF4-FFF2-40B4-BE49-F238E27FC236}">
              <a16:creationId xmlns:a16="http://schemas.microsoft.com/office/drawing/2014/main" id="{B3F5BC39-E6B7-4D57-A142-468765E8915D}"/>
            </a:ext>
          </a:extLst>
        </xdr:cNvPr>
        <xdr:cNvCxnSpPr/>
      </xdr:nvCxnSpPr>
      <xdr:spPr>
        <a:xfrm>
          <a:off x="4546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69232</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5B2B09FF-8D3D-4A73-B353-B3E74AA7D414}"/>
            </a:ext>
          </a:extLst>
        </xdr:cNvPr>
        <xdr:cNvSpPr txBox="1"/>
      </xdr:nvSpPr>
      <xdr:spPr>
        <a:xfrm>
          <a:off x="4673600" y="1772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46355</xdr:rowOff>
    </xdr:from>
    <xdr:to>
      <xdr:col>24</xdr:col>
      <xdr:colOff>114300</xdr:colOff>
      <xdr:row>104</xdr:row>
      <xdr:rowOff>147955</xdr:rowOff>
    </xdr:to>
    <xdr:sp macro="" textlink="">
      <xdr:nvSpPr>
        <xdr:cNvPr id="407" name="フローチャート: 判断 406">
          <a:extLst>
            <a:ext uri="{FF2B5EF4-FFF2-40B4-BE49-F238E27FC236}">
              <a16:creationId xmlns:a16="http://schemas.microsoft.com/office/drawing/2014/main" id="{E6CE51F5-93A6-4D2E-BBEA-827EDC6A2345}"/>
            </a:ext>
          </a:extLst>
        </xdr:cNvPr>
        <xdr:cNvSpPr/>
      </xdr:nvSpPr>
      <xdr:spPr>
        <a:xfrm>
          <a:off x="4584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19686</xdr:rowOff>
    </xdr:from>
    <xdr:to>
      <xdr:col>20</xdr:col>
      <xdr:colOff>38100</xdr:colOff>
      <xdr:row>104</xdr:row>
      <xdr:rowOff>121286</xdr:rowOff>
    </xdr:to>
    <xdr:sp macro="" textlink="">
      <xdr:nvSpPr>
        <xdr:cNvPr id="408" name="フローチャート: 判断 407">
          <a:extLst>
            <a:ext uri="{FF2B5EF4-FFF2-40B4-BE49-F238E27FC236}">
              <a16:creationId xmlns:a16="http://schemas.microsoft.com/office/drawing/2014/main" id="{D8CB4F31-5FAB-4B9D-8CDF-B10E23974DEC}"/>
            </a:ext>
          </a:extLst>
        </xdr:cNvPr>
        <xdr:cNvSpPr/>
      </xdr:nvSpPr>
      <xdr:spPr>
        <a:xfrm>
          <a:off x="3746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126364</xdr:rowOff>
    </xdr:from>
    <xdr:to>
      <xdr:col>15</xdr:col>
      <xdr:colOff>101600</xdr:colOff>
      <xdr:row>104</xdr:row>
      <xdr:rowOff>56514</xdr:rowOff>
    </xdr:to>
    <xdr:sp macro="" textlink="">
      <xdr:nvSpPr>
        <xdr:cNvPr id="409" name="フローチャート: 判断 408">
          <a:extLst>
            <a:ext uri="{FF2B5EF4-FFF2-40B4-BE49-F238E27FC236}">
              <a16:creationId xmlns:a16="http://schemas.microsoft.com/office/drawing/2014/main" id="{3C2B6CF9-EE2E-42C7-B126-48357580B397}"/>
            </a:ext>
          </a:extLst>
        </xdr:cNvPr>
        <xdr:cNvSpPr/>
      </xdr:nvSpPr>
      <xdr:spPr>
        <a:xfrm>
          <a:off x="2857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113030</xdr:rowOff>
    </xdr:from>
    <xdr:to>
      <xdr:col>10</xdr:col>
      <xdr:colOff>165100</xdr:colOff>
      <xdr:row>104</xdr:row>
      <xdr:rowOff>43180</xdr:rowOff>
    </xdr:to>
    <xdr:sp macro="" textlink="">
      <xdr:nvSpPr>
        <xdr:cNvPr id="410" name="フローチャート: 判断 409">
          <a:extLst>
            <a:ext uri="{FF2B5EF4-FFF2-40B4-BE49-F238E27FC236}">
              <a16:creationId xmlns:a16="http://schemas.microsoft.com/office/drawing/2014/main" id="{0697B1FA-8945-4412-9567-81B78E719F98}"/>
            </a:ext>
          </a:extLst>
        </xdr:cNvPr>
        <xdr:cNvSpPr/>
      </xdr:nvSpPr>
      <xdr:spPr>
        <a:xfrm>
          <a:off x="1968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86361</xdr:rowOff>
    </xdr:from>
    <xdr:to>
      <xdr:col>6</xdr:col>
      <xdr:colOff>38100</xdr:colOff>
      <xdr:row>105</xdr:row>
      <xdr:rowOff>16511</xdr:rowOff>
    </xdr:to>
    <xdr:sp macro="" textlink="">
      <xdr:nvSpPr>
        <xdr:cNvPr id="411" name="フローチャート: 判断 410">
          <a:extLst>
            <a:ext uri="{FF2B5EF4-FFF2-40B4-BE49-F238E27FC236}">
              <a16:creationId xmlns:a16="http://schemas.microsoft.com/office/drawing/2014/main" id="{DD036D98-612D-4EAD-8E7B-1284D49B3A02}"/>
            </a:ext>
          </a:extLst>
        </xdr:cNvPr>
        <xdr:cNvSpPr/>
      </xdr:nvSpPr>
      <xdr:spPr>
        <a:xfrm>
          <a:off x="1079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2142D9D-E621-424B-95B7-0F520C2451F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3547F59-FF67-4D2D-839E-766668F1D33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199ED38-D7EF-4A14-8E19-3BF934C4711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3612206-8B36-44F0-9952-3A13EC2AF8D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63745EE-FFB9-408E-94E2-51E15BB9EAF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160655</xdr:rowOff>
    </xdr:from>
    <xdr:to>
      <xdr:col>24</xdr:col>
      <xdr:colOff>114300</xdr:colOff>
      <xdr:row>108</xdr:row>
      <xdr:rowOff>90805</xdr:rowOff>
    </xdr:to>
    <xdr:sp macro="" textlink="">
      <xdr:nvSpPr>
        <xdr:cNvPr id="417" name="楕円 416">
          <a:extLst>
            <a:ext uri="{FF2B5EF4-FFF2-40B4-BE49-F238E27FC236}">
              <a16:creationId xmlns:a16="http://schemas.microsoft.com/office/drawing/2014/main" id="{2420B6F6-F2DF-4D5F-9B44-77B801BB6A66}"/>
            </a:ext>
          </a:extLst>
        </xdr:cNvPr>
        <xdr:cNvSpPr/>
      </xdr:nvSpPr>
      <xdr:spPr>
        <a:xfrm>
          <a:off x="45847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75582</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B2EF3533-FD57-4A46-A9E9-047F5A95FE45}"/>
            </a:ext>
          </a:extLst>
        </xdr:cNvPr>
        <xdr:cNvSpPr txBox="1"/>
      </xdr:nvSpPr>
      <xdr:spPr>
        <a:xfrm>
          <a:off x="4673600" y="1842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139700</xdr:rowOff>
    </xdr:from>
    <xdr:to>
      <xdr:col>20</xdr:col>
      <xdr:colOff>38100</xdr:colOff>
      <xdr:row>108</xdr:row>
      <xdr:rowOff>69850</xdr:rowOff>
    </xdr:to>
    <xdr:sp macro="" textlink="">
      <xdr:nvSpPr>
        <xdr:cNvPr id="419" name="楕円 418">
          <a:extLst>
            <a:ext uri="{FF2B5EF4-FFF2-40B4-BE49-F238E27FC236}">
              <a16:creationId xmlns:a16="http://schemas.microsoft.com/office/drawing/2014/main" id="{A43FA28E-2100-41EF-BAB5-D1228A4AE5C2}"/>
            </a:ext>
          </a:extLst>
        </xdr:cNvPr>
        <xdr:cNvSpPr/>
      </xdr:nvSpPr>
      <xdr:spPr>
        <a:xfrm>
          <a:off x="3746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19050</xdr:rowOff>
    </xdr:from>
    <xdr:to>
      <xdr:col>24</xdr:col>
      <xdr:colOff>63500</xdr:colOff>
      <xdr:row>108</xdr:row>
      <xdr:rowOff>40005</xdr:rowOff>
    </xdr:to>
    <xdr:cxnSp macro="">
      <xdr:nvCxnSpPr>
        <xdr:cNvPr id="420" name="直線コネクタ 419">
          <a:extLst>
            <a:ext uri="{FF2B5EF4-FFF2-40B4-BE49-F238E27FC236}">
              <a16:creationId xmlns:a16="http://schemas.microsoft.com/office/drawing/2014/main" id="{DD0640C0-5F8D-44A2-8A5E-D3BA7B0FBA58}"/>
            </a:ext>
          </a:extLst>
        </xdr:cNvPr>
        <xdr:cNvCxnSpPr/>
      </xdr:nvCxnSpPr>
      <xdr:spPr>
        <a:xfrm>
          <a:off x="3797300" y="185356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116839</xdr:rowOff>
    </xdr:from>
    <xdr:to>
      <xdr:col>15</xdr:col>
      <xdr:colOff>101600</xdr:colOff>
      <xdr:row>108</xdr:row>
      <xdr:rowOff>46989</xdr:rowOff>
    </xdr:to>
    <xdr:sp macro="" textlink="">
      <xdr:nvSpPr>
        <xdr:cNvPr id="421" name="楕円 420">
          <a:extLst>
            <a:ext uri="{FF2B5EF4-FFF2-40B4-BE49-F238E27FC236}">
              <a16:creationId xmlns:a16="http://schemas.microsoft.com/office/drawing/2014/main" id="{50DB64DF-5E66-4E0E-9FAC-17C24326CA33}"/>
            </a:ext>
          </a:extLst>
        </xdr:cNvPr>
        <xdr:cNvSpPr/>
      </xdr:nvSpPr>
      <xdr:spPr>
        <a:xfrm>
          <a:off x="2857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167639</xdr:rowOff>
    </xdr:from>
    <xdr:to>
      <xdr:col>19</xdr:col>
      <xdr:colOff>177800</xdr:colOff>
      <xdr:row>108</xdr:row>
      <xdr:rowOff>19050</xdr:rowOff>
    </xdr:to>
    <xdr:cxnSp macro="">
      <xdr:nvCxnSpPr>
        <xdr:cNvPr id="422" name="直線コネクタ 421">
          <a:extLst>
            <a:ext uri="{FF2B5EF4-FFF2-40B4-BE49-F238E27FC236}">
              <a16:creationId xmlns:a16="http://schemas.microsoft.com/office/drawing/2014/main" id="{F933ECC5-14CB-49F9-A917-8A1709FF6F30}"/>
            </a:ext>
          </a:extLst>
        </xdr:cNvPr>
        <xdr:cNvCxnSpPr/>
      </xdr:nvCxnSpPr>
      <xdr:spPr>
        <a:xfrm>
          <a:off x="2908300" y="185127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158750</xdr:rowOff>
    </xdr:from>
    <xdr:to>
      <xdr:col>10</xdr:col>
      <xdr:colOff>165100</xdr:colOff>
      <xdr:row>108</xdr:row>
      <xdr:rowOff>88900</xdr:rowOff>
    </xdr:to>
    <xdr:sp macro="" textlink="">
      <xdr:nvSpPr>
        <xdr:cNvPr id="423" name="楕円 422">
          <a:extLst>
            <a:ext uri="{FF2B5EF4-FFF2-40B4-BE49-F238E27FC236}">
              <a16:creationId xmlns:a16="http://schemas.microsoft.com/office/drawing/2014/main" id="{92676C16-D1C7-4CB0-A40E-D53F73D5AC07}"/>
            </a:ext>
          </a:extLst>
        </xdr:cNvPr>
        <xdr:cNvSpPr/>
      </xdr:nvSpPr>
      <xdr:spPr>
        <a:xfrm>
          <a:off x="1968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167639</xdr:rowOff>
    </xdr:from>
    <xdr:to>
      <xdr:col>15</xdr:col>
      <xdr:colOff>50800</xdr:colOff>
      <xdr:row>108</xdr:row>
      <xdr:rowOff>38100</xdr:rowOff>
    </xdr:to>
    <xdr:cxnSp macro="">
      <xdr:nvCxnSpPr>
        <xdr:cNvPr id="424" name="直線コネクタ 423">
          <a:extLst>
            <a:ext uri="{FF2B5EF4-FFF2-40B4-BE49-F238E27FC236}">
              <a16:creationId xmlns:a16="http://schemas.microsoft.com/office/drawing/2014/main" id="{03998516-0870-4E18-A195-75221A098397}"/>
            </a:ext>
          </a:extLst>
        </xdr:cNvPr>
        <xdr:cNvCxnSpPr/>
      </xdr:nvCxnSpPr>
      <xdr:spPr>
        <a:xfrm flipV="1">
          <a:off x="2019300" y="185127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137795</xdr:rowOff>
    </xdr:from>
    <xdr:to>
      <xdr:col>6</xdr:col>
      <xdr:colOff>38100</xdr:colOff>
      <xdr:row>108</xdr:row>
      <xdr:rowOff>67945</xdr:rowOff>
    </xdr:to>
    <xdr:sp macro="" textlink="">
      <xdr:nvSpPr>
        <xdr:cNvPr id="425" name="楕円 424">
          <a:extLst>
            <a:ext uri="{FF2B5EF4-FFF2-40B4-BE49-F238E27FC236}">
              <a16:creationId xmlns:a16="http://schemas.microsoft.com/office/drawing/2014/main" id="{913FB183-63DD-4547-871D-DA7EA7DB5602}"/>
            </a:ext>
          </a:extLst>
        </xdr:cNvPr>
        <xdr:cNvSpPr/>
      </xdr:nvSpPr>
      <xdr:spPr>
        <a:xfrm>
          <a:off x="1079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17145</xdr:rowOff>
    </xdr:from>
    <xdr:to>
      <xdr:col>10</xdr:col>
      <xdr:colOff>114300</xdr:colOff>
      <xdr:row>108</xdr:row>
      <xdr:rowOff>38100</xdr:rowOff>
    </xdr:to>
    <xdr:cxnSp macro="">
      <xdr:nvCxnSpPr>
        <xdr:cNvPr id="426" name="直線コネクタ 425">
          <a:extLst>
            <a:ext uri="{FF2B5EF4-FFF2-40B4-BE49-F238E27FC236}">
              <a16:creationId xmlns:a16="http://schemas.microsoft.com/office/drawing/2014/main" id="{8B54BAFF-C81D-45EF-8D5D-0EE7E335FC73}"/>
            </a:ext>
          </a:extLst>
        </xdr:cNvPr>
        <xdr:cNvCxnSpPr/>
      </xdr:nvCxnSpPr>
      <xdr:spPr>
        <a:xfrm>
          <a:off x="1130300" y="185337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137813</xdr:rowOff>
    </xdr:from>
    <xdr:ext cx="405111" cy="259045"/>
    <xdr:sp macro="" textlink="">
      <xdr:nvSpPr>
        <xdr:cNvPr id="427" name="n_1aveValue【港湾・漁港】&#10;有形固定資産減価償却率">
          <a:extLst>
            <a:ext uri="{FF2B5EF4-FFF2-40B4-BE49-F238E27FC236}">
              <a16:creationId xmlns:a16="http://schemas.microsoft.com/office/drawing/2014/main" id="{B6882ACD-0032-468E-8CA5-57EC08847F98}"/>
            </a:ext>
          </a:extLst>
        </xdr:cNvPr>
        <xdr:cNvSpPr txBox="1"/>
      </xdr:nvSpPr>
      <xdr:spPr>
        <a:xfrm>
          <a:off x="35820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73041</xdr:rowOff>
    </xdr:from>
    <xdr:ext cx="405111" cy="259045"/>
    <xdr:sp macro="" textlink="">
      <xdr:nvSpPr>
        <xdr:cNvPr id="428" name="n_2aveValue【港湾・漁港】&#10;有形固定資産減価償却率">
          <a:extLst>
            <a:ext uri="{FF2B5EF4-FFF2-40B4-BE49-F238E27FC236}">
              <a16:creationId xmlns:a16="http://schemas.microsoft.com/office/drawing/2014/main" id="{6F0930D6-8A05-4A48-BC45-171F5B0D7394}"/>
            </a:ext>
          </a:extLst>
        </xdr:cNvPr>
        <xdr:cNvSpPr txBox="1"/>
      </xdr:nvSpPr>
      <xdr:spPr>
        <a:xfrm>
          <a:off x="2705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59707</xdr:rowOff>
    </xdr:from>
    <xdr:ext cx="405111" cy="259045"/>
    <xdr:sp macro="" textlink="">
      <xdr:nvSpPr>
        <xdr:cNvPr id="429" name="n_3aveValue【港湾・漁港】&#10;有形固定資産減価償却率">
          <a:extLst>
            <a:ext uri="{FF2B5EF4-FFF2-40B4-BE49-F238E27FC236}">
              <a16:creationId xmlns:a16="http://schemas.microsoft.com/office/drawing/2014/main" id="{ECF6C0FF-5D1A-4E5B-A8D2-D7BC46D213E3}"/>
            </a:ext>
          </a:extLst>
        </xdr:cNvPr>
        <xdr:cNvSpPr txBox="1"/>
      </xdr:nvSpPr>
      <xdr:spPr>
        <a:xfrm>
          <a:off x="1816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33038</xdr:rowOff>
    </xdr:from>
    <xdr:ext cx="405111" cy="259045"/>
    <xdr:sp macro="" textlink="">
      <xdr:nvSpPr>
        <xdr:cNvPr id="430" name="n_4aveValue【港湾・漁港】&#10;有形固定資産減価償却率">
          <a:extLst>
            <a:ext uri="{FF2B5EF4-FFF2-40B4-BE49-F238E27FC236}">
              <a16:creationId xmlns:a16="http://schemas.microsoft.com/office/drawing/2014/main" id="{38EE9554-7316-4F91-BC7C-61A4280391D9}"/>
            </a:ext>
          </a:extLst>
        </xdr:cNvPr>
        <xdr:cNvSpPr txBox="1"/>
      </xdr:nvSpPr>
      <xdr:spPr>
        <a:xfrm>
          <a:off x="927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60977</xdr:rowOff>
    </xdr:from>
    <xdr:ext cx="405111" cy="259045"/>
    <xdr:sp macro="" textlink="">
      <xdr:nvSpPr>
        <xdr:cNvPr id="431" name="n_1mainValue【港湾・漁港】&#10;有形固定資産減価償却率">
          <a:extLst>
            <a:ext uri="{FF2B5EF4-FFF2-40B4-BE49-F238E27FC236}">
              <a16:creationId xmlns:a16="http://schemas.microsoft.com/office/drawing/2014/main" id="{6E5E2378-4F4B-4092-8365-AB4D38B58586}"/>
            </a:ext>
          </a:extLst>
        </xdr:cNvPr>
        <xdr:cNvSpPr txBox="1"/>
      </xdr:nvSpPr>
      <xdr:spPr>
        <a:xfrm>
          <a:off x="35820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38116</xdr:rowOff>
    </xdr:from>
    <xdr:ext cx="405111" cy="259045"/>
    <xdr:sp macro="" textlink="">
      <xdr:nvSpPr>
        <xdr:cNvPr id="432" name="n_2mainValue【港湾・漁港】&#10;有形固定資産減価償却率">
          <a:extLst>
            <a:ext uri="{FF2B5EF4-FFF2-40B4-BE49-F238E27FC236}">
              <a16:creationId xmlns:a16="http://schemas.microsoft.com/office/drawing/2014/main" id="{3724090D-1839-44DE-B740-388A4286DB78}"/>
            </a:ext>
          </a:extLst>
        </xdr:cNvPr>
        <xdr:cNvSpPr txBox="1"/>
      </xdr:nvSpPr>
      <xdr:spPr>
        <a:xfrm>
          <a:off x="2705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80027</xdr:rowOff>
    </xdr:from>
    <xdr:ext cx="405111" cy="259045"/>
    <xdr:sp macro="" textlink="">
      <xdr:nvSpPr>
        <xdr:cNvPr id="433" name="n_3mainValue【港湾・漁港】&#10;有形固定資産減価償却率">
          <a:extLst>
            <a:ext uri="{FF2B5EF4-FFF2-40B4-BE49-F238E27FC236}">
              <a16:creationId xmlns:a16="http://schemas.microsoft.com/office/drawing/2014/main" id="{27A170F3-641F-4624-A40D-C892604F8CBD}"/>
            </a:ext>
          </a:extLst>
        </xdr:cNvPr>
        <xdr:cNvSpPr txBox="1"/>
      </xdr:nvSpPr>
      <xdr:spPr>
        <a:xfrm>
          <a:off x="1816744"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59072</xdr:rowOff>
    </xdr:from>
    <xdr:ext cx="405111" cy="259045"/>
    <xdr:sp macro="" textlink="">
      <xdr:nvSpPr>
        <xdr:cNvPr id="434" name="n_4mainValue【港湾・漁港】&#10;有形固定資産減価償却率">
          <a:extLst>
            <a:ext uri="{FF2B5EF4-FFF2-40B4-BE49-F238E27FC236}">
              <a16:creationId xmlns:a16="http://schemas.microsoft.com/office/drawing/2014/main" id="{3DDBF579-96DE-4AAD-84AE-885CA8B71353}"/>
            </a:ext>
          </a:extLst>
        </xdr:cNvPr>
        <xdr:cNvSpPr txBox="1"/>
      </xdr:nvSpPr>
      <xdr:spPr>
        <a:xfrm>
          <a:off x="927744"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F622628C-DBF5-4F41-84A2-530D8A181AD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5A393118-8254-4149-B22A-4E11E10350A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3F9B5080-9CEA-4C25-8D6B-E3D3D3E7E56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D440CAE8-9EF2-4025-B277-684B3740529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2C2F9897-5C7E-4376-AD36-6D334CEF890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8B1396FC-24E2-4364-A3FB-50DE0FBE740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E50E455C-C23E-4EFE-91B1-3A843C5AF32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32CBF19F-8683-4AA9-9EE6-A5D3034B50E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9DB7C3DB-9882-48C8-B5AA-58ADCA7AD12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B7E6950C-1792-4DCB-ACB3-322B5E836D6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E8390010-3FF6-434B-84A5-6D6B621C1C7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6" name="テキスト ボックス 445">
          <a:extLst>
            <a:ext uri="{FF2B5EF4-FFF2-40B4-BE49-F238E27FC236}">
              <a16:creationId xmlns:a16="http://schemas.microsoft.com/office/drawing/2014/main" id="{A690A7AD-323B-4500-B814-37122BC1B40E}"/>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8362044C-8CB5-449B-94E1-E8836721FE0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8" name="テキスト ボックス 447">
          <a:extLst>
            <a:ext uri="{FF2B5EF4-FFF2-40B4-BE49-F238E27FC236}">
              <a16:creationId xmlns:a16="http://schemas.microsoft.com/office/drawing/2014/main" id="{40B17636-D086-4970-B36D-D3F3140B285C}"/>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F7F1CDFF-0DDB-437E-9BF8-3E318272B96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0" name="テキスト ボックス 449">
          <a:extLst>
            <a:ext uri="{FF2B5EF4-FFF2-40B4-BE49-F238E27FC236}">
              <a16:creationId xmlns:a16="http://schemas.microsoft.com/office/drawing/2014/main" id="{1D1940A6-94C5-4EB2-B4B7-915A5C1CB419}"/>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2D2DEE99-3C5F-407A-9557-E9666AE21A4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2" name="テキスト ボックス 451">
          <a:extLst>
            <a:ext uri="{FF2B5EF4-FFF2-40B4-BE49-F238E27FC236}">
              <a16:creationId xmlns:a16="http://schemas.microsoft.com/office/drawing/2014/main" id="{5368BCB7-61EF-4947-92DA-E6BA52531A97}"/>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D9F3072A-D3E0-4ED0-A52D-56E4ACEF877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4" name="テキスト ボックス 453">
          <a:extLst>
            <a:ext uri="{FF2B5EF4-FFF2-40B4-BE49-F238E27FC236}">
              <a16:creationId xmlns:a16="http://schemas.microsoft.com/office/drawing/2014/main" id="{CA3ED8C6-E348-4CA4-92EA-BC3650C146B2}"/>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52E7A6F5-0D88-4AC3-97CD-E481671D831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1528DFD1-7CA5-451B-9A6C-6D42C7A5EFD1}"/>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898736E5-7B5C-4CC1-B948-8A7790621F6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9247</xdr:rowOff>
    </xdr:from>
    <xdr:to>
      <xdr:col>54</xdr:col>
      <xdr:colOff>189865</xdr:colOff>
      <xdr:row>108</xdr:row>
      <xdr:rowOff>151319</xdr:rowOff>
    </xdr:to>
    <xdr:cxnSp macro="">
      <xdr:nvCxnSpPr>
        <xdr:cNvPr id="458" name="直線コネクタ 457">
          <a:extLst>
            <a:ext uri="{FF2B5EF4-FFF2-40B4-BE49-F238E27FC236}">
              <a16:creationId xmlns:a16="http://schemas.microsoft.com/office/drawing/2014/main" id="{FF8AE6F4-502D-4417-9F7F-61EF3E2487D3}"/>
            </a:ext>
          </a:extLst>
        </xdr:cNvPr>
        <xdr:cNvCxnSpPr/>
      </xdr:nvCxnSpPr>
      <xdr:spPr>
        <a:xfrm flipV="1">
          <a:off x="10476865" y="17154247"/>
          <a:ext cx="0" cy="1513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155146</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0DD80656-84CD-4A57-8991-7DA62C222EC1}"/>
            </a:ext>
          </a:extLst>
        </xdr:cNvPr>
        <xdr:cNvSpPr txBox="1"/>
      </xdr:nvSpPr>
      <xdr:spPr>
        <a:xfrm>
          <a:off x="10515600" y="18671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151319</xdr:rowOff>
    </xdr:from>
    <xdr:to>
      <xdr:col>55</xdr:col>
      <xdr:colOff>88900</xdr:colOff>
      <xdr:row>108</xdr:row>
      <xdr:rowOff>151319</xdr:rowOff>
    </xdr:to>
    <xdr:cxnSp macro="">
      <xdr:nvCxnSpPr>
        <xdr:cNvPr id="460" name="直線コネクタ 459">
          <a:extLst>
            <a:ext uri="{FF2B5EF4-FFF2-40B4-BE49-F238E27FC236}">
              <a16:creationId xmlns:a16="http://schemas.microsoft.com/office/drawing/2014/main" id="{6ECF4B2D-D536-4FAF-9CDE-D3C828B69E1C}"/>
            </a:ext>
          </a:extLst>
        </xdr:cNvPr>
        <xdr:cNvCxnSpPr/>
      </xdr:nvCxnSpPr>
      <xdr:spPr>
        <a:xfrm>
          <a:off x="10388600" y="1866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127374</xdr:rowOff>
    </xdr:from>
    <xdr:ext cx="599010" cy="259045"/>
    <xdr:sp macro="" textlink="">
      <xdr:nvSpPr>
        <xdr:cNvPr id="461" name="【港湾・漁港】&#10;一人当たり有形固定資産（償却資産）額最大値テキスト">
          <a:extLst>
            <a:ext uri="{FF2B5EF4-FFF2-40B4-BE49-F238E27FC236}">
              <a16:creationId xmlns:a16="http://schemas.microsoft.com/office/drawing/2014/main" id="{3EFDB13F-818B-4C01-8D46-1998CA8BA9F9}"/>
            </a:ext>
          </a:extLst>
        </xdr:cNvPr>
        <xdr:cNvSpPr txBox="1"/>
      </xdr:nvSpPr>
      <xdr:spPr>
        <a:xfrm>
          <a:off x="10515600" y="1692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9247</xdr:rowOff>
    </xdr:from>
    <xdr:to>
      <xdr:col>55</xdr:col>
      <xdr:colOff>88900</xdr:colOff>
      <xdr:row>100</xdr:row>
      <xdr:rowOff>9247</xdr:rowOff>
    </xdr:to>
    <xdr:cxnSp macro="">
      <xdr:nvCxnSpPr>
        <xdr:cNvPr id="462" name="直線コネクタ 461">
          <a:extLst>
            <a:ext uri="{FF2B5EF4-FFF2-40B4-BE49-F238E27FC236}">
              <a16:creationId xmlns:a16="http://schemas.microsoft.com/office/drawing/2014/main" id="{0AE24403-870F-4B3C-8DB6-543315E4BB22}"/>
            </a:ext>
          </a:extLst>
        </xdr:cNvPr>
        <xdr:cNvCxnSpPr/>
      </xdr:nvCxnSpPr>
      <xdr:spPr>
        <a:xfrm>
          <a:off x="10388600" y="171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119189</xdr:rowOff>
    </xdr:from>
    <xdr:ext cx="534377" cy="259045"/>
    <xdr:sp macro="" textlink="">
      <xdr:nvSpPr>
        <xdr:cNvPr id="463" name="【港湾・漁港】&#10;一人当たり有形固定資産（償却資産）額平均値テキスト">
          <a:extLst>
            <a:ext uri="{FF2B5EF4-FFF2-40B4-BE49-F238E27FC236}">
              <a16:creationId xmlns:a16="http://schemas.microsoft.com/office/drawing/2014/main" id="{6C7C1058-5A38-4B7B-94F2-CF9A57978F64}"/>
            </a:ext>
          </a:extLst>
        </xdr:cNvPr>
        <xdr:cNvSpPr txBox="1"/>
      </xdr:nvSpPr>
      <xdr:spPr>
        <a:xfrm>
          <a:off x="10515600" y="18292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96312</xdr:rowOff>
    </xdr:from>
    <xdr:to>
      <xdr:col>55</xdr:col>
      <xdr:colOff>50800</xdr:colOff>
      <xdr:row>108</xdr:row>
      <xdr:rowOff>26462</xdr:rowOff>
    </xdr:to>
    <xdr:sp macro="" textlink="">
      <xdr:nvSpPr>
        <xdr:cNvPr id="464" name="フローチャート: 判断 463">
          <a:extLst>
            <a:ext uri="{FF2B5EF4-FFF2-40B4-BE49-F238E27FC236}">
              <a16:creationId xmlns:a16="http://schemas.microsoft.com/office/drawing/2014/main" id="{B894B112-7353-43EA-883A-6B69427D8369}"/>
            </a:ext>
          </a:extLst>
        </xdr:cNvPr>
        <xdr:cNvSpPr/>
      </xdr:nvSpPr>
      <xdr:spPr>
        <a:xfrm>
          <a:off x="104267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98875</xdr:rowOff>
    </xdr:from>
    <xdr:to>
      <xdr:col>50</xdr:col>
      <xdr:colOff>165100</xdr:colOff>
      <xdr:row>108</xdr:row>
      <xdr:rowOff>29025</xdr:rowOff>
    </xdr:to>
    <xdr:sp macro="" textlink="">
      <xdr:nvSpPr>
        <xdr:cNvPr id="465" name="フローチャート: 判断 464">
          <a:extLst>
            <a:ext uri="{FF2B5EF4-FFF2-40B4-BE49-F238E27FC236}">
              <a16:creationId xmlns:a16="http://schemas.microsoft.com/office/drawing/2014/main" id="{8966C5BE-8DD6-4E94-8502-34088ACE47AD}"/>
            </a:ext>
          </a:extLst>
        </xdr:cNvPr>
        <xdr:cNvSpPr/>
      </xdr:nvSpPr>
      <xdr:spPr>
        <a:xfrm>
          <a:off x="9588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137193</xdr:rowOff>
    </xdr:from>
    <xdr:to>
      <xdr:col>46</xdr:col>
      <xdr:colOff>38100</xdr:colOff>
      <xdr:row>107</xdr:row>
      <xdr:rowOff>67343</xdr:rowOff>
    </xdr:to>
    <xdr:sp macro="" textlink="">
      <xdr:nvSpPr>
        <xdr:cNvPr id="466" name="フローチャート: 判断 465">
          <a:extLst>
            <a:ext uri="{FF2B5EF4-FFF2-40B4-BE49-F238E27FC236}">
              <a16:creationId xmlns:a16="http://schemas.microsoft.com/office/drawing/2014/main" id="{B0B3D4CC-E13A-49BD-B0D8-FEBD6189807F}"/>
            </a:ext>
          </a:extLst>
        </xdr:cNvPr>
        <xdr:cNvSpPr/>
      </xdr:nvSpPr>
      <xdr:spPr>
        <a:xfrm>
          <a:off x="8699500" y="1831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141185</xdr:rowOff>
    </xdr:from>
    <xdr:to>
      <xdr:col>41</xdr:col>
      <xdr:colOff>101600</xdr:colOff>
      <xdr:row>107</xdr:row>
      <xdr:rowOff>71335</xdr:rowOff>
    </xdr:to>
    <xdr:sp macro="" textlink="">
      <xdr:nvSpPr>
        <xdr:cNvPr id="467" name="フローチャート: 判断 466">
          <a:extLst>
            <a:ext uri="{FF2B5EF4-FFF2-40B4-BE49-F238E27FC236}">
              <a16:creationId xmlns:a16="http://schemas.microsoft.com/office/drawing/2014/main" id="{EC552226-1DD2-4BB1-93E6-7B4774D3BF80}"/>
            </a:ext>
          </a:extLst>
        </xdr:cNvPr>
        <xdr:cNvSpPr/>
      </xdr:nvSpPr>
      <xdr:spPr>
        <a:xfrm>
          <a:off x="7810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42438</xdr:rowOff>
    </xdr:from>
    <xdr:to>
      <xdr:col>36</xdr:col>
      <xdr:colOff>165100</xdr:colOff>
      <xdr:row>107</xdr:row>
      <xdr:rowOff>144038</xdr:rowOff>
    </xdr:to>
    <xdr:sp macro="" textlink="">
      <xdr:nvSpPr>
        <xdr:cNvPr id="468" name="フローチャート: 判断 467">
          <a:extLst>
            <a:ext uri="{FF2B5EF4-FFF2-40B4-BE49-F238E27FC236}">
              <a16:creationId xmlns:a16="http://schemas.microsoft.com/office/drawing/2014/main" id="{A833DBCC-8DDB-4253-B86E-32CF981D149A}"/>
            </a:ext>
          </a:extLst>
        </xdr:cNvPr>
        <xdr:cNvSpPr/>
      </xdr:nvSpPr>
      <xdr:spPr>
        <a:xfrm>
          <a:off x="6921500" y="183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38F6176-3823-4019-BE56-C2EEE0BA116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434B3E9-96F1-47B0-A5A0-9CE82ABB331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0B20E86-8CC7-4C0E-971F-A8BAD550DE8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A2E692E-A2FA-4C50-9CD2-AB619446A8B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BEB091F-AAAC-4686-BE97-A7440AABCAD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96079</xdr:rowOff>
    </xdr:from>
    <xdr:to>
      <xdr:col>55</xdr:col>
      <xdr:colOff>50800</xdr:colOff>
      <xdr:row>109</xdr:row>
      <xdr:rowOff>26229</xdr:rowOff>
    </xdr:to>
    <xdr:sp macro="" textlink="">
      <xdr:nvSpPr>
        <xdr:cNvPr id="474" name="楕円 473">
          <a:extLst>
            <a:ext uri="{FF2B5EF4-FFF2-40B4-BE49-F238E27FC236}">
              <a16:creationId xmlns:a16="http://schemas.microsoft.com/office/drawing/2014/main" id="{88178CE6-7B81-4F20-9C8E-232CC24D794D}"/>
            </a:ext>
          </a:extLst>
        </xdr:cNvPr>
        <xdr:cNvSpPr/>
      </xdr:nvSpPr>
      <xdr:spPr>
        <a:xfrm>
          <a:off x="10426700" y="186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11006</xdr:rowOff>
    </xdr:from>
    <xdr:ext cx="469744" cy="259045"/>
    <xdr:sp macro="" textlink="">
      <xdr:nvSpPr>
        <xdr:cNvPr id="475" name="【港湾・漁港】&#10;一人当たり有形固定資産（償却資産）額該当値テキスト">
          <a:extLst>
            <a:ext uri="{FF2B5EF4-FFF2-40B4-BE49-F238E27FC236}">
              <a16:creationId xmlns:a16="http://schemas.microsoft.com/office/drawing/2014/main" id="{80951901-EAFF-4F2B-9733-4E8D628452F3}"/>
            </a:ext>
          </a:extLst>
        </xdr:cNvPr>
        <xdr:cNvSpPr txBox="1"/>
      </xdr:nvSpPr>
      <xdr:spPr>
        <a:xfrm>
          <a:off x="10515600" y="1852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96087</xdr:rowOff>
    </xdr:from>
    <xdr:to>
      <xdr:col>50</xdr:col>
      <xdr:colOff>165100</xdr:colOff>
      <xdr:row>109</xdr:row>
      <xdr:rowOff>26237</xdr:rowOff>
    </xdr:to>
    <xdr:sp macro="" textlink="">
      <xdr:nvSpPr>
        <xdr:cNvPr id="476" name="楕円 475">
          <a:extLst>
            <a:ext uri="{FF2B5EF4-FFF2-40B4-BE49-F238E27FC236}">
              <a16:creationId xmlns:a16="http://schemas.microsoft.com/office/drawing/2014/main" id="{18F49D72-6B1E-48B4-98CB-F2A1D5E668D7}"/>
            </a:ext>
          </a:extLst>
        </xdr:cNvPr>
        <xdr:cNvSpPr/>
      </xdr:nvSpPr>
      <xdr:spPr>
        <a:xfrm>
          <a:off x="9588500" y="186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146879</xdr:rowOff>
    </xdr:from>
    <xdr:to>
      <xdr:col>55</xdr:col>
      <xdr:colOff>0</xdr:colOff>
      <xdr:row>108</xdr:row>
      <xdr:rowOff>146887</xdr:rowOff>
    </xdr:to>
    <xdr:cxnSp macro="">
      <xdr:nvCxnSpPr>
        <xdr:cNvPr id="477" name="直線コネクタ 476">
          <a:extLst>
            <a:ext uri="{FF2B5EF4-FFF2-40B4-BE49-F238E27FC236}">
              <a16:creationId xmlns:a16="http://schemas.microsoft.com/office/drawing/2014/main" id="{546A3C38-4691-49C2-9AF8-A727C864BDD3}"/>
            </a:ext>
          </a:extLst>
        </xdr:cNvPr>
        <xdr:cNvCxnSpPr/>
      </xdr:nvCxnSpPr>
      <xdr:spPr>
        <a:xfrm flipV="1">
          <a:off x="9639300" y="18663479"/>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96093</xdr:rowOff>
    </xdr:from>
    <xdr:to>
      <xdr:col>46</xdr:col>
      <xdr:colOff>38100</xdr:colOff>
      <xdr:row>109</xdr:row>
      <xdr:rowOff>26243</xdr:rowOff>
    </xdr:to>
    <xdr:sp macro="" textlink="">
      <xdr:nvSpPr>
        <xdr:cNvPr id="478" name="楕円 477">
          <a:extLst>
            <a:ext uri="{FF2B5EF4-FFF2-40B4-BE49-F238E27FC236}">
              <a16:creationId xmlns:a16="http://schemas.microsoft.com/office/drawing/2014/main" id="{88F0A5DC-387E-447B-A045-E7F1F6B00FEC}"/>
            </a:ext>
          </a:extLst>
        </xdr:cNvPr>
        <xdr:cNvSpPr/>
      </xdr:nvSpPr>
      <xdr:spPr>
        <a:xfrm>
          <a:off x="8699500" y="1861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146887</xdr:rowOff>
    </xdr:from>
    <xdr:to>
      <xdr:col>50</xdr:col>
      <xdr:colOff>114300</xdr:colOff>
      <xdr:row>108</xdr:row>
      <xdr:rowOff>146893</xdr:rowOff>
    </xdr:to>
    <xdr:cxnSp macro="">
      <xdr:nvCxnSpPr>
        <xdr:cNvPr id="479" name="直線コネクタ 478">
          <a:extLst>
            <a:ext uri="{FF2B5EF4-FFF2-40B4-BE49-F238E27FC236}">
              <a16:creationId xmlns:a16="http://schemas.microsoft.com/office/drawing/2014/main" id="{22856316-CD29-4713-AD2B-1A924D3EA64A}"/>
            </a:ext>
          </a:extLst>
        </xdr:cNvPr>
        <xdr:cNvCxnSpPr/>
      </xdr:nvCxnSpPr>
      <xdr:spPr>
        <a:xfrm flipV="1">
          <a:off x="8750300" y="18663487"/>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96321</xdr:rowOff>
    </xdr:from>
    <xdr:to>
      <xdr:col>41</xdr:col>
      <xdr:colOff>101600</xdr:colOff>
      <xdr:row>109</xdr:row>
      <xdr:rowOff>26471</xdr:rowOff>
    </xdr:to>
    <xdr:sp macro="" textlink="">
      <xdr:nvSpPr>
        <xdr:cNvPr id="480" name="楕円 479">
          <a:extLst>
            <a:ext uri="{FF2B5EF4-FFF2-40B4-BE49-F238E27FC236}">
              <a16:creationId xmlns:a16="http://schemas.microsoft.com/office/drawing/2014/main" id="{11FC1901-F7B0-4B60-BEC9-839A9D1BD329}"/>
            </a:ext>
          </a:extLst>
        </xdr:cNvPr>
        <xdr:cNvSpPr/>
      </xdr:nvSpPr>
      <xdr:spPr>
        <a:xfrm>
          <a:off x="7810500" y="186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146893</xdr:rowOff>
    </xdr:from>
    <xdr:to>
      <xdr:col>45</xdr:col>
      <xdr:colOff>177800</xdr:colOff>
      <xdr:row>108</xdr:row>
      <xdr:rowOff>147121</xdr:rowOff>
    </xdr:to>
    <xdr:cxnSp macro="">
      <xdr:nvCxnSpPr>
        <xdr:cNvPr id="481" name="直線コネクタ 480">
          <a:extLst>
            <a:ext uri="{FF2B5EF4-FFF2-40B4-BE49-F238E27FC236}">
              <a16:creationId xmlns:a16="http://schemas.microsoft.com/office/drawing/2014/main" id="{C3944201-7509-438B-9427-4192C95E0B1B}"/>
            </a:ext>
          </a:extLst>
        </xdr:cNvPr>
        <xdr:cNvCxnSpPr/>
      </xdr:nvCxnSpPr>
      <xdr:spPr>
        <a:xfrm flipV="1">
          <a:off x="7861300" y="1866349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96307</xdr:rowOff>
    </xdr:from>
    <xdr:to>
      <xdr:col>36</xdr:col>
      <xdr:colOff>165100</xdr:colOff>
      <xdr:row>109</xdr:row>
      <xdr:rowOff>26457</xdr:rowOff>
    </xdr:to>
    <xdr:sp macro="" textlink="">
      <xdr:nvSpPr>
        <xdr:cNvPr id="482" name="楕円 481">
          <a:extLst>
            <a:ext uri="{FF2B5EF4-FFF2-40B4-BE49-F238E27FC236}">
              <a16:creationId xmlns:a16="http://schemas.microsoft.com/office/drawing/2014/main" id="{C65C1D0E-A060-47BF-A1A8-74A422DED344}"/>
            </a:ext>
          </a:extLst>
        </xdr:cNvPr>
        <xdr:cNvSpPr/>
      </xdr:nvSpPr>
      <xdr:spPr>
        <a:xfrm>
          <a:off x="6921500" y="186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147107</xdr:rowOff>
    </xdr:from>
    <xdr:to>
      <xdr:col>41</xdr:col>
      <xdr:colOff>50800</xdr:colOff>
      <xdr:row>108</xdr:row>
      <xdr:rowOff>147121</xdr:rowOff>
    </xdr:to>
    <xdr:cxnSp macro="">
      <xdr:nvCxnSpPr>
        <xdr:cNvPr id="483" name="直線コネクタ 482">
          <a:extLst>
            <a:ext uri="{FF2B5EF4-FFF2-40B4-BE49-F238E27FC236}">
              <a16:creationId xmlns:a16="http://schemas.microsoft.com/office/drawing/2014/main" id="{79969C21-784B-4A87-A8DC-867EE4F63FF5}"/>
            </a:ext>
          </a:extLst>
        </xdr:cNvPr>
        <xdr:cNvCxnSpPr/>
      </xdr:nvCxnSpPr>
      <xdr:spPr>
        <a:xfrm>
          <a:off x="6972300" y="18663707"/>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45552</xdr:rowOff>
    </xdr:from>
    <xdr:ext cx="534377" cy="259045"/>
    <xdr:sp macro="" textlink="">
      <xdr:nvSpPr>
        <xdr:cNvPr id="484" name="n_1aveValue【港湾・漁港】&#10;一人当たり有形固定資産（償却資産）額">
          <a:extLst>
            <a:ext uri="{FF2B5EF4-FFF2-40B4-BE49-F238E27FC236}">
              <a16:creationId xmlns:a16="http://schemas.microsoft.com/office/drawing/2014/main" id="{2EE55733-707E-42F9-91E2-6362BF44981E}"/>
            </a:ext>
          </a:extLst>
        </xdr:cNvPr>
        <xdr:cNvSpPr txBox="1"/>
      </xdr:nvSpPr>
      <xdr:spPr>
        <a:xfrm>
          <a:off x="9359411" y="1821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83870</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51052748-AB6F-4B3D-860B-BC83BC305B7E}"/>
            </a:ext>
          </a:extLst>
        </xdr:cNvPr>
        <xdr:cNvSpPr txBox="1"/>
      </xdr:nvSpPr>
      <xdr:spPr>
        <a:xfrm>
          <a:off x="8450795" y="1808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87862</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60CA7E41-D967-4ADB-A91F-E41B29D85BC1}"/>
            </a:ext>
          </a:extLst>
        </xdr:cNvPr>
        <xdr:cNvSpPr txBox="1"/>
      </xdr:nvSpPr>
      <xdr:spPr>
        <a:xfrm>
          <a:off x="7561795" y="180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160565</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B4AAA98D-D4DC-4948-8A34-8BEB2414BD3E}"/>
            </a:ext>
          </a:extLst>
        </xdr:cNvPr>
        <xdr:cNvSpPr txBox="1"/>
      </xdr:nvSpPr>
      <xdr:spPr>
        <a:xfrm>
          <a:off x="6672795" y="1816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17364</xdr:rowOff>
    </xdr:from>
    <xdr:ext cx="469744" cy="259045"/>
    <xdr:sp macro="" textlink="">
      <xdr:nvSpPr>
        <xdr:cNvPr id="488" name="n_1mainValue【港湾・漁港】&#10;一人当たり有形固定資産（償却資産）額">
          <a:extLst>
            <a:ext uri="{FF2B5EF4-FFF2-40B4-BE49-F238E27FC236}">
              <a16:creationId xmlns:a16="http://schemas.microsoft.com/office/drawing/2014/main" id="{D29882F2-CACC-4B42-9438-DDF996B6836B}"/>
            </a:ext>
          </a:extLst>
        </xdr:cNvPr>
        <xdr:cNvSpPr txBox="1"/>
      </xdr:nvSpPr>
      <xdr:spPr>
        <a:xfrm>
          <a:off x="9391728" y="1870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17370</xdr:rowOff>
    </xdr:from>
    <xdr:ext cx="469744" cy="259045"/>
    <xdr:sp macro="" textlink="">
      <xdr:nvSpPr>
        <xdr:cNvPr id="489" name="n_2mainValue【港湾・漁港】&#10;一人当たり有形固定資産（償却資産）額">
          <a:extLst>
            <a:ext uri="{FF2B5EF4-FFF2-40B4-BE49-F238E27FC236}">
              <a16:creationId xmlns:a16="http://schemas.microsoft.com/office/drawing/2014/main" id="{CDC43446-6DC1-4B35-B11B-F9D75AE5C416}"/>
            </a:ext>
          </a:extLst>
        </xdr:cNvPr>
        <xdr:cNvSpPr txBox="1"/>
      </xdr:nvSpPr>
      <xdr:spPr>
        <a:xfrm>
          <a:off x="8515428" y="1870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17598</xdr:rowOff>
    </xdr:from>
    <xdr:ext cx="469744" cy="259045"/>
    <xdr:sp macro="" textlink="">
      <xdr:nvSpPr>
        <xdr:cNvPr id="490" name="n_3mainValue【港湾・漁港】&#10;一人当たり有形固定資産（償却資産）額">
          <a:extLst>
            <a:ext uri="{FF2B5EF4-FFF2-40B4-BE49-F238E27FC236}">
              <a16:creationId xmlns:a16="http://schemas.microsoft.com/office/drawing/2014/main" id="{9F27EABD-9B77-401C-B8DD-9E202DE04BA0}"/>
            </a:ext>
          </a:extLst>
        </xdr:cNvPr>
        <xdr:cNvSpPr txBox="1"/>
      </xdr:nvSpPr>
      <xdr:spPr>
        <a:xfrm>
          <a:off x="7626428" y="1870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17584</xdr:rowOff>
    </xdr:from>
    <xdr:ext cx="469744" cy="259045"/>
    <xdr:sp macro="" textlink="">
      <xdr:nvSpPr>
        <xdr:cNvPr id="491" name="n_4mainValue【港湾・漁港】&#10;一人当たり有形固定資産（償却資産）額">
          <a:extLst>
            <a:ext uri="{FF2B5EF4-FFF2-40B4-BE49-F238E27FC236}">
              <a16:creationId xmlns:a16="http://schemas.microsoft.com/office/drawing/2014/main" id="{D52DCFDC-7350-42B3-883D-13EA8638A400}"/>
            </a:ext>
          </a:extLst>
        </xdr:cNvPr>
        <xdr:cNvSpPr txBox="1"/>
      </xdr:nvSpPr>
      <xdr:spPr>
        <a:xfrm>
          <a:off x="6737428" y="1870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ACB0BC4B-399C-41EF-A648-800AF8C8DE2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61DA4D7C-6E65-4069-8786-9A7C42062F0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6D269526-3E38-4AF9-BFD4-43976B91B9F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4F1FA190-185B-4DD4-973D-77270E044DC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7F38E587-3DFA-433B-9482-5740E4E80F2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D86B68C4-D199-4E3C-BC75-F39FCB93CB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50B9D108-9F52-4EF9-B25A-BC8B1EECB33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D03232E3-39A1-454A-BF84-207C87CE790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AD184B61-619F-45C4-8347-CFF4C6323A4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1967DD02-269F-4869-B4CF-96C5D6B90DB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612B604D-A05B-47DC-845E-303DA44D672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5B0FECB8-BEA5-4C3F-936F-D95907DC239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533DF2F3-7D40-4CB6-8257-2D82C528056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E372FC7F-5373-46B3-9FCF-021008A11C4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FEC69A87-8D47-4B4A-8F46-11D07788806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6BC03A96-CFB2-4FCA-BFD1-B04C95DF7DB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F4BCA991-A1DD-4019-87A5-95D086A71FA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73827AA3-1B7A-4729-B952-5113A8E7C8E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147A36CC-CA8C-4D84-A770-9E1BC624345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C04187C4-BFB4-4AA2-8C0C-11D0D18953A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9190AB0C-BD15-4481-B661-975B5BA1D4C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C086E048-1E52-4A46-8FD1-500136161F9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78CBC1B0-3B34-484A-95D7-24A14246B41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8C16D36B-DBE9-43C1-8EF6-B7C176241CB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516" name="直線コネクタ 515">
          <a:extLst>
            <a:ext uri="{FF2B5EF4-FFF2-40B4-BE49-F238E27FC236}">
              <a16:creationId xmlns:a16="http://schemas.microsoft.com/office/drawing/2014/main" id="{0BD2CF69-2ACD-4A35-9D14-AA446D0FB527}"/>
            </a:ext>
          </a:extLst>
        </xdr:cNvPr>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43CA44F9-58AE-4AE6-80BF-7E68D95FCEF2}"/>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18" name="直線コネクタ 517">
          <a:extLst>
            <a:ext uri="{FF2B5EF4-FFF2-40B4-BE49-F238E27FC236}">
              <a16:creationId xmlns:a16="http://schemas.microsoft.com/office/drawing/2014/main" id="{34F0F4FC-77A8-45FA-8486-772D0630F050}"/>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26265D4E-F46B-46C6-85E3-EB2F6C223152}"/>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520" name="直線コネクタ 519">
          <a:extLst>
            <a:ext uri="{FF2B5EF4-FFF2-40B4-BE49-F238E27FC236}">
              <a16:creationId xmlns:a16="http://schemas.microsoft.com/office/drawing/2014/main" id="{8251F69E-1306-4FEB-A332-B4F05763E16C}"/>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166387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CD7D2526-209C-47AC-9CC3-92F9D7504CA5}"/>
            </a:ext>
          </a:extLst>
        </xdr:cNvPr>
        <xdr:cNvSpPr txBox="1"/>
      </xdr:nvSpPr>
      <xdr:spPr>
        <a:xfrm>
          <a:off x="16357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522" name="フローチャート: 判断 521">
          <a:extLst>
            <a:ext uri="{FF2B5EF4-FFF2-40B4-BE49-F238E27FC236}">
              <a16:creationId xmlns:a16="http://schemas.microsoft.com/office/drawing/2014/main" id="{BA96D2EA-2FEB-4CE2-B72F-6DBC741BF754}"/>
            </a:ext>
          </a:extLst>
        </xdr:cNvPr>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523" name="フローチャート: 判断 522">
          <a:extLst>
            <a:ext uri="{FF2B5EF4-FFF2-40B4-BE49-F238E27FC236}">
              <a16:creationId xmlns:a16="http://schemas.microsoft.com/office/drawing/2014/main" id="{F8152AB5-6169-482F-94C8-4C10D133B101}"/>
            </a:ext>
          </a:extLst>
        </xdr:cNvPr>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524" name="フローチャート: 判断 523">
          <a:extLst>
            <a:ext uri="{FF2B5EF4-FFF2-40B4-BE49-F238E27FC236}">
              <a16:creationId xmlns:a16="http://schemas.microsoft.com/office/drawing/2014/main" id="{758627A4-058B-49A6-962C-D84D8CEE46C6}"/>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525" name="フローチャート: 判断 524">
          <a:extLst>
            <a:ext uri="{FF2B5EF4-FFF2-40B4-BE49-F238E27FC236}">
              <a16:creationId xmlns:a16="http://schemas.microsoft.com/office/drawing/2014/main" id="{38C5FF3D-DD3F-4852-9A06-39528CEFE95D}"/>
            </a:ext>
          </a:extLst>
        </xdr:cNvPr>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526" name="フローチャート: 判断 525">
          <a:extLst>
            <a:ext uri="{FF2B5EF4-FFF2-40B4-BE49-F238E27FC236}">
              <a16:creationId xmlns:a16="http://schemas.microsoft.com/office/drawing/2014/main" id="{62E8EFAC-B435-49C7-B03E-0930DBE807B5}"/>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22CEDC5-2537-4EEF-AF89-EE11F916AA9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0FB4D68-4C45-46AB-A5D0-80F9BA785A0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D1AA6C1-89A0-4A40-9702-14EE3AD012B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8CF8B01-F6EC-4630-B610-8E96BDB1CBB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A4F42E6-A097-47B8-9A83-D53811C63DD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50165</xdr:rowOff>
    </xdr:from>
    <xdr:to>
      <xdr:col>85</xdr:col>
      <xdr:colOff>177800</xdr:colOff>
      <xdr:row>39</xdr:row>
      <xdr:rowOff>151765</xdr:rowOff>
    </xdr:to>
    <xdr:sp macro="" textlink="">
      <xdr:nvSpPr>
        <xdr:cNvPr id="532" name="楕円 531">
          <a:extLst>
            <a:ext uri="{FF2B5EF4-FFF2-40B4-BE49-F238E27FC236}">
              <a16:creationId xmlns:a16="http://schemas.microsoft.com/office/drawing/2014/main" id="{542C1058-CF8A-4D1F-8030-47BF511F9C6F}"/>
            </a:ext>
          </a:extLst>
        </xdr:cNvPr>
        <xdr:cNvSpPr/>
      </xdr:nvSpPr>
      <xdr:spPr>
        <a:xfrm>
          <a:off x="162687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28592</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A90D38E8-7621-4145-B0C4-AF1079D8E8B3}"/>
            </a:ext>
          </a:extLst>
        </xdr:cNvPr>
        <xdr:cNvSpPr txBox="1"/>
      </xdr:nvSpPr>
      <xdr:spPr>
        <a:xfrm>
          <a:off x="16357600"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12065</xdr:rowOff>
    </xdr:from>
    <xdr:to>
      <xdr:col>81</xdr:col>
      <xdr:colOff>101600</xdr:colOff>
      <xdr:row>39</xdr:row>
      <xdr:rowOff>113665</xdr:rowOff>
    </xdr:to>
    <xdr:sp macro="" textlink="">
      <xdr:nvSpPr>
        <xdr:cNvPr id="534" name="楕円 533">
          <a:extLst>
            <a:ext uri="{FF2B5EF4-FFF2-40B4-BE49-F238E27FC236}">
              <a16:creationId xmlns:a16="http://schemas.microsoft.com/office/drawing/2014/main" id="{F51B3CFC-16A5-468E-B857-CEDF75F35140}"/>
            </a:ext>
          </a:extLst>
        </xdr:cNvPr>
        <xdr:cNvSpPr/>
      </xdr:nvSpPr>
      <xdr:spPr>
        <a:xfrm>
          <a:off x="15430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62865</xdr:rowOff>
    </xdr:from>
    <xdr:to>
      <xdr:col>85</xdr:col>
      <xdr:colOff>127000</xdr:colOff>
      <xdr:row>39</xdr:row>
      <xdr:rowOff>100965</xdr:rowOff>
    </xdr:to>
    <xdr:cxnSp macro="">
      <xdr:nvCxnSpPr>
        <xdr:cNvPr id="535" name="直線コネクタ 534">
          <a:extLst>
            <a:ext uri="{FF2B5EF4-FFF2-40B4-BE49-F238E27FC236}">
              <a16:creationId xmlns:a16="http://schemas.microsoft.com/office/drawing/2014/main" id="{B5D2B910-AC8C-436C-BC7E-EA7808B9F9FC}"/>
            </a:ext>
          </a:extLst>
        </xdr:cNvPr>
        <xdr:cNvCxnSpPr/>
      </xdr:nvCxnSpPr>
      <xdr:spPr>
        <a:xfrm>
          <a:off x="15481300" y="67494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145415</xdr:rowOff>
    </xdr:from>
    <xdr:to>
      <xdr:col>76</xdr:col>
      <xdr:colOff>165100</xdr:colOff>
      <xdr:row>39</xdr:row>
      <xdr:rowOff>75565</xdr:rowOff>
    </xdr:to>
    <xdr:sp macro="" textlink="">
      <xdr:nvSpPr>
        <xdr:cNvPr id="536" name="楕円 535">
          <a:extLst>
            <a:ext uri="{FF2B5EF4-FFF2-40B4-BE49-F238E27FC236}">
              <a16:creationId xmlns:a16="http://schemas.microsoft.com/office/drawing/2014/main" id="{9901ACDF-D72A-4E16-B508-3B23A0E392D9}"/>
            </a:ext>
          </a:extLst>
        </xdr:cNvPr>
        <xdr:cNvSpPr/>
      </xdr:nvSpPr>
      <xdr:spPr>
        <a:xfrm>
          <a:off x="14541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24765</xdr:rowOff>
    </xdr:from>
    <xdr:to>
      <xdr:col>81</xdr:col>
      <xdr:colOff>50800</xdr:colOff>
      <xdr:row>39</xdr:row>
      <xdr:rowOff>62865</xdr:rowOff>
    </xdr:to>
    <xdr:cxnSp macro="">
      <xdr:nvCxnSpPr>
        <xdr:cNvPr id="537" name="直線コネクタ 536">
          <a:extLst>
            <a:ext uri="{FF2B5EF4-FFF2-40B4-BE49-F238E27FC236}">
              <a16:creationId xmlns:a16="http://schemas.microsoft.com/office/drawing/2014/main" id="{8F3B5183-E37A-409E-8D79-78C944AC18C0}"/>
            </a:ext>
          </a:extLst>
        </xdr:cNvPr>
        <xdr:cNvCxnSpPr/>
      </xdr:nvCxnSpPr>
      <xdr:spPr>
        <a:xfrm>
          <a:off x="14592300" y="67113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107315</xdr:rowOff>
    </xdr:from>
    <xdr:to>
      <xdr:col>72</xdr:col>
      <xdr:colOff>38100</xdr:colOff>
      <xdr:row>39</xdr:row>
      <xdr:rowOff>37465</xdr:rowOff>
    </xdr:to>
    <xdr:sp macro="" textlink="">
      <xdr:nvSpPr>
        <xdr:cNvPr id="538" name="楕円 537">
          <a:extLst>
            <a:ext uri="{FF2B5EF4-FFF2-40B4-BE49-F238E27FC236}">
              <a16:creationId xmlns:a16="http://schemas.microsoft.com/office/drawing/2014/main" id="{72CDF53A-AACB-4369-AFE0-7EF3D43D4966}"/>
            </a:ext>
          </a:extLst>
        </xdr:cNvPr>
        <xdr:cNvSpPr/>
      </xdr:nvSpPr>
      <xdr:spPr>
        <a:xfrm>
          <a:off x="13652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158115</xdr:rowOff>
    </xdr:from>
    <xdr:to>
      <xdr:col>76</xdr:col>
      <xdr:colOff>114300</xdr:colOff>
      <xdr:row>39</xdr:row>
      <xdr:rowOff>24765</xdr:rowOff>
    </xdr:to>
    <xdr:cxnSp macro="">
      <xdr:nvCxnSpPr>
        <xdr:cNvPr id="539" name="直線コネクタ 538">
          <a:extLst>
            <a:ext uri="{FF2B5EF4-FFF2-40B4-BE49-F238E27FC236}">
              <a16:creationId xmlns:a16="http://schemas.microsoft.com/office/drawing/2014/main" id="{CA32930A-D153-421A-BF4D-0AA5A77FC03E}"/>
            </a:ext>
          </a:extLst>
        </xdr:cNvPr>
        <xdr:cNvCxnSpPr/>
      </xdr:nvCxnSpPr>
      <xdr:spPr>
        <a:xfrm>
          <a:off x="13703300" y="66732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71120</xdr:rowOff>
    </xdr:from>
    <xdr:to>
      <xdr:col>67</xdr:col>
      <xdr:colOff>101600</xdr:colOff>
      <xdr:row>39</xdr:row>
      <xdr:rowOff>1270</xdr:rowOff>
    </xdr:to>
    <xdr:sp macro="" textlink="">
      <xdr:nvSpPr>
        <xdr:cNvPr id="540" name="楕円 539">
          <a:extLst>
            <a:ext uri="{FF2B5EF4-FFF2-40B4-BE49-F238E27FC236}">
              <a16:creationId xmlns:a16="http://schemas.microsoft.com/office/drawing/2014/main" id="{9F077431-60F1-41DB-AEF5-01395FF244B8}"/>
            </a:ext>
          </a:extLst>
        </xdr:cNvPr>
        <xdr:cNvSpPr/>
      </xdr:nvSpPr>
      <xdr:spPr>
        <a:xfrm>
          <a:off x="1276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121920</xdr:rowOff>
    </xdr:from>
    <xdr:to>
      <xdr:col>71</xdr:col>
      <xdr:colOff>177800</xdr:colOff>
      <xdr:row>38</xdr:row>
      <xdr:rowOff>158115</xdr:rowOff>
    </xdr:to>
    <xdr:cxnSp macro="">
      <xdr:nvCxnSpPr>
        <xdr:cNvPr id="541" name="直線コネクタ 540">
          <a:extLst>
            <a:ext uri="{FF2B5EF4-FFF2-40B4-BE49-F238E27FC236}">
              <a16:creationId xmlns:a16="http://schemas.microsoft.com/office/drawing/2014/main" id="{E50E5825-62DD-4C17-B0A3-EE8DB91C9153}"/>
            </a:ext>
          </a:extLst>
        </xdr:cNvPr>
        <xdr:cNvCxnSpPr/>
      </xdr:nvCxnSpPr>
      <xdr:spPr>
        <a:xfrm>
          <a:off x="12814300" y="66370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84472</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32CDB237-F93F-4BC0-B34E-F70CE9A91DF8}"/>
            </a:ext>
          </a:extLst>
        </xdr:cNvPr>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26591F11-F6AE-48AC-8578-6B815E41E0F9}"/>
            </a:ext>
          </a:extLst>
        </xdr:cNvPr>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EC39496-E009-4B54-84B6-21954405714B}"/>
            </a:ext>
          </a:extLst>
        </xdr:cNvPr>
        <xdr:cNvSpPr txBox="1"/>
      </xdr:nvSpPr>
      <xdr:spPr>
        <a:xfrm>
          <a:off x="13500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2254B2A2-EEA7-4D36-8C7D-8F2BFCC036D9}"/>
            </a:ext>
          </a:extLst>
        </xdr:cNvPr>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104792</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31EA73A4-30E6-4DC0-8EF8-5AEFAC40F2F3}"/>
            </a:ext>
          </a:extLst>
        </xdr:cNvPr>
        <xdr:cNvSpPr txBox="1"/>
      </xdr:nvSpPr>
      <xdr:spPr>
        <a:xfrm>
          <a:off x="152660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66692</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F92A9BA8-69C7-4830-8346-A5772F159F38}"/>
            </a:ext>
          </a:extLst>
        </xdr:cNvPr>
        <xdr:cNvSpPr txBox="1"/>
      </xdr:nvSpPr>
      <xdr:spPr>
        <a:xfrm>
          <a:off x="143897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28592</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DB671201-B435-4E29-B623-E676EB07AFEF}"/>
            </a:ext>
          </a:extLst>
        </xdr:cNvPr>
        <xdr:cNvSpPr txBox="1"/>
      </xdr:nvSpPr>
      <xdr:spPr>
        <a:xfrm>
          <a:off x="13500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F5061650-C640-4605-938C-A810ED60723C}"/>
            </a:ext>
          </a:extLst>
        </xdr:cNvPr>
        <xdr:cNvSpPr txBox="1"/>
      </xdr:nvSpPr>
      <xdr:spPr>
        <a:xfrm>
          <a:off x="12611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2A0BADB7-7369-4C25-8B0E-608EE935311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6078082D-312B-469F-9624-5D9F4C03ED2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997D12E-2E4F-480B-8D84-042218E6A59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877D21CF-2CDA-4B00-BCFE-D5C406BF8BB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50CA5738-8A6B-49EA-9087-7FAF225CACB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35725BB8-7DAB-4BCD-93D6-BF5CF5B440E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7678C862-D706-4CF1-A893-CCF08FC3060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EB660AAF-3A3A-433E-A8EF-37EA8A0854A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57BBE32A-61CC-435A-868D-99D560C17D5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CACEAACC-BCE1-40FF-83DA-3E195790160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A3636C07-09F8-4A6E-ADF8-0F2A5C4CD0D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988E4244-28AC-4146-97F2-2211667FC3A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8C70ECDE-70F4-4FF3-9BED-C4DA6EA0DEA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1F9B9B76-3C31-4D30-BA28-68BCB89D1A6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D6B380F3-927F-46CC-A5C7-22946C0C674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FD6AA720-B6C2-47A5-ABF0-2E95A8773DF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B93101A8-1D60-455D-A9D3-B338D435BF9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A007C145-5AD0-4590-8F35-4222795DB9F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FBB8CE07-69D7-4BA5-9EAF-A1780974DA6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4C9E3BA7-366A-43C4-AC80-AE241F4AF46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3F4923F6-07AB-4E7E-BCC0-C53880170E2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A590746E-6376-4D2D-98BC-57FD2794E6E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CF5158C9-1E1A-42DB-B0E4-9D1A5D7554F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573" name="直線コネクタ 572">
          <a:extLst>
            <a:ext uri="{FF2B5EF4-FFF2-40B4-BE49-F238E27FC236}">
              <a16:creationId xmlns:a16="http://schemas.microsoft.com/office/drawing/2014/main" id="{CD1D1A61-4321-486E-9452-DC5E85880E8A}"/>
            </a:ext>
          </a:extLst>
        </xdr:cNvPr>
        <xdr:cNvCxnSpPr/>
      </xdr:nvCxnSpPr>
      <xdr:spPr>
        <a:xfrm flipV="1">
          <a:off x="22160864" y="56883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6FF3729C-0742-4FDD-9048-EEB40911B1E6}"/>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5" name="直線コネクタ 574">
          <a:extLst>
            <a:ext uri="{FF2B5EF4-FFF2-40B4-BE49-F238E27FC236}">
              <a16:creationId xmlns:a16="http://schemas.microsoft.com/office/drawing/2014/main" id="{64823BB5-C9B3-4055-9970-681F77266DB3}"/>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E51D3CFD-0FE3-4A73-BC92-BB4A6548F09D}"/>
            </a:ext>
          </a:extLst>
        </xdr:cNvPr>
        <xdr:cNvSpPr txBox="1"/>
      </xdr:nvSpPr>
      <xdr:spPr>
        <a:xfrm>
          <a:off x="2219960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577" name="直線コネクタ 576">
          <a:extLst>
            <a:ext uri="{FF2B5EF4-FFF2-40B4-BE49-F238E27FC236}">
              <a16:creationId xmlns:a16="http://schemas.microsoft.com/office/drawing/2014/main" id="{1551836E-91EB-4BB5-8A34-25DC2810383E}"/>
            </a:ext>
          </a:extLst>
        </xdr:cNvPr>
        <xdr:cNvCxnSpPr/>
      </xdr:nvCxnSpPr>
      <xdr:spPr>
        <a:xfrm>
          <a:off x="22072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128287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C4D9523A-CB81-48D5-91CE-C890A824F14C}"/>
            </a:ext>
          </a:extLst>
        </xdr:cNvPr>
        <xdr:cNvSpPr txBox="1"/>
      </xdr:nvSpPr>
      <xdr:spPr>
        <a:xfrm>
          <a:off x="22199600" y="6471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579" name="フローチャート: 判断 578">
          <a:extLst>
            <a:ext uri="{FF2B5EF4-FFF2-40B4-BE49-F238E27FC236}">
              <a16:creationId xmlns:a16="http://schemas.microsoft.com/office/drawing/2014/main" id="{3F0CC0DA-3ECF-487C-92BC-FE7CB01F7E38}"/>
            </a:ext>
          </a:extLst>
        </xdr:cNvPr>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80" name="フローチャート: 判断 579">
          <a:extLst>
            <a:ext uri="{FF2B5EF4-FFF2-40B4-BE49-F238E27FC236}">
              <a16:creationId xmlns:a16="http://schemas.microsoft.com/office/drawing/2014/main" id="{F535D0D6-771F-4B03-B4F2-2477072ED2E3}"/>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581" name="フローチャート: 判断 580">
          <a:extLst>
            <a:ext uri="{FF2B5EF4-FFF2-40B4-BE49-F238E27FC236}">
              <a16:creationId xmlns:a16="http://schemas.microsoft.com/office/drawing/2014/main" id="{A4FCC06D-A178-415C-B3C0-F79DD05B52D9}"/>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582" name="フローチャート: 判断 581">
          <a:extLst>
            <a:ext uri="{FF2B5EF4-FFF2-40B4-BE49-F238E27FC236}">
              <a16:creationId xmlns:a16="http://schemas.microsoft.com/office/drawing/2014/main" id="{4A745A7D-48D6-4656-BF75-942D164FC923}"/>
            </a:ext>
          </a:extLst>
        </xdr:cNvPr>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583" name="フローチャート: 判断 582">
          <a:extLst>
            <a:ext uri="{FF2B5EF4-FFF2-40B4-BE49-F238E27FC236}">
              <a16:creationId xmlns:a16="http://schemas.microsoft.com/office/drawing/2014/main" id="{7751E3AE-ACD8-44E2-9853-494F7F027254}"/>
            </a:ext>
          </a:extLst>
        </xdr:cNvPr>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8B41DF8-1533-4B16-B877-AEDA16846C1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59A3263-A6E1-476E-BAC2-AF5141F1C2A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F748D18-D712-4872-AFFA-8BCD8B3E410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D0CFF26-8FF4-46FD-B6EE-C5D33674C3F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14C38D3-E6B5-499D-86C3-6D0BACAAD09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89" name="楕円 588">
          <a:extLst>
            <a:ext uri="{FF2B5EF4-FFF2-40B4-BE49-F238E27FC236}">
              <a16:creationId xmlns:a16="http://schemas.microsoft.com/office/drawing/2014/main" id="{A0ACE79C-18C9-4E36-AE0F-A886371D80E8}"/>
            </a:ext>
          </a:extLst>
        </xdr:cNvPr>
        <xdr:cNvSpPr/>
      </xdr:nvSpPr>
      <xdr:spPr>
        <a:xfrm>
          <a:off x="221107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110507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52B51739-F376-4B6C-829C-83833E824D4A}"/>
            </a:ext>
          </a:extLst>
        </xdr:cNvPr>
        <xdr:cNvSpPr txBox="1"/>
      </xdr:nvSpPr>
      <xdr:spPr>
        <a:xfrm>
          <a:off x="22199600" y="662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132080</xdr:rowOff>
    </xdr:from>
    <xdr:to>
      <xdr:col>112</xdr:col>
      <xdr:colOff>38100</xdr:colOff>
      <xdr:row>39</xdr:row>
      <xdr:rowOff>62230</xdr:rowOff>
    </xdr:to>
    <xdr:sp macro="" textlink="">
      <xdr:nvSpPr>
        <xdr:cNvPr id="591" name="楕円 590">
          <a:extLst>
            <a:ext uri="{FF2B5EF4-FFF2-40B4-BE49-F238E27FC236}">
              <a16:creationId xmlns:a16="http://schemas.microsoft.com/office/drawing/2014/main" id="{9C03B29F-578A-4AC5-9690-552B28282FA9}"/>
            </a:ext>
          </a:extLst>
        </xdr:cNvPr>
        <xdr:cNvSpPr/>
      </xdr:nvSpPr>
      <xdr:spPr>
        <a:xfrm>
          <a:off x="21272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11430</xdr:rowOff>
    </xdr:from>
    <xdr:to>
      <xdr:col>116</xdr:col>
      <xdr:colOff>63500</xdr:colOff>
      <xdr:row>39</xdr:row>
      <xdr:rowOff>11430</xdr:rowOff>
    </xdr:to>
    <xdr:cxnSp macro="">
      <xdr:nvCxnSpPr>
        <xdr:cNvPr id="592" name="直線コネクタ 591">
          <a:extLst>
            <a:ext uri="{FF2B5EF4-FFF2-40B4-BE49-F238E27FC236}">
              <a16:creationId xmlns:a16="http://schemas.microsoft.com/office/drawing/2014/main" id="{24783CF2-927B-4DD5-A4DF-F39E296A05A2}"/>
            </a:ext>
          </a:extLst>
        </xdr:cNvPr>
        <xdr:cNvCxnSpPr/>
      </xdr:nvCxnSpPr>
      <xdr:spPr>
        <a:xfrm>
          <a:off x="21323300" y="6697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132080</xdr:rowOff>
    </xdr:from>
    <xdr:to>
      <xdr:col>107</xdr:col>
      <xdr:colOff>101600</xdr:colOff>
      <xdr:row>39</xdr:row>
      <xdr:rowOff>62230</xdr:rowOff>
    </xdr:to>
    <xdr:sp macro="" textlink="">
      <xdr:nvSpPr>
        <xdr:cNvPr id="593" name="楕円 592">
          <a:extLst>
            <a:ext uri="{FF2B5EF4-FFF2-40B4-BE49-F238E27FC236}">
              <a16:creationId xmlns:a16="http://schemas.microsoft.com/office/drawing/2014/main" id="{BDF375D7-BCCC-4CC2-86BC-9273C00F9786}"/>
            </a:ext>
          </a:extLst>
        </xdr:cNvPr>
        <xdr:cNvSpPr/>
      </xdr:nvSpPr>
      <xdr:spPr>
        <a:xfrm>
          <a:off x="20383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11430</xdr:rowOff>
    </xdr:from>
    <xdr:to>
      <xdr:col>111</xdr:col>
      <xdr:colOff>177800</xdr:colOff>
      <xdr:row>39</xdr:row>
      <xdr:rowOff>11430</xdr:rowOff>
    </xdr:to>
    <xdr:cxnSp macro="">
      <xdr:nvCxnSpPr>
        <xdr:cNvPr id="594" name="直線コネクタ 593">
          <a:extLst>
            <a:ext uri="{FF2B5EF4-FFF2-40B4-BE49-F238E27FC236}">
              <a16:creationId xmlns:a16="http://schemas.microsoft.com/office/drawing/2014/main" id="{2B85DB6C-B1A6-4827-9362-BAEB97A7526A}"/>
            </a:ext>
          </a:extLst>
        </xdr:cNvPr>
        <xdr:cNvCxnSpPr/>
      </xdr:nvCxnSpPr>
      <xdr:spPr>
        <a:xfrm>
          <a:off x="20434300" y="6697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135890</xdr:rowOff>
    </xdr:from>
    <xdr:to>
      <xdr:col>102</xdr:col>
      <xdr:colOff>165100</xdr:colOff>
      <xdr:row>39</xdr:row>
      <xdr:rowOff>66040</xdr:rowOff>
    </xdr:to>
    <xdr:sp macro="" textlink="">
      <xdr:nvSpPr>
        <xdr:cNvPr id="595" name="楕円 594">
          <a:extLst>
            <a:ext uri="{FF2B5EF4-FFF2-40B4-BE49-F238E27FC236}">
              <a16:creationId xmlns:a16="http://schemas.microsoft.com/office/drawing/2014/main" id="{3AD1999B-BAAA-417E-910A-C4E0A7C590CE}"/>
            </a:ext>
          </a:extLst>
        </xdr:cNvPr>
        <xdr:cNvSpPr/>
      </xdr:nvSpPr>
      <xdr:spPr>
        <a:xfrm>
          <a:off x="19494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11430</xdr:rowOff>
    </xdr:from>
    <xdr:to>
      <xdr:col>107</xdr:col>
      <xdr:colOff>50800</xdr:colOff>
      <xdr:row>39</xdr:row>
      <xdr:rowOff>15240</xdr:rowOff>
    </xdr:to>
    <xdr:cxnSp macro="">
      <xdr:nvCxnSpPr>
        <xdr:cNvPr id="596" name="直線コネクタ 595">
          <a:extLst>
            <a:ext uri="{FF2B5EF4-FFF2-40B4-BE49-F238E27FC236}">
              <a16:creationId xmlns:a16="http://schemas.microsoft.com/office/drawing/2014/main" id="{D99CD2D0-5925-483E-B815-2E6B433DAFEE}"/>
            </a:ext>
          </a:extLst>
        </xdr:cNvPr>
        <xdr:cNvCxnSpPr/>
      </xdr:nvCxnSpPr>
      <xdr:spPr>
        <a:xfrm flipV="1">
          <a:off x="19545300" y="66979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132080</xdr:rowOff>
    </xdr:from>
    <xdr:to>
      <xdr:col>98</xdr:col>
      <xdr:colOff>38100</xdr:colOff>
      <xdr:row>39</xdr:row>
      <xdr:rowOff>62230</xdr:rowOff>
    </xdr:to>
    <xdr:sp macro="" textlink="">
      <xdr:nvSpPr>
        <xdr:cNvPr id="597" name="楕円 596">
          <a:extLst>
            <a:ext uri="{FF2B5EF4-FFF2-40B4-BE49-F238E27FC236}">
              <a16:creationId xmlns:a16="http://schemas.microsoft.com/office/drawing/2014/main" id="{E94C92F6-07D5-47DD-9AE8-F4758FF9E6F0}"/>
            </a:ext>
          </a:extLst>
        </xdr:cNvPr>
        <xdr:cNvSpPr/>
      </xdr:nvSpPr>
      <xdr:spPr>
        <a:xfrm>
          <a:off x="18605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11430</xdr:rowOff>
    </xdr:from>
    <xdr:to>
      <xdr:col>102</xdr:col>
      <xdr:colOff>114300</xdr:colOff>
      <xdr:row>39</xdr:row>
      <xdr:rowOff>15240</xdr:rowOff>
    </xdr:to>
    <xdr:cxnSp macro="">
      <xdr:nvCxnSpPr>
        <xdr:cNvPr id="598" name="直線コネクタ 597">
          <a:extLst>
            <a:ext uri="{FF2B5EF4-FFF2-40B4-BE49-F238E27FC236}">
              <a16:creationId xmlns:a16="http://schemas.microsoft.com/office/drawing/2014/main" id="{711F731B-8A36-48F6-BF2F-23F97BDA41FE}"/>
            </a:ext>
          </a:extLst>
        </xdr:cNvPr>
        <xdr:cNvCxnSpPr/>
      </xdr:nvCxnSpPr>
      <xdr:spPr>
        <a:xfrm>
          <a:off x="18656300" y="66979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459A36B8-26B5-46A5-9347-0BBEEEDC5FB9}"/>
            </a:ext>
          </a:extLst>
        </xdr:cNvPr>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2DCF4D61-911F-422C-BE93-8DEE53B75254}"/>
            </a:ext>
          </a:extLst>
        </xdr:cNvPr>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36847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89E0D532-BAFC-469D-8207-3C7E449B029F}"/>
            </a:ext>
          </a:extLst>
        </xdr:cNvPr>
        <xdr:cNvSpPr txBox="1"/>
      </xdr:nvSpPr>
      <xdr:spPr>
        <a:xfrm>
          <a:off x="19310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44467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0166AF01-C1D1-4F42-A9AD-BC7EED822C0F}"/>
            </a:ext>
          </a:extLst>
        </xdr:cNvPr>
        <xdr:cNvSpPr txBox="1"/>
      </xdr:nvSpPr>
      <xdr:spPr>
        <a:xfrm>
          <a:off x="18421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53357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ABA4E079-0FF1-4150-A2FB-C2F29F7CA4FF}"/>
            </a:ext>
          </a:extLst>
        </xdr:cNvPr>
        <xdr:cNvSpPr txBox="1"/>
      </xdr:nvSpPr>
      <xdr:spPr>
        <a:xfrm>
          <a:off x="210757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53357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F3791419-BA95-45CE-BC52-CA320C855E8F}"/>
            </a:ext>
          </a:extLst>
        </xdr:cNvPr>
        <xdr:cNvSpPr txBox="1"/>
      </xdr:nvSpPr>
      <xdr:spPr>
        <a:xfrm>
          <a:off x="201994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57167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FBB8E88F-B66D-45CB-B286-2F07293BEF72}"/>
            </a:ext>
          </a:extLst>
        </xdr:cNvPr>
        <xdr:cNvSpPr txBox="1"/>
      </xdr:nvSpPr>
      <xdr:spPr>
        <a:xfrm>
          <a:off x="1931042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53357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EECE9E27-278D-4C00-A5D6-BE505A142A72}"/>
            </a:ext>
          </a:extLst>
        </xdr:cNvPr>
        <xdr:cNvSpPr txBox="1"/>
      </xdr:nvSpPr>
      <xdr:spPr>
        <a:xfrm>
          <a:off x="184214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5B2D4416-B4C6-4910-8881-8780500E1D1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4087358F-4957-4588-A3CE-1DF8FDDF9D8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1FE807FE-0224-4C40-BD63-3E88AB1C8B0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D37EB3E7-7141-4845-8364-5C8DB2061F1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997AE018-B110-4C16-9AC5-BD8BA75F4DC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69509BC3-E985-4904-8700-03EC17B1F4C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1D768459-7956-4B6E-9DF9-3C095C7925C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1B1F4E21-A08C-4553-808A-1EB333857A5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63FE7E3B-9D91-4B00-A2DB-727185B2654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79E90CAD-36D8-4ABE-8391-FC9D99EA38C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a:extLst>
            <a:ext uri="{FF2B5EF4-FFF2-40B4-BE49-F238E27FC236}">
              <a16:creationId xmlns:a16="http://schemas.microsoft.com/office/drawing/2014/main" id="{B385060B-8676-4595-ABB9-FF5DB38508EC}"/>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8" name="直線コネクタ 617">
          <a:extLst>
            <a:ext uri="{FF2B5EF4-FFF2-40B4-BE49-F238E27FC236}">
              <a16:creationId xmlns:a16="http://schemas.microsoft.com/office/drawing/2014/main" id="{38C01EFC-07FB-4C3C-9DF7-D1B995C047B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9" name="テキスト ボックス 618">
          <a:extLst>
            <a:ext uri="{FF2B5EF4-FFF2-40B4-BE49-F238E27FC236}">
              <a16:creationId xmlns:a16="http://schemas.microsoft.com/office/drawing/2014/main" id="{D47B2CA5-45F8-49B9-8EA7-E0A4312C0FF5}"/>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0" name="直線コネクタ 619">
          <a:extLst>
            <a:ext uri="{FF2B5EF4-FFF2-40B4-BE49-F238E27FC236}">
              <a16:creationId xmlns:a16="http://schemas.microsoft.com/office/drawing/2014/main" id="{54963380-7E6B-4350-AE8C-3B9AE2E5155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1" name="テキスト ボックス 620">
          <a:extLst>
            <a:ext uri="{FF2B5EF4-FFF2-40B4-BE49-F238E27FC236}">
              <a16:creationId xmlns:a16="http://schemas.microsoft.com/office/drawing/2014/main" id="{26FE3350-8063-415A-9C19-F8F082AB64B9}"/>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2" name="直線コネクタ 621">
          <a:extLst>
            <a:ext uri="{FF2B5EF4-FFF2-40B4-BE49-F238E27FC236}">
              <a16:creationId xmlns:a16="http://schemas.microsoft.com/office/drawing/2014/main" id="{290D94DA-764C-444A-92B0-395CFF8B6A19}"/>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3" name="テキスト ボックス 622">
          <a:extLst>
            <a:ext uri="{FF2B5EF4-FFF2-40B4-BE49-F238E27FC236}">
              <a16:creationId xmlns:a16="http://schemas.microsoft.com/office/drawing/2014/main" id="{CF4EEAB5-00FA-466F-8B7A-64CBD1EF1FBC}"/>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4" name="直線コネクタ 623">
          <a:extLst>
            <a:ext uri="{FF2B5EF4-FFF2-40B4-BE49-F238E27FC236}">
              <a16:creationId xmlns:a16="http://schemas.microsoft.com/office/drawing/2014/main" id="{5884F377-32A8-4DEC-AD00-A74519A97C3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5" name="テキスト ボックス 624">
          <a:extLst>
            <a:ext uri="{FF2B5EF4-FFF2-40B4-BE49-F238E27FC236}">
              <a16:creationId xmlns:a16="http://schemas.microsoft.com/office/drawing/2014/main" id="{DD0FF3DC-329A-4827-B497-E06C1A35524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1CE457E3-30C7-4282-B095-6234E7D00B2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DFDC0654-B856-4DEC-8CA5-150FC27C695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5EF4CDEF-9949-43E1-9048-E13D5BB2FE4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629" name="直線コネクタ 628">
          <a:extLst>
            <a:ext uri="{FF2B5EF4-FFF2-40B4-BE49-F238E27FC236}">
              <a16:creationId xmlns:a16="http://schemas.microsoft.com/office/drawing/2014/main" id="{BAEDB3D5-DEC7-477E-BBFD-E2641E35C8AA}"/>
            </a:ext>
          </a:extLst>
        </xdr:cNvPr>
        <xdr:cNvCxnSpPr/>
      </xdr:nvCxnSpPr>
      <xdr:spPr>
        <a:xfrm flipV="1">
          <a:off x="16318864" y="962406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7BAB0370-EA9F-4582-A023-DE9C845BE2E4}"/>
            </a:ext>
          </a:extLst>
        </xdr:cNvPr>
        <xdr:cNvSpPr txBox="1"/>
      </xdr:nvSpPr>
      <xdr:spPr>
        <a:xfrm>
          <a:off x="16357600" y="1104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631" name="直線コネクタ 630">
          <a:extLst>
            <a:ext uri="{FF2B5EF4-FFF2-40B4-BE49-F238E27FC236}">
              <a16:creationId xmlns:a16="http://schemas.microsoft.com/office/drawing/2014/main" id="{BF4B7ED2-68B3-4D50-8C9F-CA08C469A6CB}"/>
            </a:ext>
          </a:extLst>
        </xdr:cNvPr>
        <xdr:cNvCxnSpPr/>
      </xdr:nvCxnSpPr>
      <xdr:spPr>
        <a:xfrm>
          <a:off x="16230600" y="1103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BF7D40B6-DC40-4B9F-9A9B-A9345C1363D6}"/>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3" name="直線コネクタ 632">
          <a:extLst>
            <a:ext uri="{FF2B5EF4-FFF2-40B4-BE49-F238E27FC236}">
              <a16:creationId xmlns:a16="http://schemas.microsoft.com/office/drawing/2014/main" id="{70C81290-0A83-42B7-A850-17C70C169C1E}"/>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B4CD61C9-A964-42E0-B532-4C13515A8730}"/>
            </a:ext>
          </a:extLst>
        </xdr:cNvPr>
        <xdr:cNvSpPr txBox="1"/>
      </xdr:nvSpPr>
      <xdr:spPr>
        <a:xfrm>
          <a:off x="16357600" y="1014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635" name="フローチャート: 判断 634">
          <a:extLst>
            <a:ext uri="{FF2B5EF4-FFF2-40B4-BE49-F238E27FC236}">
              <a16:creationId xmlns:a16="http://schemas.microsoft.com/office/drawing/2014/main" id="{80B07C9D-CA38-4A4F-82BC-03F6664B29C0}"/>
            </a:ext>
          </a:extLst>
        </xdr:cNvPr>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636" name="フローチャート: 判断 635">
          <a:extLst>
            <a:ext uri="{FF2B5EF4-FFF2-40B4-BE49-F238E27FC236}">
              <a16:creationId xmlns:a16="http://schemas.microsoft.com/office/drawing/2014/main" id="{1954E320-19AF-4124-99B4-9FFA4A4D5E98}"/>
            </a:ext>
          </a:extLst>
        </xdr:cNvPr>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637" name="フローチャート: 判断 636">
          <a:extLst>
            <a:ext uri="{FF2B5EF4-FFF2-40B4-BE49-F238E27FC236}">
              <a16:creationId xmlns:a16="http://schemas.microsoft.com/office/drawing/2014/main" id="{7988E6B9-482E-415E-91E5-931115CAA368}"/>
            </a:ext>
          </a:extLst>
        </xdr:cNvPr>
        <xdr:cNvSpPr/>
      </xdr:nvSpPr>
      <xdr:spPr>
        <a:xfrm>
          <a:off x="14541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638" name="フローチャート: 判断 637">
          <a:extLst>
            <a:ext uri="{FF2B5EF4-FFF2-40B4-BE49-F238E27FC236}">
              <a16:creationId xmlns:a16="http://schemas.microsoft.com/office/drawing/2014/main" id="{3272C7D7-83CE-478E-A2B4-02BB460A4087}"/>
            </a:ext>
          </a:extLst>
        </xdr:cNvPr>
        <xdr:cNvSpPr/>
      </xdr:nvSpPr>
      <xdr:spPr>
        <a:xfrm>
          <a:off x="13652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639" name="フローチャート: 判断 638">
          <a:extLst>
            <a:ext uri="{FF2B5EF4-FFF2-40B4-BE49-F238E27FC236}">
              <a16:creationId xmlns:a16="http://schemas.microsoft.com/office/drawing/2014/main" id="{A51F3D38-796D-4A2E-A185-BCAD80271DDD}"/>
            </a:ext>
          </a:extLst>
        </xdr:cNvPr>
        <xdr:cNvSpPr/>
      </xdr:nvSpPr>
      <xdr:spPr>
        <a:xfrm>
          <a:off x="12763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2E47A571-35DA-4558-BAED-DA14D190AE0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F5CD431-8B88-44EC-829D-CDADFE6AE90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6F40368-65D5-4D26-A3A1-D97E094D5C3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70E1C6D-2164-4DC6-8E20-7450BE0A338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AF51E3E-1397-4BFB-93A9-555D7BA70DD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90932</xdr:rowOff>
    </xdr:from>
    <xdr:to>
      <xdr:col>85</xdr:col>
      <xdr:colOff>177800</xdr:colOff>
      <xdr:row>61</xdr:row>
      <xdr:rowOff>21082</xdr:rowOff>
    </xdr:to>
    <xdr:sp macro="" textlink="">
      <xdr:nvSpPr>
        <xdr:cNvPr id="645" name="楕円 644">
          <a:extLst>
            <a:ext uri="{FF2B5EF4-FFF2-40B4-BE49-F238E27FC236}">
              <a16:creationId xmlns:a16="http://schemas.microsoft.com/office/drawing/2014/main" id="{D27B805E-BABD-4DDA-B852-43F67DCDEF5E}"/>
            </a:ext>
          </a:extLst>
        </xdr:cNvPr>
        <xdr:cNvSpPr/>
      </xdr:nvSpPr>
      <xdr:spPr>
        <a:xfrm>
          <a:off x="162687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69359</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E378D1A9-BE39-489E-930D-AEF5A490961F}"/>
            </a:ext>
          </a:extLst>
        </xdr:cNvPr>
        <xdr:cNvSpPr txBox="1"/>
      </xdr:nvSpPr>
      <xdr:spPr>
        <a:xfrm>
          <a:off x="16357600"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152654</xdr:rowOff>
    </xdr:from>
    <xdr:to>
      <xdr:col>81</xdr:col>
      <xdr:colOff>101600</xdr:colOff>
      <xdr:row>60</xdr:row>
      <xdr:rowOff>82804</xdr:rowOff>
    </xdr:to>
    <xdr:sp macro="" textlink="">
      <xdr:nvSpPr>
        <xdr:cNvPr id="647" name="楕円 646">
          <a:extLst>
            <a:ext uri="{FF2B5EF4-FFF2-40B4-BE49-F238E27FC236}">
              <a16:creationId xmlns:a16="http://schemas.microsoft.com/office/drawing/2014/main" id="{2FBB578B-D451-4BB9-9D4D-8C0E542A36EF}"/>
            </a:ext>
          </a:extLst>
        </xdr:cNvPr>
        <xdr:cNvSpPr/>
      </xdr:nvSpPr>
      <xdr:spPr>
        <a:xfrm>
          <a:off x="15430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32004</xdr:rowOff>
    </xdr:from>
    <xdr:to>
      <xdr:col>85</xdr:col>
      <xdr:colOff>127000</xdr:colOff>
      <xdr:row>60</xdr:row>
      <xdr:rowOff>141732</xdr:rowOff>
    </xdr:to>
    <xdr:cxnSp macro="">
      <xdr:nvCxnSpPr>
        <xdr:cNvPr id="648" name="直線コネクタ 647">
          <a:extLst>
            <a:ext uri="{FF2B5EF4-FFF2-40B4-BE49-F238E27FC236}">
              <a16:creationId xmlns:a16="http://schemas.microsoft.com/office/drawing/2014/main" id="{5A05B196-DC9C-4DFD-9A6D-558EEFA619F2}"/>
            </a:ext>
          </a:extLst>
        </xdr:cNvPr>
        <xdr:cNvCxnSpPr/>
      </xdr:nvCxnSpPr>
      <xdr:spPr>
        <a:xfrm>
          <a:off x="15481300" y="1031900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38354</xdr:rowOff>
    </xdr:from>
    <xdr:to>
      <xdr:col>76</xdr:col>
      <xdr:colOff>165100</xdr:colOff>
      <xdr:row>59</xdr:row>
      <xdr:rowOff>139954</xdr:rowOff>
    </xdr:to>
    <xdr:sp macro="" textlink="">
      <xdr:nvSpPr>
        <xdr:cNvPr id="649" name="楕円 648">
          <a:extLst>
            <a:ext uri="{FF2B5EF4-FFF2-40B4-BE49-F238E27FC236}">
              <a16:creationId xmlns:a16="http://schemas.microsoft.com/office/drawing/2014/main" id="{49A21F24-B5CA-4D51-8558-F1D21120F0B8}"/>
            </a:ext>
          </a:extLst>
        </xdr:cNvPr>
        <xdr:cNvSpPr/>
      </xdr:nvSpPr>
      <xdr:spPr>
        <a:xfrm>
          <a:off x="14541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89154</xdr:rowOff>
    </xdr:from>
    <xdr:to>
      <xdr:col>81</xdr:col>
      <xdr:colOff>50800</xdr:colOff>
      <xdr:row>60</xdr:row>
      <xdr:rowOff>32004</xdr:rowOff>
    </xdr:to>
    <xdr:cxnSp macro="">
      <xdr:nvCxnSpPr>
        <xdr:cNvPr id="650" name="直線コネクタ 649">
          <a:extLst>
            <a:ext uri="{FF2B5EF4-FFF2-40B4-BE49-F238E27FC236}">
              <a16:creationId xmlns:a16="http://schemas.microsoft.com/office/drawing/2014/main" id="{EF5C9629-7E50-4DB9-9791-A777F35D0B48}"/>
            </a:ext>
          </a:extLst>
        </xdr:cNvPr>
        <xdr:cNvCxnSpPr/>
      </xdr:nvCxnSpPr>
      <xdr:spPr>
        <a:xfrm>
          <a:off x="14592300" y="102047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95504</xdr:rowOff>
    </xdr:from>
    <xdr:to>
      <xdr:col>72</xdr:col>
      <xdr:colOff>38100</xdr:colOff>
      <xdr:row>59</xdr:row>
      <xdr:rowOff>25654</xdr:rowOff>
    </xdr:to>
    <xdr:sp macro="" textlink="">
      <xdr:nvSpPr>
        <xdr:cNvPr id="651" name="楕円 650">
          <a:extLst>
            <a:ext uri="{FF2B5EF4-FFF2-40B4-BE49-F238E27FC236}">
              <a16:creationId xmlns:a16="http://schemas.microsoft.com/office/drawing/2014/main" id="{8CDE911E-4CF8-4CB6-990E-D2477419F63C}"/>
            </a:ext>
          </a:extLst>
        </xdr:cNvPr>
        <xdr:cNvSpPr/>
      </xdr:nvSpPr>
      <xdr:spPr>
        <a:xfrm>
          <a:off x="136525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146304</xdr:rowOff>
    </xdr:from>
    <xdr:to>
      <xdr:col>76</xdr:col>
      <xdr:colOff>114300</xdr:colOff>
      <xdr:row>59</xdr:row>
      <xdr:rowOff>89154</xdr:rowOff>
    </xdr:to>
    <xdr:cxnSp macro="">
      <xdr:nvCxnSpPr>
        <xdr:cNvPr id="652" name="直線コネクタ 651">
          <a:extLst>
            <a:ext uri="{FF2B5EF4-FFF2-40B4-BE49-F238E27FC236}">
              <a16:creationId xmlns:a16="http://schemas.microsoft.com/office/drawing/2014/main" id="{C33AAE30-7B23-4D50-9A31-019D62865D55}"/>
            </a:ext>
          </a:extLst>
        </xdr:cNvPr>
        <xdr:cNvCxnSpPr/>
      </xdr:nvCxnSpPr>
      <xdr:spPr>
        <a:xfrm>
          <a:off x="13703300" y="100904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122936</xdr:rowOff>
    </xdr:from>
    <xdr:to>
      <xdr:col>67</xdr:col>
      <xdr:colOff>101600</xdr:colOff>
      <xdr:row>59</xdr:row>
      <xdr:rowOff>53086</xdr:rowOff>
    </xdr:to>
    <xdr:sp macro="" textlink="">
      <xdr:nvSpPr>
        <xdr:cNvPr id="653" name="楕円 652">
          <a:extLst>
            <a:ext uri="{FF2B5EF4-FFF2-40B4-BE49-F238E27FC236}">
              <a16:creationId xmlns:a16="http://schemas.microsoft.com/office/drawing/2014/main" id="{1D97DF19-BF44-4571-9C59-D7EA9043E243}"/>
            </a:ext>
          </a:extLst>
        </xdr:cNvPr>
        <xdr:cNvSpPr/>
      </xdr:nvSpPr>
      <xdr:spPr>
        <a:xfrm>
          <a:off x="12763500" y="100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146304</xdr:rowOff>
    </xdr:from>
    <xdr:to>
      <xdr:col>71</xdr:col>
      <xdr:colOff>177800</xdr:colOff>
      <xdr:row>59</xdr:row>
      <xdr:rowOff>2286</xdr:rowOff>
    </xdr:to>
    <xdr:cxnSp macro="">
      <xdr:nvCxnSpPr>
        <xdr:cNvPr id="654" name="直線コネクタ 653">
          <a:extLst>
            <a:ext uri="{FF2B5EF4-FFF2-40B4-BE49-F238E27FC236}">
              <a16:creationId xmlns:a16="http://schemas.microsoft.com/office/drawing/2014/main" id="{2A231280-1127-4F56-BB4F-B90EFCFC65B1}"/>
            </a:ext>
          </a:extLst>
        </xdr:cNvPr>
        <xdr:cNvCxnSpPr/>
      </xdr:nvCxnSpPr>
      <xdr:spPr>
        <a:xfrm flipV="1">
          <a:off x="12814300" y="100904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76471</xdr:rowOff>
    </xdr:from>
    <xdr:ext cx="405111" cy="259045"/>
    <xdr:sp macro="" textlink="">
      <xdr:nvSpPr>
        <xdr:cNvPr id="655" name="n_1aveValue【学校施設】&#10;有形固定資産減価償却率">
          <a:extLst>
            <a:ext uri="{FF2B5EF4-FFF2-40B4-BE49-F238E27FC236}">
              <a16:creationId xmlns:a16="http://schemas.microsoft.com/office/drawing/2014/main" id="{F528FB1E-6C1B-4351-9577-B4500A0A5A71}"/>
            </a:ext>
          </a:extLst>
        </xdr:cNvPr>
        <xdr:cNvSpPr txBox="1"/>
      </xdr:nvSpPr>
      <xdr:spPr>
        <a:xfrm>
          <a:off x="15266044" y="1002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73931</xdr:rowOff>
    </xdr:from>
    <xdr:ext cx="405111" cy="259045"/>
    <xdr:sp macro="" textlink="">
      <xdr:nvSpPr>
        <xdr:cNvPr id="656" name="n_2aveValue【学校施設】&#10;有形固定資産減価償却率">
          <a:extLst>
            <a:ext uri="{FF2B5EF4-FFF2-40B4-BE49-F238E27FC236}">
              <a16:creationId xmlns:a16="http://schemas.microsoft.com/office/drawing/2014/main" id="{85069FBB-F464-4735-93B2-4B45DC07CC29}"/>
            </a:ext>
          </a:extLst>
        </xdr:cNvPr>
        <xdr:cNvSpPr txBox="1"/>
      </xdr:nvSpPr>
      <xdr:spPr>
        <a:xfrm>
          <a:off x="14389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23639</xdr:rowOff>
    </xdr:from>
    <xdr:ext cx="405111" cy="259045"/>
    <xdr:sp macro="" textlink="">
      <xdr:nvSpPr>
        <xdr:cNvPr id="657" name="n_3aveValue【学校施設】&#10;有形固定資産減価償却率">
          <a:extLst>
            <a:ext uri="{FF2B5EF4-FFF2-40B4-BE49-F238E27FC236}">
              <a16:creationId xmlns:a16="http://schemas.microsoft.com/office/drawing/2014/main" id="{0E9A83DB-8DE1-40A2-9EA7-ACB5F515512C}"/>
            </a:ext>
          </a:extLst>
        </xdr:cNvPr>
        <xdr:cNvSpPr txBox="1"/>
      </xdr:nvSpPr>
      <xdr:spPr>
        <a:xfrm>
          <a:off x="135007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779</xdr:rowOff>
    </xdr:from>
    <xdr:ext cx="405111" cy="259045"/>
    <xdr:sp macro="" textlink="">
      <xdr:nvSpPr>
        <xdr:cNvPr id="658" name="n_4aveValue【学校施設】&#10;有形固定資産減価償却率">
          <a:extLst>
            <a:ext uri="{FF2B5EF4-FFF2-40B4-BE49-F238E27FC236}">
              <a16:creationId xmlns:a16="http://schemas.microsoft.com/office/drawing/2014/main" id="{42F6B2A9-AB70-4A53-B361-E82387B699C3}"/>
            </a:ext>
          </a:extLst>
        </xdr:cNvPr>
        <xdr:cNvSpPr txBox="1"/>
      </xdr:nvSpPr>
      <xdr:spPr>
        <a:xfrm>
          <a:off x="12611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73931</xdr:rowOff>
    </xdr:from>
    <xdr:ext cx="405111" cy="259045"/>
    <xdr:sp macro="" textlink="">
      <xdr:nvSpPr>
        <xdr:cNvPr id="659" name="n_1mainValue【学校施設】&#10;有形固定資産減価償却率">
          <a:extLst>
            <a:ext uri="{FF2B5EF4-FFF2-40B4-BE49-F238E27FC236}">
              <a16:creationId xmlns:a16="http://schemas.microsoft.com/office/drawing/2014/main" id="{FAF6345D-546F-4A98-82B8-13BEA1ECF6BD}"/>
            </a:ext>
          </a:extLst>
        </xdr:cNvPr>
        <xdr:cNvSpPr txBox="1"/>
      </xdr:nvSpPr>
      <xdr:spPr>
        <a:xfrm>
          <a:off x="152660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156481</xdr:rowOff>
    </xdr:from>
    <xdr:ext cx="405111" cy="259045"/>
    <xdr:sp macro="" textlink="">
      <xdr:nvSpPr>
        <xdr:cNvPr id="660" name="n_2mainValue【学校施設】&#10;有形固定資産減価償却率">
          <a:extLst>
            <a:ext uri="{FF2B5EF4-FFF2-40B4-BE49-F238E27FC236}">
              <a16:creationId xmlns:a16="http://schemas.microsoft.com/office/drawing/2014/main" id="{BDB62B90-4478-4346-A6E5-DCF72712DC8C}"/>
            </a:ext>
          </a:extLst>
        </xdr:cNvPr>
        <xdr:cNvSpPr txBox="1"/>
      </xdr:nvSpPr>
      <xdr:spPr>
        <a:xfrm>
          <a:off x="14389744" y="992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42181</xdr:rowOff>
    </xdr:from>
    <xdr:ext cx="405111" cy="259045"/>
    <xdr:sp macro="" textlink="">
      <xdr:nvSpPr>
        <xdr:cNvPr id="661" name="n_3mainValue【学校施設】&#10;有形固定資産減価償却率">
          <a:extLst>
            <a:ext uri="{FF2B5EF4-FFF2-40B4-BE49-F238E27FC236}">
              <a16:creationId xmlns:a16="http://schemas.microsoft.com/office/drawing/2014/main" id="{86A15C04-26BF-4E36-A218-58996A815BE2}"/>
            </a:ext>
          </a:extLst>
        </xdr:cNvPr>
        <xdr:cNvSpPr txBox="1"/>
      </xdr:nvSpPr>
      <xdr:spPr>
        <a:xfrm>
          <a:off x="13500744" y="981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662" name="n_4mainValue【学校施設】&#10;有形固定資産減価償却率">
          <a:extLst>
            <a:ext uri="{FF2B5EF4-FFF2-40B4-BE49-F238E27FC236}">
              <a16:creationId xmlns:a16="http://schemas.microsoft.com/office/drawing/2014/main" id="{DFFC5C7E-2C7B-4C37-863E-C1EAEFC89EBC}"/>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2E912996-7BB2-40DF-A0B3-23B63C958A8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E04E14B9-1EC7-4459-B05C-D7D4D8766E0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856AA769-FF50-4B77-B61D-8BA4FFE27AD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1E49F487-DD3F-47F8-B021-853AE9A9C27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337C3FF8-026B-4CA9-9A17-D3B8B71ACC7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CF8EDBC-BF14-4F01-9AD3-9812527C2F0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5FC7EB34-6856-4295-AF2B-4949ACA081A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E1B1F83F-0528-4AAB-96E4-5DFD612B536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4259129-6967-47DC-976F-9BCC1742CFB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6D68C504-2C54-4C34-B196-B0AB8121022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1BFB0764-4B43-4C15-BBE5-0F8466E856D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0A43FE76-0286-4B48-AA9F-4A2151DDABCB}"/>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C6C42FFF-F1FD-47DD-BAE5-47843EB7138F}"/>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92D2EADA-EDFF-423A-9640-DABCBCFFF8B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3D80BD9D-65B0-467E-97A3-43C18D70FB6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0E01CCB7-F65A-426A-A167-6E7C4778D097}"/>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48F6A6D1-CF9A-4AA0-95A2-67AB261BB202}"/>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A58783AF-3BA6-4640-BEB1-7565E9208CF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46BB7DBE-BF52-4A15-9181-F03281691EC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524420F7-2F08-431D-9838-70AF04F569C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683" name="直線コネクタ 682">
          <a:extLst>
            <a:ext uri="{FF2B5EF4-FFF2-40B4-BE49-F238E27FC236}">
              <a16:creationId xmlns:a16="http://schemas.microsoft.com/office/drawing/2014/main" id="{111A115D-FC12-41D6-A281-7566F486CB03}"/>
            </a:ext>
          </a:extLst>
        </xdr:cNvPr>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684" name="【学校施設】&#10;一人当たり面積最小値テキスト">
          <a:extLst>
            <a:ext uri="{FF2B5EF4-FFF2-40B4-BE49-F238E27FC236}">
              <a16:creationId xmlns:a16="http://schemas.microsoft.com/office/drawing/2014/main" id="{D793FB3B-387C-4853-AF1F-27B41345A0A5}"/>
            </a:ext>
          </a:extLst>
        </xdr:cNvPr>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685" name="直線コネクタ 684">
          <a:extLst>
            <a:ext uri="{FF2B5EF4-FFF2-40B4-BE49-F238E27FC236}">
              <a16:creationId xmlns:a16="http://schemas.microsoft.com/office/drawing/2014/main" id="{88BB097C-9F5D-405B-A096-FF0A2270D428}"/>
            </a:ext>
          </a:extLst>
        </xdr:cNvPr>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686" name="【学校施設】&#10;一人当たり面積最大値テキスト">
          <a:extLst>
            <a:ext uri="{FF2B5EF4-FFF2-40B4-BE49-F238E27FC236}">
              <a16:creationId xmlns:a16="http://schemas.microsoft.com/office/drawing/2014/main" id="{F0351E82-39B8-4E0B-8C62-CC1F276D6700}"/>
            </a:ext>
          </a:extLst>
        </xdr:cNvPr>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687" name="直線コネクタ 686">
          <a:extLst>
            <a:ext uri="{FF2B5EF4-FFF2-40B4-BE49-F238E27FC236}">
              <a16:creationId xmlns:a16="http://schemas.microsoft.com/office/drawing/2014/main" id="{830BC283-DBF4-4AF2-98BF-91E4A99E38A5}"/>
            </a:ext>
          </a:extLst>
        </xdr:cNvPr>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144670</xdr:rowOff>
    </xdr:from>
    <xdr:ext cx="469744" cy="259045"/>
    <xdr:sp macro="" textlink="">
      <xdr:nvSpPr>
        <xdr:cNvPr id="688" name="【学校施設】&#10;一人当たり面積平均値テキスト">
          <a:extLst>
            <a:ext uri="{FF2B5EF4-FFF2-40B4-BE49-F238E27FC236}">
              <a16:creationId xmlns:a16="http://schemas.microsoft.com/office/drawing/2014/main" id="{F7B85346-0447-4791-BE61-CA49BA285E22}"/>
            </a:ext>
          </a:extLst>
        </xdr:cNvPr>
        <xdr:cNvSpPr txBox="1"/>
      </xdr:nvSpPr>
      <xdr:spPr>
        <a:xfrm>
          <a:off x="22199600" y="1026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689" name="フローチャート: 判断 688">
          <a:extLst>
            <a:ext uri="{FF2B5EF4-FFF2-40B4-BE49-F238E27FC236}">
              <a16:creationId xmlns:a16="http://schemas.microsoft.com/office/drawing/2014/main" id="{A3741196-C390-4B83-9F77-9715808EEB12}"/>
            </a:ext>
          </a:extLst>
        </xdr:cNvPr>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690" name="フローチャート: 判断 689">
          <a:extLst>
            <a:ext uri="{FF2B5EF4-FFF2-40B4-BE49-F238E27FC236}">
              <a16:creationId xmlns:a16="http://schemas.microsoft.com/office/drawing/2014/main" id="{53B9F130-B546-461E-B9F5-B366392BC0AA}"/>
            </a:ext>
          </a:extLst>
        </xdr:cNvPr>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691" name="フローチャート: 判断 690">
          <a:extLst>
            <a:ext uri="{FF2B5EF4-FFF2-40B4-BE49-F238E27FC236}">
              <a16:creationId xmlns:a16="http://schemas.microsoft.com/office/drawing/2014/main" id="{DF5A5009-66B7-450B-8DD0-AF3713813D7E}"/>
            </a:ext>
          </a:extLst>
        </xdr:cNvPr>
        <xdr:cNvSpPr/>
      </xdr:nvSpPr>
      <xdr:spPr>
        <a:xfrm>
          <a:off x="20383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692" name="フローチャート: 判断 691">
          <a:extLst>
            <a:ext uri="{FF2B5EF4-FFF2-40B4-BE49-F238E27FC236}">
              <a16:creationId xmlns:a16="http://schemas.microsoft.com/office/drawing/2014/main" id="{207C66E6-491E-4950-9EA4-8F8778F58E27}"/>
            </a:ext>
          </a:extLst>
        </xdr:cNvPr>
        <xdr:cNvSpPr/>
      </xdr:nvSpPr>
      <xdr:spPr>
        <a:xfrm>
          <a:off x="19494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693" name="フローチャート: 判断 692">
          <a:extLst>
            <a:ext uri="{FF2B5EF4-FFF2-40B4-BE49-F238E27FC236}">
              <a16:creationId xmlns:a16="http://schemas.microsoft.com/office/drawing/2014/main" id="{E8C6B92C-32DF-4820-AEAD-A5927DD3AA63}"/>
            </a:ext>
          </a:extLst>
        </xdr:cNvPr>
        <xdr:cNvSpPr/>
      </xdr:nvSpPr>
      <xdr:spPr>
        <a:xfrm>
          <a:off x="18605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90EC443B-52AD-445E-88C4-77310514B2C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73A201B4-82C2-4CB7-95C3-8B0C7CFA26D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F5DEA3E8-42C1-4BB7-A9C3-A474BEB6230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44727A00-7F9E-46C8-9497-43BAE18BBE2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340C3992-9414-4F84-92BC-167CA80B019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xdr:rowOff>
    </xdr:from>
    <xdr:to>
      <xdr:col>116</xdr:col>
      <xdr:colOff>114300</xdr:colOff>
      <xdr:row>62</xdr:row>
      <xdr:rowOff>114808</xdr:rowOff>
    </xdr:to>
    <xdr:sp macro="" textlink="">
      <xdr:nvSpPr>
        <xdr:cNvPr id="699" name="楕円 698">
          <a:extLst>
            <a:ext uri="{FF2B5EF4-FFF2-40B4-BE49-F238E27FC236}">
              <a16:creationId xmlns:a16="http://schemas.microsoft.com/office/drawing/2014/main" id="{62F33D94-561A-45D6-B1B4-5F080CB88B0D}"/>
            </a:ext>
          </a:extLst>
        </xdr:cNvPr>
        <xdr:cNvSpPr/>
      </xdr:nvSpPr>
      <xdr:spPr>
        <a:xfrm>
          <a:off x="221107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99585</xdr:rowOff>
    </xdr:from>
    <xdr:ext cx="469744" cy="259045"/>
    <xdr:sp macro="" textlink="">
      <xdr:nvSpPr>
        <xdr:cNvPr id="700" name="【学校施設】&#10;一人当たり面積該当値テキスト">
          <a:extLst>
            <a:ext uri="{FF2B5EF4-FFF2-40B4-BE49-F238E27FC236}">
              <a16:creationId xmlns:a16="http://schemas.microsoft.com/office/drawing/2014/main" id="{4A1B483F-E953-4710-AE6B-891F7FE3FDD9}"/>
            </a:ext>
          </a:extLst>
        </xdr:cNvPr>
        <xdr:cNvSpPr txBox="1"/>
      </xdr:nvSpPr>
      <xdr:spPr>
        <a:xfrm>
          <a:off x="22199600" y="1055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14351</xdr:rowOff>
    </xdr:from>
    <xdr:to>
      <xdr:col>112</xdr:col>
      <xdr:colOff>38100</xdr:colOff>
      <xdr:row>62</xdr:row>
      <xdr:rowOff>115951</xdr:rowOff>
    </xdr:to>
    <xdr:sp macro="" textlink="">
      <xdr:nvSpPr>
        <xdr:cNvPr id="701" name="楕円 700">
          <a:extLst>
            <a:ext uri="{FF2B5EF4-FFF2-40B4-BE49-F238E27FC236}">
              <a16:creationId xmlns:a16="http://schemas.microsoft.com/office/drawing/2014/main" id="{D11AEB7A-C8BA-4299-9742-7FB6175E198C}"/>
            </a:ext>
          </a:extLst>
        </xdr:cNvPr>
        <xdr:cNvSpPr/>
      </xdr:nvSpPr>
      <xdr:spPr>
        <a:xfrm>
          <a:off x="21272500" y="106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64008</xdr:rowOff>
    </xdr:from>
    <xdr:to>
      <xdr:col>116</xdr:col>
      <xdr:colOff>63500</xdr:colOff>
      <xdr:row>62</xdr:row>
      <xdr:rowOff>65151</xdr:rowOff>
    </xdr:to>
    <xdr:cxnSp macro="">
      <xdr:nvCxnSpPr>
        <xdr:cNvPr id="702" name="直線コネクタ 701">
          <a:extLst>
            <a:ext uri="{FF2B5EF4-FFF2-40B4-BE49-F238E27FC236}">
              <a16:creationId xmlns:a16="http://schemas.microsoft.com/office/drawing/2014/main" id="{B29D598A-299C-4069-8FDA-F42F4D9F9529}"/>
            </a:ext>
          </a:extLst>
        </xdr:cNvPr>
        <xdr:cNvCxnSpPr/>
      </xdr:nvCxnSpPr>
      <xdr:spPr>
        <a:xfrm flipV="1">
          <a:off x="21323300" y="1069390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14922</xdr:rowOff>
    </xdr:from>
    <xdr:to>
      <xdr:col>107</xdr:col>
      <xdr:colOff>101600</xdr:colOff>
      <xdr:row>62</xdr:row>
      <xdr:rowOff>116522</xdr:rowOff>
    </xdr:to>
    <xdr:sp macro="" textlink="">
      <xdr:nvSpPr>
        <xdr:cNvPr id="703" name="楕円 702">
          <a:extLst>
            <a:ext uri="{FF2B5EF4-FFF2-40B4-BE49-F238E27FC236}">
              <a16:creationId xmlns:a16="http://schemas.microsoft.com/office/drawing/2014/main" id="{E0C26F40-B791-449F-99BE-FB8A36047E25}"/>
            </a:ext>
          </a:extLst>
        </xdr:cNvPr>
        <xdr:cNvSpPr/>
      </xdr:nvSpPr>
      <xdr:spPr>
        <a:xfrm>
          <a:off x="20383500" y="1064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65151</xdr:rowOff>
    </xdr:from>
    <xdr:to>
      <xdr:col>111</xdr:col>
      <xdr:colOff>177800</xdr:colOff>
      <xdr:row>62</xdr:row>
      <xdr:rowOff>65722</xdr:rowOff>
    </xdr:to>
    <xdr:cxnSp macro="">
      <xdr:nvCxnSpPr>
        <xdr:cNvPr id="704" name="直線コネクタ 703">
          <a:extLst>
            <a:ext uri="{FF2B5EF4-FFF2-40B4-BE49-F238E27FC236}">
              <a16:creationId xmlns:a16="http://schemas.microsoft.com/office/drawing/2014/main" id="{3A44A17B-D34F-4665-92A6-98B5ECA59CB7}"/>
            </a:ext>
          </a:extLst>
        </xdr:cNvPr>
        <xdr:cNvCxnSpPr/>
      </xdr:nvCxnSpPr>
      <xdr:spPr>
        <a:xfrm flipV="1">
          <a:off x="20434300" y="1069505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19494</xdr:rowOff>
    </xdr:from>
    <xdr:to>
      <xdr:col>102</xdr:col>
      <xdr:colOff>165100</xdr:colOff>
      <xdr:row>62</xdr:row>
      <xdr:rowOff>121094</xdr:rowOff>
    </xdr:to>
    <xdr:sp macro="" textlink="">
      <xdr:nvSpPr>
        <xdr:cNvPr id="705" name="楕円 704">
          <a:extLst>
            <a:ext uri="{FF2B5EF4-FFF2-40B4-BE49-F238E27FC236}">
              <a16:creationId xmlns:a16="http://schemas.microsoft.com/office/drawing/2014/main" id="{32400D00-CDAA-4A0F-A82C-32196531F57C}"/>
            </a:ext>
          </a:extLst>
        </xdr:cNvPr>
        <xdr:cNvSpPr/>
      </xdr:nvSpPr>
      <xdr:spPr>
        <a:xfrm>
          <a:off x="19494500" y="1064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65722</xdr:rowOff>
    </xdr:from>
    <xdr:to>
      <xdr:col>107</xdr:col>
      <xdr:colOff>50800</xdr:colOff>
      <xdr:row>62</xdr:row>
      <xdr:rowOff>70294</xdr:rowOff>
    </xdr:to>
    <xdr:cxnSp macro="">
      <xdr:nvCxnSpPr>
        <xdr:cNvPr id="706" name="直線コネクタ 705">
          <a:extLst>
            <a:ext uri="{FF2B5EF4-FFF2-40B4-BE49-F238E27FC236}">
              <a16:creationId xmlns:a16="http://schemas.microsoft.com/office/drawing/2014/main" id="{471E1EDC-E898-4219-B5E5-3ECFEDA72E4D}"/>
            </a:ext>
          </a:extLst>
        </xdr:cNvPr>
        <xdr:cNvCxnSpPr/>
      </xdr:nvCxnSpPr>
      <xdr:spPr>
        <a:xfrm flipV="1">
          <a:off x="19545300" y="106956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707" name="楕円 706">
          <a:extLst>
            <a:ext uri="{FF2B5EF4-FFF2-40B4-BE49-F238E27FC236}">
              <a16:creationId xmlns:a16="http://schemas.microsoft.com/office/drawing/2014/main" id="{DA2CA5FB-0C49-431F-8D5B-8802786B9900}"/>
            </a:ext>
          </a:extLst>
        </xdr:cNvPr>
        <xdr:cNvSpPr/>
      </xdr:nvSpPr>
      <xdr:spPr>
        <a:xfrm>
          <a:off x="18605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70294</xdr:rowOff>
    </xdr:to>
    <xdr:cxnSp macro="">
      <xdr:nvCxnSpPr>
        <xdr:cNvPr id="708" name="直線コネクタ 707">
          <a:extLst>
            <a:ext uri="{FF2B5EF4-FFF2-40B4-BE49-F238E27FC236}">
              <a16:creationId xmlns:a16="http://schemas.microsoft.com/office/drawing/2014/main" id="{1DE5757B-C569-4080-960F-6046D96BBACB}"/>
            </a:ext>
          </a:extLst>
        </xdr:cNvPr>
        <xdr:cNvCxnSpPr/>
      </xdr:nvCxnSpPr>
      <xdr:spPr>
        <a:xfrm>
          <a:off x="18656300" y="10698480"/>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67327</xdr:rowOff>
    </xdr:from>
    <xdr:ext cx="469744" cy="259045"/>
    <xdr:sp macro="" textlink="">
      <xdr:nvSpPr>
        <xdr:cNvPr id="709" name="n_1aveValue【学校施設】&#10;一人当たり面積">
          <a:extLst>
            <a:ext uri="{FF2B5EF4-FFF2-40B4-BE49-F238E27FC236}">
              <a16:creationId xmlns:a16="http://schemas.microsoft.com/office/drawing/2014/main" id="{85A82A71-D783-4B99-99DC-2D51DBBE4719}"/>
            </a:ext>
          </a:extLst>
        </xdr:cNvPr>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88472</xdr:rowOff>
    </xdr:from>
    <xdr:ext cx="469744" cy="259045"/>
    <xdr:sp macro="" textlink="">
      <xdr:nvSpPr>
        <xdr:cNvPr id="710" name="n_2aveValue【学校施設】&#10;一人当たり面積">
          <a:extLst>
            <a:ext uri="{FF2B5EF4-FFF2-40B4-BE49-F238E27FC236}">
              <a16:creationId xmlns:a16="http://schemas.microsoft.com/office/drawing/2014/main" id="{C337147D-66FD-4409-8A79-6BA45D57C3A2}"/>
            </a:ext>
          </a:extLst>
        </xdr:cNvPr>
        <xdr:cNvSpPr txBox="1"/>
      </xdr:nvSpPr>
      <xdr:spPr>
        <a:xfrm>
          <a:off x="20199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91330</xdr:rowOff>
    </xdr:from>
    <xdr:ext cx="469744" cy="259045"/>
    <xdr:sp macro="" textlink="">
      <xdr:nvSpPr>
        <xdr:cNvPr id="711" name="n_3aveValue【学校施設】&#10;一人当たり面積">
          <a:extLst>
            <a:ext uri="{FF2B5EF4-FFF2-40B4-BE49-F238E27FC236}">
              <a16:creationId xmlns:a16="http://schemas.microsoft.com/office/drawing/2014/main" id="{A375B01E-F8B6-428C-9531-A1D7FB8B30A3}"/>
            </a:ext>
          </a:extLst>
        </xdr:cNvPr>
        <xdr:cNvSpPr txBox="1"/>
      </xdr:nvSpPr>
      <xdr:spPr>
        <a:xfrm>
          <a:off x="19310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118762</xdr:rowOff>
    </xdr:from>
    <xdr:ext cx="469744" cy="259045"/>
    <xdr:sp macro="" textlink="">
      <xdr:nvSpPr>
        <xdr:cNvPr id="712" name="n_4aveValue【学校施設】&#10;一人当たり面積">
          <a:extLst>
            <a:ext uri="{FF2B5EF4-FFF2-40B4-BE49-F238E27FC236}">
              <a16:creationId xmlns:a16="http://schemas.microsoft.com/office/drawing/2014/main" id="{17F23C12-78A6-4B0F-B636-538E6EB46417}"/>
            </a:ext>
          </a:extLst>
        </xdr:cNvPr>
        <xdr:cNvSpPr txBox="1"/>
      </xdr:nvSpPr>
      <xdr:spPr>
        <a:xfrm>
          <a:off x="18421427" y="1023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107078</xdr:rowOff>
    </xdr:from>
    <xdr:ext cx="469744" cy="259045"/>
    <xdr:sp macro="" textlink="">
      <xdr:nvSpPr>
        <xdr:cNvPr id="713" name="n_1mainValue【学校施設】&#10;一人当たり面積">
          <a:extLst>
            <a:ext uri="{FF2B5EF4-FFF2-40B4-BE49-F238E27FC236}">
              <a16:creationId xmlns:a16="http://schemas.microsoft.com/office/drawing/2014/main" id="{140BEAB7-44E8-4B68-8F9B-529E667BC672}"/>
            </a:ext>
          </a:extLst>
        </xdr:cNvPr>
        <xdr:cNvSpPr txBox="1"/>
      </xdr:nvSpPr>
      <xdr:spPr>
        <a:xfrm>
          <a:off x="21075727" y="107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107649</xdr:rowOff>
    </xdr:from>
    <xdr:ext cx="469744" cy="259045"/>
    <xdr:sp macro="" textlink="">
      <xdr:nvSpPr>
        <xdr:cNvPr id="714" name="n_2mainValue【学校施設】&#10;一人当たり面積">
          <a:extLst>
            <a:ext uri="{FF2B5EF4-FFF2-40B4-BE49-F238E27FC236}">
              <a16:creationId xmlns:a16="http://schemas.microsoft.com/office/drawing/2014/main" id="{770989EE-A916-4360-88B8-9E4E27DDBA13}"/>
            </a:ext>
          </a:extLst>
        </xdr:cNvPr>
        <xdr:cNvSpPr txBox="1"/>
      </xdr:nvSpPr>
      <xdr:spPr>
        <a:xfrm>
          <a:off x="20199427" y="1073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112221</xdr:rowOff>
    </xdr:from>
    <xdr:ext cx="469744" cy="259045"/>
    <xdr:sp macro="" textlink="">
      <xdr:nvSpPr>
        <xdr:cNvPr id="715" name="n_3mainValue【学校施設】&#10;一人当たり面積">
          <a:extLst>
            <a:ext uri="{FF2B5EF4-FFF2-40B4-BE49-F238E27FC236}">
              <a16:creationId xmlns:a16="http://schemas.microsoft.com/office/drawing/2014/main" id="{8F0DD2DB-B940-4063-B8F2-504F97998A03}"/>
            </a:ext>
          </a:extLst>
        </xdr:cNvPr>
        <xdr:cNvSpPr txBox="1"/>
      </xdr:nvSpPr>
      <xdr:spPr>
        <a:xfrm>
          <a:off x="19310427" y="107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110507</xdr:rowOff>
    </xdr:from>
    <xdr:ext cx="469744" cy="259045"/>
    <xdr:sp macro="" textlink="">
      <xdr:nvSpPr>
        <xdr:cNvPr id="716" name="n_4mainValue【学校施設】&#10;一人当たり面積">
          <a:extLst>
            <a:ext uri="{FF2B5EF4-FFF2-40B4-BE49-F238E27FC236}">
              <a16:creationId xmlns:a16="http://schemas.microsoft.com/office/drawing/2014/main" id="{BC40B25E-957A-429D-BBCD-CB64353E2114}"/>
            </a:ext>
          </a:extLst>
        </xdr:cNvPr>
        <xdr:cNvSpPr txBox="1"/>
      </xdr:nvSpPr>
      <xdr:spPr>
        <a:xfrm>
          <a:off x="18421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CAEAF614-724C-46F4-834F-EB3FEF8A0C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D9B83BD7-D0AB-4591-A635-CC1D3E46883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37EB142-F9ED-4E86-B316-9DBF563DB7B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AA36928D-DCF8-4183-9BBB-2245CD499F3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D7EF4A71-BA2F-4D2E-A76C-EC86DE18284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3A86329C-89EE-4271-8416-43FA02BDD18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920B9BC9-76B1-4C8D-BAE4-AFB176E842C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5418E793-C1CC-4BFD-BC2A-F07C00DBBEB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7C87BC53-39EC-41CA-BE99-4319F2FDB5F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DDBF36F1-0CC0-4775-9FF9-FFC26A8A0EE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C6DB02AF-4778-4D03-82E5-45CEFA9811E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A40B219B-2B92-4915-9A2D-78EF74BF568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CB457ABF-E55E-4D2A-A2DC-F43E7CF8E3F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79F537BA-E5BD-4FA0-A23B-9C874F634AA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166E93EA-9D85-469A-AAE4-BD4330E237D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9555512B-949E-4CDF-A353-D94D8D390B4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0CD88E1B-005B-42D0-9916-AD36B623208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EEAB10E2-BB08-4985-A213-F7C58C5E45B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F2BE0FC2-D4A7-44EE-95EB-D1972AAFCF0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C59298D0-0F81-48A9-BD74-07B520B7C5E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28DB1352-D175-46C7-B7B6-EB9C8F68597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F15D4301-F1FC-4CFC-8308-1178E9395E1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C882200A-E216-4F61-8C46-E4F30F86D6B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342CBABC-71D9-4CF6-B61B-0005122D967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8B86DA3D-E718-4E73-A932-9CFBC875AE0C}"/>
            </a:ext>
          </a:extLst>
        </xdr:cNvPr>
        <xdr:cNvCxnSpPr/>
      </xdr:nvCxnSpPr>
      <xdr:spPr>
        <a:xfrm flipV="1">
          <a:off x="16318864" y="13416914"/>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399FEA08-D085-4D9D-9D40-D50B63D3115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A4E9BA45-1AF4-4AC3-9AB9-564AD922B83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744" name="【児童館】&#10;有形固定資産減価償却率最大値テキスト">
          <a:extLst>
            <a:ext uri="{FF2B5EF4-FFF2-40B4-BE49-F238E27FC236}">
              <a16:creationId xmlns:a16="http://schemas.microsoft.com/office/drawing/2014/main" id="{9EACF10C-9163-4016-891E-FCDC486F688E}"/>
            </a:ext>
          </a:extLst>
        </xdr:cNvPr>
        <xdr:cNvSpPr txBox="1"/>
      </xdr:nvSpPr>
      <xdr:spPr>
        <a:xfrm>
          <a:off x="16357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745" name="直線コネクタ 744">
          <a:extLst>
            <a:ext uri="{FF2B5EF4-FFF2-40B4-BE49-F238E27FC236}">
              <a16:creationId xmlns:a16="http://schemas.microsoft.com/office/drawing/2014/main" id="{A20EAD3F-EC48-4FE9-9651-5A2396FF1607}"/>
            </a:ext>
          </a:extLst>
        </xdr:cNvPr>
        <xdr:cNvCxnSpPr/>
      </xdr:nvCxnSpPr>
      <xdr:spPr>
        <a:xfrm>
          <a:off x="16230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167657</xdr:rowOff>
    </xdr:from>
    <xdr:ext cx="405111" cy="259045"/>
    <xdr:sp macro="" textlink="">
      <xdr:nvSpPr>
        <xdr:cNvPr id="746" name="【児童館】&#10;有形固定資産減価償却率平均値テキスト">
          <a:extLst>
            <a:ext uri="{FF2B5EF4-FFF2-40B4-BE49-F238E27FC236}">
              <a16:creationId xmlns:a16="http://schemas.microsoft.com/office/drawing/2014/main" id="{56C216C9-8AE4-4F3C-8346-EB1512C73B66}"/>
            </a:ext>
          </a:extLst>
        </xdr:cNvPr>
        <xdr:cNvSpPr txBox="1"/>
      </xdr:nvSpPr>
      <xdr:spPr>
        <a:xfrm>
          <a:off x="16357600" y="1422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747" name="フローチャート: 判断 746">
          <a:extLst>
            <a:ext uri="{FF2B5EF4-FFF2-40B4-BE49-F238E27FC236}">
              <a16:creationId xmlns:a16="http://schemas.microsoft.com/office/drawing/2014/main" id="{AE3A7FFA-A88F-471E-A803-3444AD6CC8FB}"/>
            </a:ext>
          </a:extLst>
        </xdr:cNvPr>
        <xdr:cNvSpPr/>
      </xdr:nvSpPr>
      <xdr:spPr>
        <a:xfrm>
          <a:off x="16268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748" name="フローチャート: 判断 747">
          <a:extLst>
            <a:ext uri="{FF2B5EF4-FFF2-40B4-BE49-F238E27FC236}">
              <a16:creationId xmlns:a16="http://schemas.microsoft.com/office/drawing/2014/main" id="{02E83AEF-6305-45EF-9E94-DAFEB25797FD}"/>
            </a:ext>
          </a:extLst>
        </xdr:cNvPr>
        <xdr:cNvSpPr/>
      </xdr:nvSpPr>
      <xdr:spPr>
        <a:xfrm>
          <a:off x="15430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114936</xdr:rowOff>
    </xdr:from>
    <xdr:to>
      <xdr:col>76</xdr:col>
      <xdr:colOff>165100</xdr:colOff>
      <xdr:row>83</xdr:row>
      <xdr:rowOff>45086</xdr:rowOff>
    </xdr:to>
    <xdr:sp macro="" textlink="">
      <xdr:nvSpPr>
        <xdr:cNvPr id="749" name="フローチャート: 判断 748">
          <a:extLst>
            <a:ext uri="{FF2B5EF4-FFF2-40B4-BE49-F238E27FC236}">
              <a16:creationId xmlns:a16="http://schemas.microsoft.com/office/drawing/2014/main" id="{1FFDDD7B-8261-4E57-BD9C-3843A7239B02}"/>
            </a:ext>
          </a:extLst>
        </xdr:cNvPr>
        <xdr:cNvSpPr/>
      </xdr:nvSpPr>
      <xdr:spPr>
        <a:xfrm>
          <a:off x="14541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65405</xdr:rowOff>
    </xdr:from>
    <xdr:to>
      <xdr:col>72</xdr:col>
      <xdr:colOff>38100</xdr:colOff>
      <xdr:row>82</xdr:row>
      <xdr:rowOff>167005</xdr:rowOff>
    </xdr:to>
    <xdr:sp macro="" textlink="">
      <xdr:nvSpPr>
        <xdr:cNvPr id="750" name="フローチャート: 判断 749">
          <a:extLst>
            <a:ext uri="{FF2B5EF4-FFF2-40B4-BE49-F238E27FC236}">
              <a16:creationId xmlns:a16="http://schemas.microsoft.com/office/drawing/2014/main" id="{88E861DE-355C-4AAF-9336-D646AA877671}"/>
            </a:ext>
          </a:extLst>
        </xdr:cNvPr>
        <xdr:cNvSpPr/>
      </xdr:nvSpPr>
      <xdr:spPr>
        <a:xfrm>
          <a:off x="13652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751" name="フローチャート: 判断 750">
          <a:extLst>
            <a:ext uri="{FF2B5EF4-FFF2-40B4-BE49-F238E27FC236}">
              <a16:creationId xmlns:a16="http://schemas.microsoft.com/office/drawing/2014/main" id="{A3728658-7703-4EBC-B1B7-36A264C498B0}"/>
            </a:ext>
          </a:extLst>
        </xdr:cNvPr>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C7CDE348-2693-4097-A1AB-84F4D990C57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1F1DE7D2-EE43-4520-BB47-56E7CCCA987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10970043-7914-4EC1-94C7-6800B42982C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D0090E3-368A-47FB-BF2B-9326F1B13C3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197EDDF2-BD51-4D92-8A76-B6EC7E6771D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111125</xdr:rowOff>
    </xdr:from>
    <xdr:to>
      <xdr:col>85</xdr:col>
      <xdr:colOff>177800</xdr:colOff>
      <xdr:row>83</xdr:row>
      <xdr:rowOff>41275</xdr:rowOff>
    </xdr:to>
    <xdr:sp macro="" textlink="">
      <xdr:nvSpPr>
        <xdr:cNvPr id="757" name="楕円 756">
          <a:extLst>
            <a:ext uri="{FF2B5EF4-FFF2-40B4-BE49-F238E27FC236}">
              <a16:creationId xmlns:a16="http://schemas.microsoft.com/office/drawing/2014/main" id="{5C7A7257-E790-4DA1-9219-2A7A2D43CE76}"/>
            </a:ext>
          </a:extLst>
        </xdr:cNvPr>
        <xdr:cNvSpPr/>
      </xdr:nvSpPr>
      <xdr:spPr>
        <a:xfrm>
          <a:off x="162687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134002</xdr:rowOff>
    </xdr:from>
    <xdr:ext cx="405111" cy="259045"/>
    <xdr:sp macro="" textlink="">
      <xdr:nvSpPr>
        <xdr:cNvPr id="758" name="【児童館】&#10;有形固定資産減価償却率該当値テキスト">
          <a:extLst>
            <a:ext uri="{FF2B5EF4-FFF2-40B4-BE49-F238E27FC236}">
              <a16:creationId xmlns:a16="http://schemas.microsoft.com/office/drawing/2014/main" id="{CB9AC138-29AC-46D0-BC0F-6E7FB5E07FFF}"/>
            </a:ext>
          </a:extLst>
        </xdr:cNvPr>
        <xdr:cNvSpPr txBox="1"/>
      </xdr:nvSpPr>
      <xdr:spPr>
        <a:xfrm>
          <a:off x="16357600" y="1402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86361</xdr:rowOff>
    </xdr:from>
    <xdr:to>
      <xdr:col>81</xdr:col>
      <xdr:colOff>101600</xdr:colOff>
      <xdr:row>83</xdr:row>
      <xdr:rowOff>16511</xdr:rowOff>
    </xdr:to>
    <xdr:sp macro="" textlink="">
      <xdr:nvSpPr>
        <xdr:cNvPr id="759" name="楕円 758">
          <a:extLst>
            <a:ext uri="{FF2B5EF4-FFF2-40B4-BE49-F238E27FC236}">
              <a16:creationId xmlns:a16="http://schemas.microsoft.com/office/drawing/2014/main" id="{7D75CB66-5DC8-47EE-8A78-2CA399495C06}"/>
            </a:ext>
          </a:extLst>
        </xdr:cNvPr>
        <xdr:cNvSpPr/>
      </xdr:nvSpPr>
      <xdr:spPr>
        <a:xfrm>
          <a:off x="15430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137161</xdr:rowOff>
    </xdr:from>
    <xdr:to>
      <xdr:col>85</xdr:col>
      <xdr:colOff>127000</xdr:colOff>
      <xdr:row>82</xdr:row>
      <xdr:rowOff>161925</xdr:rowOff>
    </xdr:to>
    <xdr:cxnSp macro="">
      <xdr:nvCxnSpPr>
        <xdr:cNvPr id="760" name="直線コネクタ 759">
          <a:extLst>
            <a:ext uri="{FF2B5EF4-FFF2-40B4-BE49-F238E27FC236}">
              <a16:creationId xmlns:a16="http://schemas.microsoft.com/office/drawing/2014/main" id="{2EFEC565-6300-4056-AFE2-4C72D38A0B0F}"/>
            </a:ext>
          </a:extLst>
        </xdr:cNvPr>
        <xdr:cNvCxnSpPr/>
      </xdr:nvCxnSpPr>
      <xdr:spPr>
        <a:xfrm>
          <a:off x="15481300" y="14196061"/>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61595</xdr:rowOff>
    </xdr:from>
    <xdr:to>
      <xdr:col>76</xdr:col>
      <xdr:colOff>165100</xdr:colOff>
      <xdr:row>82</xdr:row>
      <xdr:rowOff>163195</xdr:rowOff>
    </xdr:to>
    <xdr:sp macro="" textlink="">
      <xdr:nvSpPr>
        <xdr:cNvPr id="761" name="楕円 760">
          <a:extLst>
            <a:ext uri="{FF2B5EF4-FFF2-40B4-BE49-F238E27FC236}">
              <a16:creationId xmlns:a16="http://schemas.microsoft.com/office/drawing/2014/main" id="{76542C2D-7AA8-4918-BFEC-3C7049C9607D}"/>
            </a:ext>
          </a:extLst>
        </xdr:cNvPr>
        <xdr:cNvSpPr/>
      </xdr:nvSpPr>
      <xdr:spPr>
        <a:xfrm>
          <a:off x="14541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112395</xdr:rowOff>
    </xdr:from>
    <xdr:to>
      <xdr:col>81</xdr:col>
      <xdr:colOff>50800</xdr:colOff>
      <xdr:row>82</xdr:row>
      <xdr:rowOff>137161</xdr:rowOff>
    </xdr:to>
    <xdr:cxnSp macro="">
      <xdr:nvCxnSpPr>
        <xdr:cNvPr id="762" name="直線コネクタ 761">
          <a:extLst>
            <a:ext uri="{FF2B5EF4-FFF2-40B4-BE49-F238E27FC236}">
              <a16:creationId xmlns:a16="http://schemas.microsoft.com/office/drawing/2014/main" id="{17288332-18B6-49D7-A860-3F09E813BE7F}"/>
            </a:ext>
          </a:extLst>
        </xdr:cNvPr>
        <xdr:cNvCxnSpPr/>
      </xdr:nvCxnSpPr>
      <xdr:spPr>
        <a:xfrm>
          <a:off x="14592300" y="141712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34925</xdr:rowOff>
    </xdr:from>
    <xdr:to>
      <xdr:col>72</xdr:col>
      <xdr:colOff>38100</xdr:colOff>
      <xdr:row>82</xdr:row>
      <xdr:rowOff>136525</xdr:rowOff>
    </xdr:to>
    <xdr:sp macro="" textlink="">
      <xdr:nvSpPr>
        <xdr:cNvPr id="763" name="楕円 762">
          <a:extLst>
            <a:ext uri="{FF2B5EF4-FFF2-40B4-BE49-F238E27FC236}">
              <a16:creationId xmlns:a16="http://schemas.microsoft.com/office/drawing/2014/main" id="{6026BFB8-834F-4915-B4E0-6586127C5AD2}"/>
            </a:ext>
          </a:extLst>
        </xdr:cNvPr>
        <xdr:cNvSpPr/>
      </xdr:nvSpPr>
      <xdr:spPr>
        <a:xfrm>
          <a:off x="13652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85725</xdr:rowOff>
    </xdr:from>
    <xdr:to>
      <xdr:col>76</xdr:col>
      <xdr:colOff>114300</xdr:colOff>
      <xdr:row>82</xdr:row>
      <xdr:rowOff>112395</xdr:rowOff>
    </xdr:to>
    <xdr:cxnSp macro="">
      <xdr:nvCxnSpPr>
        <xdr:cNvPr id="764" name="直線コネクタ 763">
          <a:extLst>
            <a:ext uri="{FF2B5EF4-FFF2-40B4-BE49-F238E27FC236}">
              <a16:creationId xmlns:a16="http://schemas.microsoft.com/office/drawing/2014/main" id="{F3D88CDE-92C6-4346-BC85-FFE151DB6270}"/>
            </a:ext>
          </a:extLst>
        </xdr:cNvPr>
        <xdr:cNvCxnSpPr/>
      </xdr:nvCxnSpPr>
      <xdr:spPr>
        <a:xfrm>
          <a:off x="13703300" y="141446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19686</xdr:rowOff>
    </xdr:from>
    <xdr:to>
      <xdr:col>67</xdr:col>
      <xdr:colOff>101600</xdr:colOff>
      <xdr:row>82</xdr:row>
      <xdr:rowOff>121286</xdr:rowOff>
    </xdr:to>
    <xdr:sp macro="" textlink="">
      <xdr:nvSpPr>
        <xdr:cNvPr id="765" name="楕円 764">
          <a:extLst>
            <a:ext uri="{FF2B5EF4-FFF2-40B4-BE49-F238E27FC236}">
              <a16:creationId xmlns:a16="http://schemas.microsoft.com/office/drawing/2014/main" id="{D2558774-D623-40B3-B3F2-761FE3BEF980}"/>
            </a:ext>
          </a:extLst>
        </xdr:cNvPr>
        <xdr:cNvSpPr/>
      </xdr:nvSpPr>
      <xdr:spPr>
        <a:xfrm>
          <a:off x="12763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70486</xdr:rowOff>
    </xdr:from>
    <xdr:to>
      <xdr:col>71</xdr:col>
      <xdr:colOff>177800</xdr:colOff>
      <xdr:row>82</xdr:row>
      <xdr:rowOff>85725</xdr:rowOff>
    </xdr:to>
    <xdr:cxnSp macro="">
      <xdr:nvCxnSpPr>
        <xdr:cNvPr id="766" name="直線コネクタ 765">
          <a:extLst>
            <a:ext uri="{FF2B5EF4-FFF2-40B4-BE49-F238E27FC236}">
              <a16:creationId xmlns:a16="http://schemas.microsoft.com/office/drawing/2014/main" id="{E4FE9ECB-286A-43BC-A630-413BAAD0B17E}"/>
            </a:ext>
          </a:extLst>
        </xdr:cNvPr>
        <xdr:cNvCxnSpPr/>
      </xdr:nvCxnSpPr>
      <xdr:spPr>
        <a:xfrm>
          <a:off x="12814300" y="1412938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95266</xdr:rowOff>
    </xdr:from>
    <xdr:ext cx="405111" cy="259045"/>
    <xdr:sp macro="" textlink="">
      <xdr:nvSpPr>
        <xdr:cNvPr id="767" name="n_1aveValue【児童館】&#10;有形固定資産減価償却率">
          <a:extLst>
            <a:ext uri="{FF2B5EF4-FFF2-40B4-BE49-F238E27FC236}">
              <a16:creationId xmlns:a16="http://schemas.microsoft.com/office/drawing/2014/main" id="{230450B1-8DC3-464C-9BA5-D5BEE8896C98}"/>
            </a:ext>
          </a:extLst>
        </xdr:cNvPr>
        <xdr:cNvSpPr txBox="1"/>
      </xdr:nvSpPr>
      <xdr:spPr>
        <a:xfrm>
          <a:off x="152660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36213</xdr:rowOff>
    </xdr:from>
    <xdr:ext cx="405111" cy="259045"/>
    <xdr:sp macro="" textlink="">
      <xdr:nvSpPr>
        <xdr:cNvPr id="768" name="n_2aveValue【児童館】&#10;有形固定資産減価償却率">
          <a:extLst>
            <a:ext uri="{FF2B5EF4-FFF2-40B4-BE49-F238E27FC236}">
              <a16:creationId xmlns:a16="http://schemas.microsoft.com/office/drawing/2014/main" id="{DAA69C2E-6DD5-41D0-9528-C291BBD80C44}"/>
            </a:ext>
          </a:extLst>
        </xdr:cNvPr>
        <xdr:cNvSpPr txBox="1"/>
      </xdr:nvSpPr>
      <xdr:spPr>
        <a:xfrm>
          <a:off x="14389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158132</xdr:rowOff>
    </xdr:from>
    <xdr:ext cx="405111" cy="259045"/>
    <xdr:sp macro="" textlink="">
      <xdr:nvSpPr>
        <xdr:cNvPr id="769" name="n_3aveValue【児童館】&#10;有形固定資産減価償却率">
          <a:extLst>
            <a:ext uri="{FF2B5EF4-FFF2-40B4-BE49-F238E27FC236}">
              <a16:creationId xmlns:a16="http://schemas.microsoft.com/office/drawing/2014/main" id="{ADD01988-D247-47A3-8970-8CECDF8EC09C}"/>
            </a:ext>
          </a:extLst>
        </xdr:cNvPr>
        <xdr:cNvSpPr txBox="1"/>
      </xdr:nvSpPr>
      <xdr:spPr>
        <a:xfrm>
          <a:off x="13500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137177</xdr:rowOff>
    </xdr:from>
    <xdr:ext cx="405111" cy="259045"/>
    <xdr:sp macro="" textlink="">
      <xdr:nvSpPr>
        <xdr:cNvPr id="770" name="n_4aveValue【児童館】&#10;有形固定資産減価償却率">
          <a:extLst>
            <a:ext uri="{FF2B5EF4-FFF2-40B4-BE49-F238E27FC236}">
              <a16:creationId xmlns:a16="http://schemas.microsoft.com/office/drawing/2014/main" id="{71B23972-9112-4A06-8872-4689A969C46F}"/>
            </a:ext>
          </a:extLst>
        </xdr:cNvPr>
        <xdr:cNvSpPr txBox="1"/>
      </xdr:nvSpPr>
      <xdr:spPr>
        <a:xfrm>
          <a:off x="12611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33038</xdr:rowOff>
    </xdr:from>
    <xdr:ext cx="405111" cy="259045"/>
    <xdr:sp macro="" textlink="">
      <xdr:nvSpPr>
        <xdr:cNvPr id="771" name="n_1mainValue【児童館】&#10;有形固定資産減価償却率">
          <a:extLst>
            <a:ext uri="{FF2B5EF4-FFF2-40B4-BE49-F238E27FC236}">
              <a16:creationId xmlns:a16="http://schemas.microsoft.com/office/drawing/2014/main" id="{98DA5285-8A3E-4D07-AD4E-811864F81DE1}"/>
            </a:ext>
          </a:extLst>
        </xdr:cNvPr>
        <xdr:cNvSpPr txBox="1"/>
      </xdr:nvSpPr>
      <xdr:spPr>
        <a:xfrm>
          <a:off x="152660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8272</xdr:rowOff>
    </xdr:from>
    <xdr:ext cx="405111" cy="259045"/>
    <xdr:sp macro="" textlink="">
      <xdr:nvSpPr>
        <xdr:cNvPr id="772" name="n_2mainValue【児童館】&#10;有形固定資産減価償却率">
          <a:extLst>
            <a:ext uri="{FF2B5EF4-FFF2-40B4-BE49-F238E27FC236}">
              <a16:creationId xmlns:a16="http://schemas.microsoft.com/office/drawing/2014/main" id="{DAFA5D19-0131-4951-9C71-C801CF91F568}"/>
            </a:ext>
          </a:extLst>
        </xdr:cNvPr>
        <xdr:cNvSpPr txBox="1"/>
      </xdr:nvSpPr>
      <xdr:spPr>
        <a:xfrm>
          <a:off x="14389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153052</xdr:rowOff>
    </xdr:from>
    <xdr:ext cx="405111" cy="259045"/>
    <xdr:sp macro="" textlink="">
      <xdr:nvSpPr>
        <xdr:cNvPr id="773" name="n_3mainValue【児童館】&#10;有形固定資産減価償却率">
          <a:extLst>
            <a:ext uri="{FF2B5EF4-FFF2-40B4-BE49-F238E27FC236}">
              <a16:creationId xmlns:a16="http://schemas.microsoft.com/office/drawing/2014/main" id="{28624B05-B67C-4FC6-BA29-4EB6F09A0DA8}"/>
            </a:ext>
          </a:extLst>
        </xdr:cNvPr>
        <xdr:cNvSpPr txBox="1"/>
      </xdr:nvSpPr>
      <xdr:spPr>
        <a:xfrm>
          <a:off x="13500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137813</xdr:rowOff>
    </xdr:from>
    <xdr:ext cx="405111" cy="259045"/>
    <xdr:sp macro="" textlink="">
      <xdr:nvSpPr>
        <xdr:cNvPr id="774" name="n_4mainValue【児童館】&#10;有形固定資産減価償却率">
          <a:extLst>
            <a:ext uri="{FF2B5EF4-FFF2-40B4-BE49-F238E27FC236}">
              <a16:creationId xmlns:a16="http://schemas.microsoft.com/office/drawing/2014/main" id="{65AF67EF-5FB0-49D3-83B1-38E9781BF657}"/>
            </a:ext>
          </a:extLst>
        </xdr:cNvPr>
        <xdr:cNvSpPr txBox="1"/>
      </xdr:nvSpPr>
      <xdr:spPr>
        <a:xfrm>
          <a:off x="12611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26F826BB-91A4-4FB4-B247-51F4796AFC9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707862E2-015F-417E-83D1-2174CCAE17F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06391BA1-DCC7-4DCF-BA9D-6EB44EA3019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ECE7FC9A-D4AD-4406-A213-FF2C4BC42BE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511DCD46-39B3-4990-82E9-6D866FCD0D3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666B8603-B054-45AA-BC69-C5A131BCDC4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7E7BAA21-6324-460E-A813-EF81A44BFCB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B4DF0FD2-E15E-4E27-B53F-CBE78FF7B9E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F0E25F9D-9E80-4D5A-81B9-1FFC1F6BD83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8EF219E9-DF10-4E4D-945F-788B1666A14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a:extLst>
            <a:ext uri="{FF2B5EF4-FFF2-40B4-BE49-F238E27FC236}">
              <a16:creationId xmlns:a16="http://schemas.microsoft.com/office/drawing/2014/main" id="{1E459292-49D3-4286-9C20-158CD5772BF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a:extLst>
            <a:ext uri="{FF2B5EF4-FFF2-40B4-BE49-F238E27FC236}">
              <a16:creationId xmlns:a16="http://schemas.microsoft.com/office/drawing/2014/main" id="{E949FA51-8C8C-4F52-A20D-4333EDA0AB8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a:extLst>
            <a:ext uri="{FF2B5EF4-FFF2-40B4-BE49-F238E27FC236}">
              <a16:creationId xmlns:a16="http://schemas.microsoft.com/office/drawing/2014/main" id="{B86E2ECA-878A-4745-876E-9D212245E5C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a:extLst>
            <a:ext uri="{FF2B5EF4-FFF2-40B4-BE49-F238E27FC236}">
              <a16:creationId xmlns:a16="http://schemas.microsoft.com/office/drawing/2014/main" id="{7A7EDDE9-1C15-409F-B115-083017784CF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a:extLst>
            <a:ext uri="{FF2B5EF4-FFF2-40B4-BE49-F238E27FC236}">
              <a16:creationId xmlns:a16="http://schemas.microsoft.com/office/drawing/2014/main" id="{EBF4E57E-14FD-4372-861E-F56507D9264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a:extLst>
            <a:ext uri="{FF2B5EF4-FFF2-40B4-BE49-F238E27FC236}">
              <a16:creationId xmlns:a16="http://schemas.microsoft.com/office/drawing/2014/main" id="{D79BCE7E-8A12-469A-8969-C7841A4C3B9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a:extLst>
            <a:ext uri="{FF2B5EF4-FFF2-40B4-BE49-F238E27FC236}">
              <a16:creationId xmlns:a16="http://schemas.microsoft.com/office/drawing/2014/main" id="{40C8E55C-357E-4A0B-95A1-1EDEBF0BA36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a:extLst>
            <a:ext uri="{FF2B5EF4-FFF2-40B4-BE49-F238E27FC236}">
              <a16:creationId xmlns:a16="http://schemas.microsoft.com/office/drawing/2014/main" id="{B55C02C7-36A6-4647-A481-0FAB828BC01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a:extLst>
            <a:ext uri="{FF2B5EF4-FFF2-40B4-BE49-F238E27FC236}">
              <a16:creationId xmlns:a16="http://schemas.microsoft.com/office/drawing/2014/main" id="{E4EEFA23-0DAB-49C6-83CC-B5F2953A8B7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a:extLst>
            <a:ext uri="{FF2B5EF4-FFF2-40B4-BE49-F238E27FC236}">
              <a16:creationId xmlns:a16="http://schemas.microsoft.com/office/drawing/2014/main" id="{F2E1E42E-5D99-4A0E-8FCC-BC49E5D7F5A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7E6DDE59-FAE8-4A1F-89C7-66F29F11115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FF6B6159-0429-4434-907B-D6C2AA3C582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7462AE34-D62B-4607-88DA-5AB00558946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798" name="直線コネクタ 797">
          <a:extLst>
            <a:ext uri="{FF2B5EF4-FFF2-40B4-BE49-F238E27FC236}">
              <a16:creationId xmlns:a16="http://schemas.microsoft.com/office/drawing/2014/main" id="{7C79014F-0840-4841-91DC-0CC6BCEC7C02}"/>
            </a:ext>
          </a:extLst>
        </xdr:cNvPr>
        <xdr:cNvCxnSpPr/>
      </xdr:nvCxnSpPr>
      <xdr:spPr>
        <a:xfrm flipV="1">
          <a:off x="22160864" y="132207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99" name="【児童館】&#10;一人当たり面積最小値テキスト">
          <a:extLst>
            <a:ext uri="{FF2B5EF4-FFF2-40B4-BE49-F238E27FC236}">
              <a16:creationId xmlns:a16="http://schemas.microsoft.com/office/drawing/2014/main" id="{43FFCF53-DED7-4673-83F9-D7594902C5F6}"/>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0" name="直線コネクタ 799">
          <a:extLst>
            <a:ext uri="{FF2B5EF4-FFF2-40B4-BE49-F238E27FC236}">
              <a16:creationId xmlns:a16="http://schemas.microsoft.com/office/drawing/2014/main" id="{FAD747AF-9FF1-4F0F-B0EB-202CCC56AD26}"/>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801" name="【児童館】&#10;一人当たり面積最大値テキスト">
          <a:extLst>
            <a:ext uri="{FF2B5EF4-FFF2-40B4-BE49-F238E27FC236}">
              <a16:creationId xmlns:a16="http://schemas.microsoft.com/office/drawing/2014/main" id="{28D598A8-94A5-496A-ABFD-4D764EC40919}"/>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802" name="直線コネクタ 801">
          <a:extLst>
            <a:ext uri="{FF2B5EF4-FFF2-40B4-BE49-F238E27FC236}">
              <a16:creationId xmlns:a16="http://schemas.microsoft.com/office/drawing/2014/main" id="{6B7D1665-E655-4C8E-85D2-E583E6D09B2A}"/>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3" name="【児童館】&#10;一人当たり面積平均値テキスト">
          <a:extLst>
            <a:ext uri="{FF2B5EF4-FFF2-40B4-BE49-F238E27FC236}">
              <a16:creationId xmlns:a16="http://schemas.microsoft.com/office/drawing/2014/main" id="{74A6F484-1989-4626-8185-EE35E515748E}"/>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04" name="フローチャート: 判断 803">
          <a:extLst>
            <a:ext uri="{FF2B5EF4-FFF2-40B4-BE49-F238E27FC236}">
              <a16:creationId xmlns:a16="http://schemas.microsoft.com/office/drawing/2014/main" id="{24AC704F-99C8-42DC-A3E2-FD404BAEF8EC}"/>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805" name="フローチャート: 判断 804">
          <a:extLst>
            <a:ext uri="{FF2B5EF4-FFF2-40B4-BE49-F238E27FC236}">
              <a16:creationId xmlns:a16="http://schemas.microsoft.com/office/drawing/2014/main" id="{425B4B6E-9D88-4E94-B4B2-8FA6AA2D55FD}"/>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6" name="フローチャート: 判断 805">
          <a:extLst>
            <a:ext uri="{FF2B5EF4-FFF2-40B4-BE49-F238E27FC236}">
              <a16:creationId xmlns:a16="http://schemas.microsoft.com/office/drawing/2014/main" id="{5D90FED8-5B31-44CE-8E7C-26A57EE99E78}"/>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07" name="フローチャート: 判断 806">
          <a:extLst>
            <a:ext uri="{FF2B5EF4-FFF2-40B4-BE49-F238E27FC236}">
              <a16:creationId xmlns:a16="http://schemas.microsoft.com/office/drawing/2014/main" id="{5400F810-73CF-4E6E-9AA2-96100FC124BF}"/>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8" name="フローチャート: 判断 807">
          <a:extLst>
            <a:ext uri="{FF2B5EF4-FFF2-40B4-BE49-F238E27FC236}">
              <a16:creationId xmlns:a16="http://schemas.microsoft.com/office/drawing/2014/main" id="{43CC0EF9-1008-48A2-8350-1CC0DE578E38}"/>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39C8BF1F-BB9A-443C-83FC-90FCA41758C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E59237E6-3894-41C8-BF4B-E337DF3E1EC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59593A6D-80F6-42EE-AE04-11E3DA31CE6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2E3F85BC-4F43-472F-B060-8A1FBFF3E22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8BEFEECE-DF89-4578-AE43-199CA0CEE77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4" name="楕円 813">
          <a:extLst>
            <a:ext uri="{FF2B5EF4-FFF2-40B4-BE49-F238E27FC236}">
              <a16:creationId xmlns:a16="http://schemas.microsoft.com/office/drawing/2014/main" id="{66007126-A962-40C1-BA6E-4C84CF8E9BE0}"/>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815" name="【児童館】&#10;一人当たり面積該当値テキスト">
          <a:extLst>
            <a:ext uri="{FF2B5EF4-FFF2-40B4-BE49-F238E27FC236}">
              <a16:creationId xmlns:a16="http://schemas.microsoft.com/office/drawing/2014/main" id="{3A56EB6B-B62E-4212-82FF-962A0BAE854A}"/>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16" name="楕円 815">
          <a:extLst>
            <a:ext uri="{FF2B5EF4-FFF2-40B4-BE49-F238E27FC236}">
              <a16:creationId xmlns:a16="http://schemas.microsoft.com/office/drawing/2014/main" id="{F27432FF-2661-461B-A67B-DF68CFDA2305}"/>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817" name="直線コネクタ 816">
          <a:extLst>
            <a:ext uri="{FF2B5EF4-FFF2-40B4-BE49-F238E27FC236}">
              <a16:creationId xmlns:a16="http://schemas.microsoft.com/office/drawing/2014/main" id="{ED823327-C7F5-4E2B-9428-792C95D2A554}"/>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18" name="楕円 817">
          <a:extLst>
            <a:ext uri="{FF2B5EF4-FFF2-40B4-BE49-F238E27FC236}">
              <a16:creationId xmlns:a16="http://schemas.microsoft.com/office/drawing/2014/main" id="{E9965E4E-C89C-4BB6-BE8B-D5E6BAE97CDC}"/>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819" name="直線コネクタ 818">
          <a:extLst>
            <a:ext uri="{FF2B5EF4-FFF2-40B4-BE49-F238E27FC236}">
              <a16:creationId xmlns:a16="http://schemas.microsoft.com/office/drawing/2014/main" id="{96AE90E8-2655-462B-B2D3-6FC5CB737B4F}"/>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820" name="楕円 819">
          <a:extLst>
            <a:ext uri="{FF2B5EF4-FFF2-40B4-BE49-F238E27FC236}">
              <a16:creationId xmlns:a16="http://schemas.microsoft.com/office/drawing/2014/main" id="{97076BDC-B832-4000-BFAF-3B3D7949AB0B}"/>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821" name="直線コネクタ 820">
          <a:extLst>
            <a:ext uri="{FF2B5EF4-FFF2-40B4-BE49-F238E27FC236}">
              <a16:creationId xmlns:a16="http://schemas.microsoft.com/office/drawing/2014/main" id="{D4E98163-A896-490D-A0A9-FCED91C1BE56}"/>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22" name="楕円 821">
          <a:extLst>
            <a:ext uri="{FF2B5EF4-FFF2-40B4-BE49-F238E27FC236}">
              <a16:creationId xmlns:a16="http://schemas.microsoft.com/office/drawing/2014/main" id="{90A5DE27-DC91-4E23-90AE-C24AD7D6CD4B}"/>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823" name="直線コネクタ 822">
          <a:extLst>
            <a:ext uri="{FF2B5EF4-FFF2-40B4-BE49-F238E27FC236}">
              <a16:creationId xmlns:a16="http://schemas.microsoft.com/office/drawing/2014/main" id="{1D6762FD-88AC-4E9E-A30F-235B08EDA856}"/>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824" name="n_1aveValue【児童館】&#10;一人当たり面積">
          <a:extLst>
            <a:ext uri="{FF2B5EF4-FFF2-40B4-BE49-F238E27FC236}">
              <a16:creationId xmlns:a16="http://schemas.microsoft.com/office/drawing/2014/main" id="{1DD5D326-0127-4C13-A412-0206B742DAA9}"/>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5" name="n_2aveValue【児童館】&#10;一人当たり面積">
          <a:extLst>
            <a:ext uri="{FF2B5EF4-FFF2-40B4-BE49-F238E27FC236}">
              <a16:creationId xmlns:a16="http://schemas.microsoft.com/office/drawing/2014/main" id="{23FD593B-B35F-4D07-B7BF-85EC4E1C0382}"/>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26" name="n_3aveValue【児童館】&#10;一人当たり面積">
          <a:extLst>
            <a:ext uri="{FF2B5EF4-FFF2-40B4-BE49-F238E27FC236}">
              <a16:creationId xmlns:a16="http://schemas.microsoft.com/office/drawing/2014/main" id="{EC02AA9F-0A63-4C3E-BD7A-7F712A66415B}"/>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27" name="n_4aveValue【児童館】&#10;一人当たり面積">
          <a:extLst>
            <a:ext uri="{FF2B5EF4-FFF2-40B4-BE49-F238E27FC236}">
              <a16:creationId xmlns:a16="http://schemas.microsoft.com/office/drawing/2014/main" id="{94ED231C-9179-4EC8-A3F2-9B408B945021}"/>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28" name="n_1mainValue【児童館】&#10;一人当たり面積">
          <a:extLst>
            <a:ext uri="{FF2B5EF4-FFF2-40B4-BE49-F238E27FC236}">
              <a16:creationId xmlns:a16="http://schemas.microsoft.com/office/drawing/2014/main" id="{AADD2729-22C4-4D69-AEF2-34C8246C7B5C}"/>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29" name="n_2mainValue【児童館】&#10;一人当たり面積">
          <a:extLst>
            <a:ext uri="{FF2B5EF4-FFF2-40B4-BE49-F238E27FC236}">
              <a16:creationId xmlns:a16="http://schemas.microsoft.com/office/drawing/2014/main" id="{727A5EEC-E8D1-4AA4-9C8F-5C6DE01CBDAA}"/>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830" name="n_3mainValue【児童館】&#10;一人当たり面積">
          <a:extLst>
            <a:ext uri="{FF2B5EF4-FFF2-40B4-BE49-F238E27FC236}">
              <a16:creationId xmlns:a16="http://schemas.microsoft.com/office/drawing/2014/main" id="{78570F5C-E88B-474F-9207-C4BC28F8B61A}"/>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31" name="n_4mainValue【児童館】&#10;一人当たり面積">
          <a:extLst>
            <a:ext uri="{FF2B5EF4-FFF2-40B4-BE49-F238E27FC236}">
              <a16:creationId xmlns:a16="http://schemas.microsoft.com/office/drawing/2014/main" id="{9DBC9B29-4B99-4C47-B663-4F72BAD71DEA}"/>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72D592B6-39BB-4310-AB5B-A5D731021CA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55DDCB38-602E-4D6E-9A99-009D3C2D460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19CEC9BE-198A-4A5E-9164-8FE25B5C7D0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A5DC478F-8FB0-48EE-82A1-EA89FC3D5DA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3232DD22-72DA-4506-B46B-D004E6531C7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698002F9-C465-4A8B-86A0-D653D73AC97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8146D5A1-C503-439E-8175-AC52000A081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01D845BD-26FF-45F6-8592-7838E322AF0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426D92DD-BC94-4FA2-A040-11C0116F9AB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19345F57-AC11-4988-B0AF-E2EABA93DC0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80A5710D-DB41-4037-8779-B404079CD96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a:extLst>
            <a:ext uri="{FF2B5EF4-FFF2-40B4-BE49-F238E27FC236}">
              <a16:creationId xmlns:a16="http://schemas.microsoft.com/office/drawing/2014/main" id="{DCEE0A5B-F9AC-4991-8618-D5005F6AFA4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a:extLst>
            <a:ext uri="{FF2B5EF4-FFF2-40B4-BE49-F238E27FC236}">
              <a16:creationId xmlns:a16="http://schemas.microsoft.com/office/drawing/2014/main" id="{690D80BA-FC9A-4DD1-8474-2ACD48DD12A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a:extLst>
            <a:ext uri="{FF2B5EF4-FFF2-40B4-BE49-F238E27FC236}">
              <a16:creationId xmlns:a16="http://schemas.microsoft.com/office/drawing/2014/main" id="{BA5B82E4-A66D-45AE-9578-E30C89DBD87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a:extLst>
            <a:ext uri="{FF2B5EF4-FFF2-40B4-BE49-F238E27FC236}">
              <a16:creationId xmlns:a16="http://schemas.microsoft.com/office/drawing/2014/main" id="{E21A89C9-01A4-4E82-854D-C0B90CC2806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a:extLst>
            <a:ext uri="{FF2B5EF4-FFF2-40B4-BE49-F238E27FC236}">
              <a16:creationId xmlns:a16="http://schemas.microsoft.com/office/drawing/2014/main" id="{014EAD07-9769-4FC0-BC34-4919EF45D5F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a:extLst>
            <a:ext uri="{FF2B5EF4-FFF2-40B4-BE49-F238E27FC236}">
              <a16:creationId xmlns:a16="http://schemas.microsoft.com/office/drawing/2014/main" id="{DC66AF83-5632-4136-8C46-B6684133218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a:extLst>
            <a:ext uri="{FF2B5EF4-FFF2-40B4-BE49-F238E27FC236}">
              <a16:creationId xmlns:a16="http://schemas.microsoft.com/office/drawing/2014/main" id="{008C5E2C-6464-42AA-89AA-8F2A73F5ADF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a:extLst>
            <a:ext uri="{FF2B5EF4-FFF2-40B4-BE49-F238E27FC236}">
              <a16:creationId xmlns:a16="http://schemas.microsoft.com/office/drawing/2014/main" id="{DD3F6323-8CC7-410A-91C5-6820893D6BF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a:extLst>
            <a:ext uri="{FF2B5EF4-FFF2-40B4-BE49-F238E27FC236}">
              <a16:creationId xmlns:a16="http://schemas.microsoft.com/office/drawing/2014/main" id="{55D0ADA5-F855-4513-9CD8-A4D6445F9B6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a:extLst>
            <a:ext uri="{FF2B5EF4-FFF2-40B4-BE49-F238E27FC236}">
              <a16:creationId xmlns:a16="http://schemas.microsoft.com/office/drawing/2014/main" id="{2E5192F7-DA67-4377-9CF2-E5CE6B21898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F6D57BA1-93CB-49BE-A403-60824F4A5B1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3941A294-9C9F-466A-AF36-44F0D15513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058A3D2B-3C6D-4022-B686-835FC8A6FE1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856" name="直線コネクタ 855">
          <a:extLst>
            <a:ext uri="{FF2B5EF4-FFF2-40B4-BE49-F238E27FC236}">
              <a16:creationId xmlns:a16="http://schemas.microsoft.com/office/drawing/2014/main" id="{9F677E25-E8D9-4770-BA43-C255AC82D6CF}"/>
            </a:ext>
          </a:extLst>
        </xdr:cNvPr>
        <xdr:cNvCxnSpPr/>
      </xdr:nvCxnSpPr>
      <xdr:spPr>
        <a:xfrm flipV="1">
          <a:off x="16318864" y="1703451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857" name="【公民館】&#10;有形固定資産減価償却率最小値テキスト">
          <a:extLst>
            <a:ext uri="{FF2B5EF4-FFF2-40B4-BE49-F238E27FC236}">
              <a16:creationId xmlns:a16="http://schemas.microsoft.com/office/drawing/2014/main" id="{36FC966B-13AC-4A30-9AB4-ED9A4E33148D}"/>
            </a:ext>
          </a:extLst>
        </xdr:cNvPr>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858" name="直線コネクタ 857">
          <a:extLst>
            <a:ext uri="{FF2B5EF4-FFF2-40B4-BE49-F238E27FC236}">
              <a16:creationId xmlns:a16="http://schemas.microsoft.com/office/drawing/2014/main" id="{94A64211-A5C9-4864-965C-41395E4A7260}"/>
            </a:ext>
          </a:extLst>
        </xdr:cNvPr>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859" name="【公民館】&#10;有形固定資産減価償却率最大値テキスト">
          <a:extLst>
            <a:ext uri="{FF2B5EF4-FFF2-40B4-BE49-F238E27FC236}">
              <a16:creationId xmlns:a16="http://schemas.microsoft.com/office/drawing/2014/main" id="{8744702C-17D1-4D46-B6A9-6C8B94419DD9}"/>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860" name="直線コネクタ 859">
          <a:extLst>
            <a:ext uri="{FF2B5EF4-FFF2-40B4-BE49-F238E27FC236}">
              <a16:creationId xmlns:a16="http://schemas.microsoft.com/office/drawing/2014/main" id="{AA94DE71-7B0A-4896-85A1-FC0A1B1DA8DA}"/>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61" name="【公民館】&#10;有形固定資産減価償却率平均値テキスト">
          <a:extLst>
            <a:ext uri="{FF2B5EF4-FFF2-40B4-BE49-F238E27FC236}">
              <a16:creationId xmlns:a16="http://schemas.microsoft.com/office/drawing/2014/main" id="{7D1E665B-A135-420B-8E6E-C14F771980D9}"/>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62" name="フローチャート: 判断 861">
          <a:extLst>
            <a:ext uri="{FF2B5EF4-FFF2-40B4-BE49-F238E27FC236}">
              <a16:creationId xmlns:a16="http://schemas.microsoft.com/office/drawing/2014/main" id="{42FE639A-029F-4B10-AD34-047F5BAF5826}"/>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863" name="フローチャート: 判断 862">
          <a:extLst>
            <a:ext uri="{FF2B5EF4-FFF2-40B4-BE49-F238E27FC236}">
              <a16:creationId xmlns:a16="http://schemas.microsoft.com/office/drawing/2014/main" id="{0B3CB50D-587F-472E-B5FD-1D52E677071A}"/>
            </a:ext>
          </a:extLst>
        </xdr:cNvPr>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864" name="フローチャート: 判断 863">
          <a:extLst>
            <a:ext uri="{FF2B5EF4-FFF2-40B4-BE49-F238E27FC236}">
              <a16:creationId xmlns:a16="http://schemas.microsoft.com/office/drawing/2014/main" id="{0196071C-805B-4CB4-9DB5-5DF6519D5E38}"/>
            </a:ext>
          </a:extLst>
        </xdr:cNvPr>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865" name="フローチャート: 判断 864">
          <a:extLst>
            <a:ext uri="{FF2B5EF4-FFF2-40B4-BE49-F238E27FC236}">
              <a16:creationId xmlns:a16="http://schemas.microsoft.com/office/drawing/2014/main" id="{5A2E8892-80B5-4447-BE9F-B53156A0CD4D}"/>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866" name="フローチャート: 判断 865">
          <a:extLst>
            <a:ext uri="{FF2B5EF4-FFF2-40B4-BE49-F238E27FC236}">
              <a16:creationId xmlns:a16="http://schemas.microsoft.com/office/drawing/2014/main" id="{E30FF502-751D-4198-B4C4-BA430186FF14}"/>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74336582-5525-41B0-A629-716C78EE00D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FF423BD6-64D0-4361-A41A-2A5D4E3FE52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6CD250B1-DED5-4B6B-BF01-FD0CFA39CBE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9A40E451-908D-42C8-8AF4-E1C7D363CE0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B827CC16-1EFB-416F-A40B-7E0F39D1622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17780</xdr:rowOff>
    </xdr:from>
    <xdr:to>
      <xdr:col>85</xdr:col>
      <xdr:colOff>177800</xdr:colOff>
      <xdr:row>106</xdr:row>
      <xdr:rowOff>119380</xdr:rowOff>
    </xdr:to>
    <xdr:sp macro="" textlink="">
      <xdr:nvSpPr>
        <xdr:cNvPr id="872" name="楕円 871">
          <a:extLst>
            <a:ext uri="{FF2B5EF4-FFF2-40B4-BE49-F238E27FC236}">
              <a16:creationId xmlns:a16="http://schemas.microsoft.com/office/drawing/2014/main" id="{D73F91E9-2D9B-4DD0-A115-B7BEEFB0D723}"/>
            </a:ext>
          </a:extLst>
        </xdr:cNvPr>
        <xdr:cNvSpPr/>
      </xdr:nvSpPr>
      <xdr:spPr>
        <a:xfrm>
          <a:off x="16268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167657</xdr:rowOff>
    </xdr:from>
    <xdr:ext cx="405111" cy="259045"/>
    <xdr:sp macro="" textlink="">
      <xdr:nvSpPr>
        <xdr:cNvPr id="873" name="【公民館】&#10;有形固定資産減価償却率該当値テキスト">
          <a:extLst>
            <a:ext uri="{FF2B5EF4-FFF2-40B4-BE49-F238E27FC236}">
              <a16:creationId xmlns:a16="http://schemas.microsoft.com/office/drawing/2014/main" id="{DEF9EFED-E055-4675-8AB5-8C859EAE90FD}"/>
            </a:ext>
          </a:extLst>
        </xdr:cNvPr>
        <xdr:cNvSpPr txBox="1"/>
      </xdr:nvSpPr>
      <xdr:spPr>
        <a:xfrm>
          <a:off x="16357600"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151130</xdr:rowOff>
    </xdr:from>
    <xdr:to>
      <xdr:col>81</xdr:col>
      <xdr:colOff>101600</xdr:colOff>
      <xdr:row>106</xdr:row>
      <xdr:rowOff>81280</xdr:rowOff>
    </xdr:to>
    <xdr:sp macro="" textlink="">
      <xdr:nvSpPr>
        <xdr:cNvPr id="874" name="楕円 873">
          <a:extLst>
            <a:ext uri="{FF2B5EF4-FFF2-40B4-BE49-F238E27FC236}">
              <a16:creationId xmlns:a16="http://schemas.microsoft.com/office/drawing/2014/main" id="{B3131FE6-4E3F-40AB-922F-E3C686A6498F}"/>
            </a:ext>
          </a:extLst>
        </xdr:cNvPr>
        <xdr:cNvSpPr/>
      </xdr:nvSpPr>
      <xdr:spPr>
        <a:xfrm>
          <a:off x="1543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30480</xdr:rowOff>
    </xdr:from>
    <xdr:to>
      <xdr:col>85</xdr:col>
      <xdr:colOff>127000</xdr:colOff>
      <xdr:row>106</xdr:row>
      <xdr:rowOff>68580</xdr:rowOff>
    </xdr:to>
    <xdr:cxnSp macro="">
      <xdr:nvCxnSpPr>
        <xdr:cNvPr id="875" name="直線コネクタ 874">
          <a:extLst>
            <a:ext uri="{FF2B5EF4-FFF2-40B4-BE49-F238E27FC236}">
              <a16:creationId xmlns:a16="http://schemas.microsoft.com/office/drawing/2014/main" id="{6D7FEB65-5BB7-4356-BC64-228141C39492}"/>
            </a:ext>
          </a:extLst>
        </xdr:cNvPr>
        <xdr:cNvCxnSpPr/>
      </xdr:nvCxnSpPr>
      <xdr:spPr>
        <a:xfrm>
          <a:off x="15481300" y="18204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111125</xdr:rowOff>
    </xdr:from>
    <xdr:to>
      <xdr:col>76</xdr:col>
      <xdr:colOff>165100</xdr:colOff>
      <xdr:row>106</xdr:row>
      <xdr:rowOff>41275</xdr:rowOff>
    </xdr:to>
    <xdr:sp macro="" textlink="">
      <xdr:nvSpPr>
        <xdr:cNvPr id="876" name="楕円 875">
          <a:extLst>
            <a:ext uri="{FF2B5EF4-FFF2-40B4-BE49-F238E27FC236}">
              <a16:creationId xmlns:a16="http://schemas.microsoft.com/office/drawing/2014/main" id="{1C527613-F132-44DB-BA44-31F6549C44EE}"/>
            </a:ext>
          </a:extLst>
        </xdr:cNvPr>
        <xdr:cNvSpPr/>
      </xdr:nvSpPr>
      <xdr:spPr>
        <a:xfrm>
          <a:off x="14541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161925</xdr:rowOff>
    </xdr:from>
    <xdr:to>
      <xdr:col>81</xdr:col>
      <xdr:colOff>50800</xdr:colOff>
      <xdr:row>106</xdr:row>
      <xdr:rowOff>30480</xdr:rowOff>
    </xdr:to>
    <xdr:cxnSp macro="">
      <xdr:nvCxnSpPr>
        <xdr:cNvPr id="877" name="直線コネクタ 876">
          <a:extLst>
            <a:ext uri="{FF2B5EF4-FFF2-40B4-BE49-F238E27FC236}">
              <a16:creationId xmlns:a16="http://schemas.microsoft.com/office/drawing/2014/main" id="{CEA6025A-E571-489D-BB4D-DF302117001F}"/>
            </a:ext>
          </a:extLst>
        </xdr:cNvPr>
        <xdr:cNvCxnSpPr/>
      </xdr:nvCxnSpPr>
      <xdr:spPr>
        <a:xfrm>
          <a:off x="14592300" y="181641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71120</xdr:rowOff>
    </xdr:from>
    <xdr:to>
      <xdr:col>72</xdr:col>
      <xdr:colOff>38100</xdr:colOff>
      <xdr:row>106</xdr:row>
      <xdr:rowOff>1270</xdr:rowOff>
    </xdr:to>
    <xdr:sp macro="" textlink="">
      <xdr:nvSpPr>
        <xdr:cNvPr id="878" name="楕円 877">
          <a:extLst>
            <a:ext uri="{FF2B5EF4-FFF2-40B4-BE49-F238E27FC236}">
              <a16:creationId xmlns:a16="http://schemas.microsoft.com/office/drawing/2014/main" id="{C317CA9D-E3FC-4C72-A816-6BB6700867BA}"/>
            </a:ext>
          </a:extLst>
        </xdr:cNvPr>
        <xdr:cNvSpPr/>
      </xdr:nvSpPr>
      <xdr:spPr>
        <a:xfrm>
          <a:off x="13652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121920</xdr:rowOff>
    </xdr:from>
    <xdr:to>
      <xdr:col>76</xdr:col>
      <xdr:colOff>114300</xdr:colOff>
      <xdr:row>105</xdr:row>
      <xdr:rowOff>161925</xdr:rowOff>
    </xdr:to>
    <xdr:cxnSp macro="">
      <xdr:nvCxnSpPr>
        <xdr:cNvPr id="879" name="直線コネクタ 878">
          <a:extLst>
            <a:ext uri="{FF2B5EF4-FFF2-40B4-BE49-F238E27FC236}">
              <a16:creationId xmlns:a16="http://schemas.microsoft.com/office/drawing/2014/main" id="{827D3A98-93CA-4809-A719-5A1E73CAC630}"/>
            </a:ext>
          </a:extLst>
        </xdr:cNvPr>
        <xdr:cNvCxnSpPr/>
      </xdr:nvCxnSpPr>
      <xdr:spPr>
        <a:xfrm>
          <a:off x="13703300" y="181241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27305</xdr:rowOff>
    </xdr:from>
    <xdr:to>
      <xdr:col>67</xdr:col>
      <xdr:colOff>101600</xdr:colOff>
      <xdr:row>105</xdr:row>
      <xdr:rowOff>128905</xdr:rowOff>
    </xdr:to>
    <xdr:sp macro="" textlink="">
      <xdr:nvSpPr>
        <xdr:cNvPr id="880" name="楕円 879">
          <a:extLst>
            <a:ext uri="{FF2B5EF4-FFF2-40B4-BE49-F238E27FC236}">
              <a16:creationId xmlns:a16="http://schemas.microsoft.com/office/drawing/2014/main" id="{A46D90C2-3808-4620-B912-8B8B6C94B92C}"/>
            </a:ext>
          </a:extLst>
        </xdr:cNvPr>
        <xdr:cNvSpPr/>
      </xdr:nvSpPr>
      <xdr:spPr>
        <a:xfrm>
          <a:off x="12763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78105</xdr:rowOff>
    </xdr:from>
    <xdr:to>
      <xdr:col>71</xdr:col>
      <xdr:colOff>177800</xdr:colOff>
      <xdr:row>105</xdr:row>
      <xdr:rowOff>121920</xdr:rowOff>
    </xdr:to>
    <xdr:cxnSp macro="">
      <xdr:nvCxnSpPr>
        <xdr:cNvPr id="881" name="直線コネクタ 880">
          <a:extLst>
            <a:ext uri="{FF2B5EF4-FFF2-40B4-BE49-F238E27FC236}">
              <a16:creationId xmlns:a16="http://schemas.microsoft.com/office/drawing/2014/main" id="{73336BEA-7BA6-4FAA-85DB-5A19A6F2D945}"/>
            </a:ext>
          </a:extLst>
        </xdr:cNvPr>
        <xdr:cNvCxnSpPr/>
      </xdr:nvCxnSpPr>
      <xdr:spPr>
        <a:xfrm>
          <a:off x="12814300" y="180803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882" name="n_1aveValue【公民館】&#10;有形固定資産減価償却率">
          <a:extLst>
            <a:ext uri="{FF2B5EF4-FFF2-40B4-BE49-F238E27FC236}">
              <a16:creationId xmlns:a16="http://schemas.microsoft.com/office/drawing/2014/main" id="{BAD12D75-E7FC-4D2C-B255-24CB379F8C0D}"/>
            </a:ext>
          </a:extLst>
        </xdr:cNvPr>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883" name="n_2aveValue【公民館】&#10;有形固定資産減価償却率">
          <a:extLst>
            <a:ext uri="{FF2B5EF4-FFF2-40B4-BE49-F238E27FC236}">
              <a16:creationId xmlns:a16="http://schemas.microsoft.com/office/drawing/2014/main" id="{61269EA5-1084-4E56-B3F7-76455ABA9E54}"/>
            </a:ext>
          </a:extLst>
        </xdr:cNvPr>
        <xdr:cNvSpPr txBox="1"/>
      </xdr:nvSpPr>
      <xdr:spPr>
        <a:xfrm>
          <a:off x="14389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884" name="n_3aveValue【公民館】&#10;有形固定資産減価償却率">
          <a:extLst>
            <a:ext uri="{FF2B5EF4-FFF2-40B4-BE49-F238E27FC236}">
              <a16:creationId xmlns:a16="http://schemas.microsoft.com/office/drawing/2014/main" id="{C0957609-79F7-4602-9CF6-50A03FEF0163}"/>
            </a:ext>
          </a:extLst>
        </xdr:cNvPr>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885" name="n_4aveValue【公民館】&#10;有形固定資産減価償却率">
          <a:extLst>
            <a:ext uri="{FF2B5EF4-FFF2-40B4-BE49-F238E27FC236}">
              <a16:creationId xmlns:a16="http://schemas.microsoft.com/office/drawing/2014/main" id="{F86FF530-FD52-463E-B69A-F275A9BFA19C}"/>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72407</xdr:rowOff>
    </xdr:from>
    <xdr:ext cx="405111" cy="259045"/>
    <xdr:sp macro="" textlink="">
      <xdr:nvSpPr>
        <xdr:cNvPr id="886" name="n_1mainValue【公民館】&#10;有形固定資産減価償却率">
          <a:extLst>
            <a:ext uri="{FF2B5EF4-FFF2-40B4-BE49-F238E27FC236}">
              <a16:creationId xmlns:a16="http://schemas.microsoft.com/office/drawing/2014/main" id="{635E5472-4E3F-49A5-A116-5B47480AF326}"/>
            </a:ext>
          </a:extLst>
        </xdr:cNvPr>
        <xdr:cNvSpPr txBox="1"/>
      </xdr:nvSpPr>
      <xdr:spPr>
        <a:xfrm>
          <a:off x="15266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32402</xdr:rowOff>
    </xdr:from>
    <xdr:ext cx="405111" cy="259045"/>
    <xdr:sp macro="" textlink="">
      <xdr:nvSpPr>
        <xdr:cNvPr id="887" name="n_2mainValue【公民館】&#10;有形固定資産減価償却率">
          <a:extLst>
            <a:ext uri="{FF2B5EF4-FFF2-40B4-BE49-F238E27FC236}">
              <a16:creationId xmlns:a16="http://schemas.microsoft.com/office/drawing/2014/main" id="{DAE3ADD0-7E01-4A3C-95A6-51B238C7F82C}"/>
            </a:ext>
          </a:extLst>
        </xdr:cNvPr>
        <xdr:cNvSpPr txBox="1"/>
      </xdr:nvSpPr>
      <xdr:spPr>
        <a:xfrm>
          <a:off x="14389744"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163847</xdr:rowOff>
    </xdr:from>
    <xdr:ext cx="405111" cy="259045"/>
    <xdr:sp macro="" textlink="">
      <xdr:nvSpPr>
        <xdr:cNvPr id="888" name="n_3mainValue【公民館】&#10;有形固定資産減価償却率">
          <a:extLst>
            <a:ext uri="{FF2B5EF4-FFF2-40B4-BE49-F238E27FC236}">
              <a16:creationId xmlns:a16="http://schemas.microsoft.com/office/drawing/2014/main" id="{0CD9FE92-D582-4565-911F-854723D2B767}"/>
            </a:ext>
          </a:extLst>
        </xdr:cNvPr>
        <xdr:cNvSpPr txBox="1"/>
      </xdr:nvSpPr>
      <xdr:spPr>
        <a:xfrm>
          <a:off x="13500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120032</xdr:rowOff>
    </xdr:from>
    <xdr:ext cx="405111" cy="259045"/>
    <xdr:sp macro="" textlink="">
      <xdr:nvSpPr>
        <xdr:cNvPr id="889" name="n_4mainValue【公民館】&#10;有形固定資産減価償却率">
          <a:extLst>
            <a:ext uri="{FF2B5EF4-FFF2-40B4-BE49-F238E27FC236}">
              <a16:creationId xmlns:a16="http://schemas.microsoft.com/office/drawing/2014/main" id="{15257C63-987F-4805-9E55-45B2012F80F3}"/>
            </a:ext>
          </a:extLst>
        </xdr:cNvPr>
        <xdr:cNvSpPr txBox="1"/>
      </xdr:nvSpPr>
      <xdr:spPr>
        <a:xfrm>
          <a:off x="12611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F53DAC15-B332-438E-BEA9-6DBBE8D0F12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599E2388-541F-40F3-9F0A-DD1F0A4D613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239F44A-3B1E-42CC-9C2C-9B17FC96DFC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49F86E11-FD37-4B1D-A56B-58EF08F84D5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64ABEA7F-D9D8-45B5-B8CA-A8E32ED5C3E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9250236B-517D-4CD5-9C27-949AC860922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DC1AEC83-0D59-4A95-8329-535D70BDE5E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783160F7-4F2E-4446-8C1D-967D2813507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C9904B4F-C0B0-4975-B079-674A22D1BD6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A9788919-FC0D-4C4D-8F1E-4A0B542A24C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C56AF16E-E4CE-4F57-BF07-FF587A0B176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a:extLst>
            <a:ext uri="{FF2B5EF4-FFF2-40B4-BE49-F238E27FC236}">
              <a16:creationId xmlns:a16="http://schemas.microsoft.com/office/drawing/2014/main" id="{DBB5A5BC-AB86-40ED-8967-5E9DAEEB47A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95D0F917-CA8A-4386-8E49-0209F1FC12E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a:extLst>
            <a:ext uri="{FF2B5EF4-FFF2-40B4-BE49-F238E27FC236}">
              <a16:creationId xmlns:a16="http://schemas.microsoft.com/office/drawing/2014/main" id="{A9C3832E-9BE2-42BA-B0AD-728DF58F0A9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788A44E3-998A-4BDE-8908-CA6DA03562B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a:extLst>
            <a:ext uri="{FF2B5EF4-FFF2-40B4-BE49-F238E27FC236}">
              <a16:creationId xmlns:a16="http://schemas.microsoft.com/office/drawing/2014/main" id="{664F65F2-9289-4B9A-953D-886D780C4BD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ACCF53B7-CAF2-4126-B863-A02F6F47669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a:extLst>
            <a:ext uri="{FF2B5EF4-FFF2-40B4-BE49-F238E27FC236}">
              <a16:creationId xmlns:a16="http://schemas.microsoft.com/office/drawing/2014/main" id="{9D738E16-1493-4B73-B893-D089BC93EA2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E1C47912-E95B-44D4-934C-C4CB6C7A33D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46FBAF00-F78D-4493-8C7B-DB4562CC15E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CD8FDF68-D982-49CE-8C46-D3F853BEE7D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911" name="直線コネクタ 910">
          <a:extLst>
            <a:ext uri="{FF2B5EF4-FFF2-40B4-BE49-F238E27FC236}">
              <a16:creationId xmlns:a16="http://schemas.microsoft.com/office/drawing/2014/main" id="{D611DFE5-85B3-4B49-B1D2-40B8FD70C036}"/>
            </a:ext>
          </a:extLst>
        </xdr:cNvPr>
        <xdr:cNvCxnSpPr/>
      </xdr:nvCxnSpPr>
      <xdr:spPr>
        <a:xfrm flipV="1">
          <a:off x="22160864" y="171754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2" name="【公民館】&#10;一人当たり面積最小値テキスト">
          <a:extLst>
            <a:ext uri="{FF2B5EF4-FFF2-40B4-BE49-F238E27FC236}">
              <a16:creationId xmlns:a16="http://schemas.microsoft.com/office/drawing/2014/main" id="{868F188F-15A1-4B3C-BE11-D2952C91FD47}"/>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3" name="直線コネクタ 912">
          <a:extLst>
            <a:ext uri="{FF2B5EF4-FFF2-40B4-BE49-F238E27FC236}">
              <a16:creationId xmlns:a16="http://schemas.microsoft.com/office/drawing/2014/main" id="{0719D02E-052D-4FDD-8A1D-319A4EBA14C5}"/>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914" name="【公民館】&#10;一人当たり面積最大値テキスト">
          <a:extLst>
            <a:ext uri="{FF2B5EF4-FFF2-40B4-BE49-F238E27FC236}">
              <a16:creationId xmlns:a16="http://schemas.microsoft.com/office/drawing/2014/main" id="{EAEC16E3-00A2-4AA3-9B56-69E7B00EB05D}"/>
            </a:ext>
          </a:extLst>
        </xdr:cNvPr>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915" name="直線コネクタ 914">
          <a:extLst>
            <a:ext uri="{FF2B5EF4-FFF2-40B4-BE49-F238E27FC236}">
              <a16:creationId xmlns:a16="http://schemas.microsoft.com/office/drawing/2014/main" id="{C8B03634-1493-49F6-AF4A-54B213AE8F6D}"/>
            </a:ext>
          </a:extLst>
        </xdr:cNvPr>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29990</xdr:rowOff>
    </xdr:from>
    <xdr:ext cx="469744" cy="259045"/>
    <xdr:sp macro="" textlink="">
      <xdr:nvSpPr>
        <xdr:cNvPr id="916" name="【公民館】&#10;一人当たり面積平均値テキスト">
          <a:extLst>
            <a:ext uri="{FF2B5EF4-FFF2-40B4-BE49-F238E27FC236}">
              <a16:creationId xmlns:a16="http://schemas.microsoft.com/office/drawing/2014/main" id="{82B2534F-8D76-4A8D-8172-7705F616A65B}"/>
            </a:ext>
          </a:extLst>
        </xdr:cNvPr>
        <xdr:cNvSpPr txBox="1"/>
      </xdr:nvSpPr>
      <xdr:spPr>
        <a:xfrm>
          <a:off x="22199600" y="1803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917" name="フローチャート: 判断 916">
          <a:extLst>
            <a:ext uri="{FF2B5EF4-FFF2-40B4-BE49-F238E27FC236}">
              <a16:creationId xmlns:a16="http://schemas.microsoft.com/office/drawing/2014/main" id="{98D66A92-D0E2-4C11-A908-CC9A5FFE9E96}"/>
            </a:ext>
          </a:extLst>
        </xdr:cNvPr>
        <xdr:cNvSpPr/>
      </xdr:nvSpPr>
      <xdr:spPr>
        <a:xfrm>
          <a:off x="221107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918" name="フローチャート: 判断 917">
          <a:extLst>
            <a:ext uri="{FF2B5EF4-FFF2-40B4-BE49-F238E27FC236}">
              <a16:creationId xmlns:a16="http://schemas.microsoft.com/office/drawing/2014/main" id="{D87EE5B6-1F54-4725-B93B-DCB7F8094B8A}"/>
            </a:ext>
          </a:extLst>
        </xdr:cNvPr>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919" name="フローチャート: 判断 918">
          <a:extLst>
            <a:ext uri="{FF2B5EF4-FFF2-40B4-BE49-F238E27FC236}">
              <a16:creationId xmlns:a16="http://schemas.microsoft.com/office/drawing/2014/main" id="{2BB9D86D-EFDF-456D-8940-DED0D9D9573D}"/>
            </a:ext>
          </a:extLst>
        </xdr:cNvPr>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920" name="フローチャート: 判断 919">
          <a:extLst>
            <a:ext uri="{FF2B5EF4-FFF2-40B4-BE49-F238E27FC236}">
              <a16:creationId xmlns:a16="http://schemas.microsoft.com/office/drawing/2014/main" id="{7F71AE0E-4656-48FB-A2C1-8805C39FE75B}"/>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921" name="フローチャート: 判断 920">
          <a:extLst>
            <a:ext uri="{FF2B5EF4-FFF2-40B4-BE49-F238E27FC236}">
              <a16:creationId xmlns:a16="http://schemas.microsoft.com/office/drawing/2014/main" id="{A997A9D5-1B89-46A0-9599-9EB110E92499}"/>
            </a:ext>
          </a:extLst>
        </xdr:cNvPr>
        <xdr:cNvSpPr/>
      </xdr:nvSpPr>
      <xdr:spPr>
        <a:xfrm>
          <a:off x="18605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9A3352B3-A0DA-4F97-B95D-D6B86B5A752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D2D7C9B8-8ABA-45C2-A0D2-565C846C027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3524C790-B163-482F-BF61-FC50D7EE84E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16C20142-07A3-4BD9-98B8-7BFD9A65CA6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1BF03C07-72D1-4D37-B34D-C58F9E7DAB8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141987</xdr:rowOff>
    </xdr:from>
    <xdr:to>
      <xdr:col>116</xdr:col>
      <xdr:colOff>114300</xdr:colOff>
      <xdr:row>107</xdr:row>
      <xdr:rowOff>72137</xdr:rowOff>
    </xdr:to>
    <xdr:sp macro="" textlink="">
      <xdr:nvSpPr>
        <xdr:cNvPr id="927" name="楕円 926">
          <a:extLst>
            <a:ext uri="{FF2B5EF4-FFF2-40B4-BE49-F238E27FC236}">
              <a16:creationId xmlns:a16="http://schemas.microsoft.com/office/drawing/2014/main" id="{65FC20A1-E282-4DBA-88B1-0F6EE0DE913B}"/>
            </a:ext>
          </a:extLst>
        </xdr:cNvPr>
        <xdr:cNvSpPr/>
      </xdr:nvSpPr>
      <xdr:spPr>
        <a:xfrm>
          <a:off x="221107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120414</xdr:rowOff>
    </xdr:from>
    <xdr:ext cx="469744" cy="259045"/>
    <xdr:sp macro="" textlink="">
      <xdr:nvSpPr>
        <xdr:cNvPr id="928" name="【公民館】&#10;一人当たり面積該当値テキスト">
          <a:extLst>
            <a:ext uri="{FF2B5EF4-FFF2-40B4-BE49-F238E27FC236}">
              <a16:creationId xmlns:a16="http://schemas.microsoft.com/office/drawing/2014/main" id="{BE787DFA-D4AB-4961-A156-FAC8EB66100C}"/>
            </a:ext>
          </a:extLst>
        </xdr:cNvPr>
        <xdr:cNvSpPr txBox="1"/>
      </xdr:nvSpPr>
      <xdr:spPr>
        <a:xfrm>
          <a:off x="22199600"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141987</xdr:rowOff>
    </xdr:from>
    <xdr:to>
      <xdr:col>112</xdr:col>
      <xdr:colOff>38100</xdr:colOff>
      <xdr:row>107</xdr:row>
      <xdr:rowOff>72137</xdr:rowOff>
    </xdr:to>
    <xdr:sp macro="" textlink="">
      <xdr:nvSpPr>
        <xdr:cNvPr id="929" name="楕円 928">
          <a:extLst>
            <a:ext uri="{FF2B5EF4-FFF2-40B4-BE49-F238E27FC236}">
              <a16:creationId xmlns:a16="http://schemas.microsoft.com/office/drawing/2014/main" id="{9579492D-AEFE-4330-AE9D-84E1FD8ABB6B}"/>
            </a:ext>
          </a:extLst>
        </xdr:cNvPr>
        <xdr:cNvSpPr/>
      </xdr:nvSpPr>
      <xdr:spPr>
        <a:xfrm>
          <a:off x="212725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21337</xdr:rowOff>
    </xdr:from>
    <xdr:to>
      <xdr:col>116</xdr:col>
      <xdr:colOff>63500</xdr:colOff>
      <xdr:row>107</xdr:row>
      <xdr:rowOff>21337</xdr:rowOff>
    </xdr:to>
    <xdr:cxnSp macro="">
      <xdr:nvCxnSpPr>
        <xdr:cNvPr id="930" name="直線コネクタ 929">
          <a:extLst>
            <a:ext uri="{FF2B5EF4-FFF2-40B4-BE49-F238E27FC236}">
              <a16:creationId xmlns:a16="http://schemas.microsoft.com/office/drawing/2014/main" id="{C2E4421F-1DDB-4420-A671-36A1F4379922}"/>
            </a:ext>
          </a:extLst>
        </xdr:cNvPr>
        <xdr:cNvCxnSpPr/>
      </xdr:nvCxnSpPr>
      <xdr:spPr>
        <a:xfrm>
          <a:off x="21323300" y="183664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141987</xdr:rowOff>
    </xdr:from>
    <xdr:to>
      <xdr:col>107</xdr:col>
      <xdr:colOff>101600</xdr:colOff>
      <xdr:row>107</xdr:row>
      <xdr:rowOff>72137</xdr:rowOff>
    </xdr:to>
    <xdr:sp macro="" textlink="">
      <xdr:nvSpPr>
        <xdr:cNvPr id="931" name="楕円 930">
          <a:extLst>
            <a:ext uri="{FF2B5EF4-FFF2-40B4-BE49-F238E27FC236}">
              <a16:creationId xmlns:a16="http://schemas.microsoft.com/office/drawing/2014/main" id="{30256F98-C13D-4983-BA62-992FDB861507}"/>
            </a:ext>
          </a:extLst>
        </xdr:cNvPr>
        <xdr:cNvSpPr/>
      </xdr:nvSpPr>
      <xdr:spPr>
        <a:xfrm>
          <a:off x="203835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21337</xdr:rowOff>
    </xdr:from>
    <xdr:to>
      <xdr:col>111</xdr:col>
      <xdr:colOff>177800</xdr:colOff>
      <xdr:row>107</xdr:row>
      <xdr:rowOff>21337</xdr:rowOff>
    </xdr:to>
    <xdr:cxnSp macro="">
      <xdr:nvCxnSpPr>
        <xdr:cNvPr id="932" name="直線コネクタ 931">
          <a:extLst>
            <a:ext uri="{FF2B5EF4-FFF2-40B4-BE49-F238E27FC236}">
              <a16:creationId xmlns:a16="http://schemas.microsoft.com/office/drawing/2014/main" id="{BB598AA3-793A-4572-9283-80D737759472}"/>
            </a:ext>
          </a:extLst>
        </xdr:cNvPr>
        <xdr:cNvCxnSpPr/>
      </xdr:nvCxnSpPr>
      <xdr:spPr>
        <a:xfrm>
          <a:off x="20434300" y="18366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141987</xdr:rowOff>
    </xdr:from>
    <xdr:to>
      <xdr:col>102</xdr:col>
      <xdr:colOff>165100</xdr:colOff>
      <xdr:row>107</xdr:row>
      <xdr:rowOff>72137</xdr:rowOff>
    </xdr:to>
    <xdr:sp macro="" textlink="">
      <xdr:nvSpPr>
        <xdr:cNvPr id="933" name="楕円 932">
          <a:extLst>
            <a:ext uri="{FF2B5EF4-FFF2-40B4-BE49-F238E27FC236}">
              <a16:creationId xmlns:a16="http://schemas.microsoft.com/office/drawing/2014/main" id="{916BD18C-53C9-4720-B931-687F30E4399A}"/>
            </a:ext>
          </a:extLst>
        </xdr:cNvPr>
        <xdr:cNvSpPr/>
      </xdr:nvSpPr>
      <xdr:spPr>
        <a:xfrm>
          <a:off x="194945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21337</xdr:rowOff>
    </xdr:from>
    <xdr:to>
      <xdr:col>107</xdr:col>
      <xdr:colOff>50800</xdr:colOff>
      <xdr:row>107</xdr:row>
      <xdr:rowOff>21337</xdr:rowOff>
    </xdr:to>
    <xdr:cxnSp macro="">
      <xdr:nvCxnSpPr>
        <xdr:cNvPr id="934" name="直線コネクタ 933">
          <a:extLst>
            <a:ext uri="{FF2B5EF4-FFF2-40B4-BE49-F238E27FC236}">
              <a16:creationId xmlns:a16="http://schemas.microsoft.com/office/drawing/2014/main" id="{D57F7D97-8080-4845-95C7-DBFFEB9C7E45}"/>
            </a:ext>
          </a:extLst>
        </xdr:cNvPr>
        <xdr:cNvCxnSpPr/>
      </xdr:nvCxnSpPr>
      <xdr:spPr>
        <a:xfrm>
          <a:off x="19545300" y="18366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141987</xdr:rowOff>
    </xdr:from>
    <xdr:to>
      <xdr:col>98</xdr:col>
      <xdr:colOff>38100</xdr:colOff>
      <xdr:row>107</xdr:row>
      <xdr:rowOff>72137</xdr:rowOff>
    </xdr:to>
    <xdr:sp macro="" textlink="">
      <xdr:nvSpPr>
        <xdr:cNvPr id="935" name="楕円 934">
          <a:extLst>
            <a:ext uri="{FF2B5EF4-FFF2-40B4-BE49-F238E27FC236}">
              <a16:creationId xmlns:a16="http://schemas.microsoft.com/office/drawing/2014/main" id="{1931CE12-F0D3-4696-86F9-9C70A5DB026D}"/>
            </a:ext>
          </a:extLst>
        </xdr:cNvPr>
        <xdr:cNvSpPr/>
      </xdr:nvSpPr>
      <xdr:spPr>
        <a:xfrm>
          <a:off x="186055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21337</xdr:rowOff>
    </xdr:from>
    <xdr:to>
      <xdr:col>102</xdr:col>
      <xdr:colOff>114300</xdr:colOff>
      <xdr:row>107</xdr:row>
      <xdr:rowOff>21337</xdr:rowOff>
    </xdr:to>
    <xdr:cxnSp macro="">
      <xdr:nvCxnSpPr>
        <xdr:cNvPr id="936" name="直線コネクタ 935">
          <a:extLst>
            <a:ext uri="{FF2B5EF4-FFF2-40B4-BE49-F238E27FC236}">
              <a16:creationId xmlns:a16="http://schemas.microsoft.com/office/drawing/2014/main" id="{9058F30A-DC0F-4A3A-9246-69B6A60D726B}"/>
            </a:ext>
          </a:extLst>
        </xdr:cNvPr>
        <xdr:cNvCxnSpPr/>
      </xdr:nvCxnSpPr>
      <xdr:spPr>
        <a:xfrm>
          <a:off x="18656300" y="18366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129812</xdr:rowOff>
    </xdr:from>
    <xdr:ext cx="469744" cy="259045"/>
    <xdr:sp macro="" textlink="">
      <xdr:nvSpPr>
        <xdr:cNvPr id="937" name="n_1aveValue【公民館】&#10;一人当たり面積">
          <a:extLst>
            <a:ext uri="{FF2B5EF4-FFF2-40B4-BE49-F238E27FC236}">
              <a16:creationId xmlns:a16="http://schemas.microsoft.com/office/drawing/2014/main" id="{E97A96A3-62AF-4485-ABF1-28831159C1CD}"/>
            </a:ext>
          </a:extLst>
        </xdr:cNvPr>
        <xdr:cNvSpPr txBox="1"/>
      </xdr:nvSpPr>
      <xdr:spPr>
        <a:xfrm>
          <a:off x="210757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938" name="n_2aveValue【公民館】&#10;一人当たり面積">
          <a:extLst>
            <a:ext uri="{FF2B5EF4-FFF2-40B4-BE49-F238E27FC236}">
              <a16:creationId xmlns:a16="http://schemas.microsoft.com/office/drawing/2014/main" id="{69725CB1-0FA3-4A27-8334-FF7D01AB3F50}"/>
            </a:ext>
          </a:extLst>
        </xdr:cNvPr>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939" name="n_3aveValue【公民館】&#10;一人当たり面積">
          <a:extLst>
            <a:ext uri="{FF2B5EF4-FFF2-40B4-BE49-F238E27FC236}">
              <a16:creationId xmlns:a16="http://schemas.microsoft.com/office/drawing/2014/main" id="{A104EEF3-8D00-41F2-8B32-B7AF7ACD1C65}"/>
            </a:ext>
          </a:extLst>
        </xdr:cNvPr>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8653</xdr:rowOff>
    </xdr:from>
    <xdr:ext cx="469744" cy="259045"/>
    <xdr:sp macro="" textlink="">
      <xdr:nvSpPr>
        <xdr:cNvPr id="940" name="n_4aveValue【公民館】&#10;一人当たり面積">
          <a:extLst>
            <a:ext uri="{FF2B5EF4-FFF2-40B4-BE49-F238E27FC236}">
              <a16:creationId xmlns:a16="http://schemas.microsoft.com/office/drawing/2014/main" id="{19C96655-6C8B-43BC-AFE6-3044D4E4ADCA}"/>
            </a:ext>
          </a:extLst>
        </xdr:cNvPr>
        <xdr:cNvSpPr txBox="1"/>
      </xdr:nvSpPr>
      <xdr:spPr>
        <a:xfrm>
          <a:off x="184214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63264</xdr:rowOff>
    </xdr:from>
    <xdr:ext cx="469744" cy="259045"/>
    <xdr:sp macro="" textlink="">
      <xdr:nvSpPr>
        <xdr:cNvPr id="941" name="n_1mainValue【公民館】&#10;一人当たり面積">
          <a:extLst>
            <a:ext uri="{FF2B5EF4-FFF2-40B4-BE49-F238E27FC236}">
              <a16:creationId xmlns:a16="http://schemas.microsoft.com/office/drawing/2014/main" id="{4019FEF4-E34B-4221-81B5-B07FFBD1AF4A}"/>
            </a:ext>
          </a:extLst>
        </xdr:cNvPr>
        <xdr:cNvSpPr txBox="1"/>
      </xdr:nvSpPr>
      <xdr:spPr>
        <a:xfrm>
          <a:off x="21075727" y="1840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63264</xdr:rowOff>
    </xdr:from>
    <xdr:ext cx="469744" cy="259045"/>
    <xdr:sp macro="" textlink="">
      <xdr:nvSpPr>
        <xdr:cNvPr id="942" name="n_2mainValue【公民館】&#10;一人当たり面積">
          <a:extLst>
            <a:ext uri="{FF2B5EF4-FFF2-40B4-BE49-F238E27FC236}">
              <a16:creationId xmlns:a16="http://schemas.microsoft.com/office/drawing/2014/main" id="{2408C55A-15E3-4FEA-B4B8-852EE1F7EC62}"/>
            </a:ext>
          </a:extLst>
        </xdr:cNvPr>
        <xdr:cNvSpPr txBox="1"/>
      </xdr:nvSpPr>
      <xdr:spPr>
        <a:xfrm>
          <a:off x="20199427" y="1840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63264</xdr:rowOff>
    </xdr:from>
    <xdr:ext cx="469744" cy="259045"/>
    <xdr:sp macro="" textlink="">
      <xdr:nvSpPr>
        <xdr:cNvPr id="943" name="n_3mainValue【公民館】&#10;一人当たり面積">
          <a:extLst>
            <a:ext uri="{FF2B5EF4-FFF2-40B4-BE49-F238E27FC236}">
              <a16:creationId xmlns:a16="http://schemas.microsoft.com/office/drawing/2014/main" id="{9060E5C1-25C3-4859-8B7B-6E059D4C4B77}"/>
            </a:ext>
          </a:extLst>
        </xdr:cNvPr>
        <xdr:cNvSpPr txBox="1"/>
      </xdr:nvSpPr>
      <xdr:spPr>
        <a:xfrm>
          <a:off x="19310427" y="1840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63264</xdr:rowOff>
    </xdr:from>
    <xdr:ext cx="469744" cy="259045"/>
    <xdr:sp macro="" textlink="">
      <xdr:nvSpPr>
        <xdr:cNvPr id="944" name="n_4mainValue【公民館】&#10;一人当たり面積">
          <a:extLst>
            <a:ext uri="{FF2B5EF4-FFF2-40B4-BE49-F238E27FC236}">
              <a16:creationId xmlns:a16="http://schemas.microsoft.com/office/drawing/2014/main" id="{138D70AC-97D8-4E30-97A0-0F3810765319}"/>
            </a:ext>
          </a:extLst>
        </xdr:cNvPr>
        <xdr:cNvSpPr txBox="1"/>
      </xdr:nvSpPr>
      <xdr:spPr>
        <a:xfrm>
          <a:off x="18421427" y="1840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EB423B6B-2105-4232-8339-7A2C49875CA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BF6111F5-51B1-46BF-A9A3-5244D775417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1F9DAFF7-E022-4E01-B748-3A246A4E294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類似団体と比較して有形固定資産減価償却率が特に高くなっている施設は、港湾・漁港、公民館である。港湾・漁港については、大規模な修景施設（ボードウォーク）の老朽化によるものであるが、修繕を適宜行ない使用しているため、維持管理にかかる経費の増加に留意していく。公民館については、市内各地区に設置されているが、そのほとんどが昭和５０年代に建設されたため、有形固定資産減価償却率が高くなっている。ただし、全公民館が耐震化対策済みであり、一人当たり面積が類似団体と同程度であるので、維持管理にかかる経費の増加に留意しつつ引き続き使用していく。学校施設は耐震化対策の建替えが済み</a:t>
          </a:r>
          <a:r>
            <a:rPr kumimoji="1" lang="ja-JP" altLang="ja-JP" sz="1100">
              <a:solidFill>
                <a:sysClr val="windowText" lastClr="000000"/>
              </a:solidFill>
              <a:effectLst/>
              <a:latin typeface="ＭＳ 明朝" panose="02020609040205080304" pitchFamily="17" charset="-128"/>
              <a:ea typeface="ＭＳ 明朝" panose="02020609040205080304" pitchFamily="17" charset="-128"/>
              <a:cs typeface="+mn-cs"/>
            </a:rPr>
            <a:t>、</a:t>
          </a:r>
          <a:r>
            <a:rPr kumimoji="1" lang="ja-JP" altLang="en-US" sz="1100">
              <a:solidFill>
                <a:sysClr val="windowText" lastClr="000000"/>
              </a:solidFill>
              <a:effectLst/>
              <a:latin typeface="ＭＳ 明朝" panose="02020609040205080304" pitchFamily="17" charset="-128"/>
              <a:ea typeface="ＭＳ 明朝" panose="02020609040205080304" pitchFamily="17" charset="-128"/>
              <a:cs typeface="+mn-cs"/>
            </a:rPr>
            <a:t>令和元</a:t>
          </a:r>
          <a:r>
            <a:rPr kumimoji="1" lang="ja-JP" altLang="ja-JP" sz="1100">
              <a:solidFill>
                <a:sysClr val="windowText" lastClr="000000"/>
              </a:solidFill>
              <a:effectLst/>
              <a:latin typeface="ＭＳ 明朝" panose="02020609040205080304" pitchFamily="17" charset="-128"/>
              <a:ea typeface="ＭＳ 明朝" panose="02020609040205080304" pitchFamily="17" charset="-128"/>
              <a:cs typeface="+mn-cs"/>
            </a:rPr>
            <a:t>年度では類似団体よ</a:t>
          </a:r>
          <a:r>
            <a:rPr kumimoji="1" lang="ja-JP" altLang="en-US" sz="1100">
              <a:solidFill>
                <a:sysClr val="windowText" lastClr="000000"/>
              </a:solidFill>
              <a:effectLst/>
              <a:latin typeface="ＭＳ 明朝" panose="02020609040205080304" pitchFamily="17" charset="-128"/>
              <a:ea typeface="ＭＳ 明朝" panose="02020609040205080304" pitchFamily="17" charset="-128"/>
              <a:cs typeface="+mn-cs"/>
            </a:rPr>
            <a:t>り３．９</a:t>
          </a:r>
          <a:r>
            <a:rPr kumimoji="1" lang="ja-JP" altLang="ja-JP" sz="1100">
              <a:solidFill>
                <a:sysClr val="windowText" lastClr="000000"/>
              </a:solidFill>
              <a:effectLst/>
              <a:latin typeface="ＭＳ 明朝" panose="02020609040205080304" pitchFamily="17" charset="-128"/>
              <a:ea typeface="ＭＳ 明朝" panose="02020609040205080304" pitchFamily="17" charset="-128"/>
              <a:cs typeface="+mn-cs"/>
            </a:rPr>
            <a:t>ポイント低かった有形</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固定資産減価償却率が近接してきている。一人当たり面積も大きくないため、公共施設等総合管理計画のマネジメント方針に従い、適切な日常点検を実施し安心・安全が確保された施設の維持を図っていく。公営住宅は老朽化した施設の建替えや設備の改修をしているため、有形固定資産減価償却率が類似団体と比較して低くなっている。老朽化した施設の使用状況及び財政事情を考慮しながら更新を進めていく。</a:t>
          </a:r>
          <a:endParaRPr kumimoji="1" lang="ja-JP" altLang="en-US" sz="1300">
            <a:latin typeface="ＭＳ 明朝" panose="02020609040205080304" pitchFamily="17" charset="-128"/>
            <a:ea typeface="ＭＳ 明朝" panose="02020609040205080304" pitchFamily="17"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77BA627-A255-4C84-9773-2354720CA50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C1625EE-5971-4C15-BFF2-4D2EE67F840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34559A3-81D7-4BA7-947E-41E42E86348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51B335-7D23-4757-9E86-5CFB5712938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C464F69-0C43-4455-9C2F-F08FA72A601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E1A485B-E038-40EB-BBC3-CA9DC52F12A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8DD099C-6BE8-4B53-92E9-C652CE12E72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A19E124-34E5-4039-B5DA-2CABBFFB8C2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9EF9B28-275B-4267-ABBF-3FAD4A6BD40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A9B7C7F-3F70-413D-A244-5121551A525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72,645
66,795
36.68
37,219,711
34,018,310
3,089,188
17,951,807
8,712,791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23D4EAF-4425-43FD-8765-F00D6D5F000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352E659-B8BE-4C0E-B220-E1A3EB8CFDD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B0D1C8-4089-43B1-8536-82EB07E1860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3C97B13-A8AD-4D55-8001-132EF51D92D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0CB23ED-1B53-4FA6-89B6-48A28B6C432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2F3DD0F-D5AA-46CC-8FB4-E5FB973D54E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B88BBAA-9DE6-4718-8EC9-92431C55B4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02C0B3B-4933-41DB-A787-CFF8AA5E160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C99FF48-7A00-4BB3-AC4B-045E20F65E1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38D529F-4A1E-4F82-B647-AD5C47347E1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5BB36A-2935-4BD6-BE8D-17E4D093252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17D59B7-1605-42F8-80B6-48B5C31EF87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8165773-984B-4CD1-BCA7-4DC73C08753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D9E0789-E357-4AF1-B99D-7211C7CDEED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2625FB5-9686-4C73-A064-2CEC5B7C05D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ED1B042-1C08-41A2-86E5-08DD912E8ED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B6378CA-B14F-4EA1-80E9-0201544BD7E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1DF9368-A179-49A8-B1D6-2987CF267E1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A141E56-F6C6-48B3-8B4A-332970AF434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283987A-3982-43EC-8AB2-B33447A3B9C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37451A3-B09A-4D10-8BBA-FDE595B9F98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CF58F55-E807-4887-A6DB-547351C0417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B9D771F-B6E8-4E73-86CF-E7C989756CF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17EE212-6767-4D20-9D36-A2718D7AC00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D607E19-21A6-4DCA-AA0D-C6118534514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9B788A8-65F8-436A-A1C6-EFD5A96574F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C5078AC-1F84-40E6-B9C9-E27E923750E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4115CC-A25C-4AFF-A68D-76720ECC90C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57B8858-7EF8-4651-8142-DB660E8FA1A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B632DDC-71BB-4302-BCD7-F5C12490BCF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6C9731F-0682-489F-82C3-E075B7ACB17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0B09375-091E-448C-AC5D-81C29AA2AB2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8B8D27B-9C43-448B-85EC-3062DAE0ABE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97FE44A-4794-4D95-9DA6-EB610F993B5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71F1F64-2F1B-45AA-A7FE-B20EA789BA2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4BF9310-D7C3-4A6D-B518-82226020DBC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B8D75C4-27FC-4D34-87AD-FD304ACEBA6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1157915-F243-414C-978A-4D68D3BDE14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DE5403F-3332-441D-8A81-D409B275CB8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313E921-FF2B-42B6-A16B-9559788A22D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A2EA63C-FF2A-439B-A40E-A96D49F238A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933B867-1B47-495B-A944-E90ADC8D84D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45936F8-94B6-4746-8C3B-E5D2F87165F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A6A28CE-1558-435E-A86B-24CCEE3A15D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9EA7669D-E16C-4861-883B-D7E59ED3B37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a:extLst>
            <a:ext uri="{FF2B5EF4-FFF2-40B4-BE49-F238E27FC236}">
              <a16:creationId xmlns:a16="http://schemas.microsoft.com/office/drawing/2014/main" id="{D1EBDEB7-4720-499D-A1B6-4E0E53DC0E2C}"/>
            </a:ext>
          </a:extLst>
        </xdr:cNvPr>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a:extLst>
            <a:ext uri="{FF2B5EF4-FFF2-40B4-BE49-F238E27FC236}">
              <a16:creationId xmlns:a16="http://schemas.microsoft.com/office/drawing/2014/main" id="{48C6F9CD-4AD0-443A-9470-DA20E0E07FC8}"/>
            </a:ext>
          </a:extLst>
        </xdr:cNvPr>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a:extLst>
            <a:ext uri="{FF2B5EF4-FFF2-40B4-BE49-F238E27FC236}">
              <a16:creationId xmlns:a16="http://schemas.microsoft.com/office/drawing/2014/main" id="{A73A3093-5E3A-410A-BEF7-70E1C62900D9}"/>
            </a:ext>
          </a:extLst>
        </xdr:cNvPr>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a:extLst>
            <a:ext uri="{FF2B5EF4-FFF2-40B4-BE49-F238E27FC236}">
              <a16:creationId xmlns:a16="http://schemas.microsoft.com/office/drawing/2014/main" id="{AE91B5EB-4D3A-4955-8356-31E645554C78}"/>
            </a:ext>
          </a:extLst>
        </xdr:cNvPr>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a:extLst>
            <a:ext uri="{FF2B5EF4-FFF2-40B4-BE49-F238E27FC236}">
              <a16:creationId xmlns:a16="http://schemas.microsoft.com/office/drawing/2014/main" id="{F58E6C32-234A-44FB-B044-3A530580817A}"/>
            </a:ext>
          </a:extLst>
        </xdr:cNvPr>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8919C2F8-9D59-408D-BB20-E9BAFAAF54C0}"/>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2E8E6F71-A15E-4959-9D03-AF1627531B88}"/>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a:extLst>
            <a:ext uri="{FF2B5EF4-FFF2-40B4-BE49-F238E27FC236}">
              <a16:creationId xmlns:a16="http://schemas.microsoft.com/office/drawing/2014/main" id="{B09DD95A-C67A-40F2-91C7-CEE283B159F9}"/>
            </a:ext>
          </a:extLst>
        </xdr:cNvPr>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a:extLst>
            <a:ext uri="{FF2B5EF4-FFF2-40B4-BE49-F238E27FC236}">
              <a16:creationId xmlns:a16="http://schemas.microsoft.com/office/drawing/2014/main" id="{0448ACC1-EC5E-44B0-8F7A-270DADE3FD10}"/>
            </a:ext>
          </a:extLst>
        </xdr:cNvPr>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a:extLst>
            <a:ext uri="{FF2B5EF4-FFF2-40B4-BE49-F238E27FC236}">
              <a16:creationId xmlns:a16="http://schemas.microsoft.com/office/drawing/2014/main" id="{F93F1F67-CC59-4083-9FDF-93002487A3F4}"/>
            </a:ext>
          </a:extLst>
        </xdr:cNvPr>
        <xdr:cNvSpPr/>
      </xdr:nvSpPr>
      <xdr:spPr>
        <a:xfrm>
          <a:off x="1968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a:extLst>
            <a:ext uri="{FF2B5EF4-FFF2-40B4-BE49-F238E27FC236}">
              <a16:creationId xmlns:a16="http://schemas.microsoft.com/office/drawing/2014/main" id="{663BD9A3-B077-42E1-97C6-2826A67ED2BA}"/>
            </a:ext>
          </a:extLst>
        </xdr:cNvPr>
        <xdr:cNvSpPr/>
      </xdr:nvSpPr>
      <xdr:spPr>
        <a:xfrm>
          <a:off x="1079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A8B7681-79D3-4DF5-B635-E70E358AFB7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F0450F6-1E0C-4D22-9CE0-BFAC05BE4F6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B003F61-5C9F-4A36-BE09-2785F3B81A0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ECAE662-38D3-4287-911E-5BC86BD1FA7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D3D7D08-DD03-439B-9C74-40E68D90476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34925</xdr:rowOff>
    </xdr:from>
    <xdr:to>
      <xdr:col>24</xdr:col>
      <xdr:colOff>114300</xdr:colOff>
      <xdr:row>40</xdr:row>
      <xdr:rowOff>136525</xdr:rowOff>
    </xdr:to>
    <xdr:sp macro="" textlink="">
      <xdr:nvSpPr>
        <xdr:cNvPr id="73" name="楕円 72">
          <a:extLst>
            <a:ext uri="{FF2B5EF4-FFF2-40B4-BE49-F238E27FC236}">
              <a16:creationId xmlns:a16="http://schemas.microsoft.com/office/drawing/2014/main" id="{650A6E1E-E913-448F-9106-14FAABEBFE77}"/>
            </a:ext>
          </a:extLst>
        </xdr:cNvPr>
        <xdr:cNvSpPr/>
      </xdr:nvSpPr>
      <xdr:spPr>
        <a:xfrm>
          <a:off x="45847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13352</xdr:rowOff>
    </xdr:from>
    <xdr:ext cx="405111" cy="259045"/>
    <xdr:sp macro="" textlink="">
      <xdr:nvSpPr>
        <xdr:cNvPr id="74" name="【図書館】&#10;有形固定資産減価償却率該当値テキスト">
          <a:extLst>
            <a:ext uri="{FF2B5EF4-FFF2-40B4-BE49-F238E27FC236}">
              <a16:creationId xmlns:a16="http://schemas.microsoft.com/office/drawing/2014/main" id="{15FCAD42-0008-4441-A637-6F160EE5A155}"/>
            </a:ext>
          </a:extLst>
        </xdr:cNvPr>
        <xdr:cNvSpPr txBox="1"/>
      </xdr:nvSpPr>
      <xdr:spPr>
        <a:xfrm>
          <a:off x="4673600"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17780</xdr:rowOff>
    </xdr:from>
    <xdr:to>
      <xdr:col>20</xdr:col>
      <xdr:colOff>38100</xdr:colOff>
      <xdr:row>40</xdr:row>
      <xdr:rowOff>119380</xdr:rowOff>
    </xdr:to>
    <xdr:sp macro="" textlink="">
      <xdr:nvSpPr>
        <xdr:cNvPr id="75" name="楕円 74">
          <a:extLst>
            <a:ext uri="{FF2B5EF4-FFF2-40B4-BE49-F238E27FC236}">
              <a16:creationId xmlns:a16="http://schemas.microsoft.com/office/drawing/2014/main" id="{678CAC1C-5702-4540-AD09-D8277F735AAE}"/>
            </a:ext>
          </a:extLst>
        </xdr:cNvPr>
        <xdr:cNvSpPr/>
      </xdr:nvSpPr>
      <xdr:spPr>
        <a:xfrm>
          <a:off x="3746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68580</xdr:rowOff>
    </xdr:from>
    <xdr:to>
      <xdr:col>24</xdr:col>
      <xdr:colOff>63500</xdr:colOff>
      <xdr:row>40</xdr:row>
      <xdr:rowOff>85725</xdr:rowOff>
    </xdr:to>
    <xdr:cxnSp macro="">
      <xdr:nvCxnSpPr>
        <xdr:cNvPr id="76" name="直線コネクタ 75">
          <a:extLst>
            <a:ext uri="{FF2B5EF4-FFF2-40B4-BE49-F238E27FC236}">
              <a16:creationId xmlns:a16="http://schemas.microsoft.com/office/drawing/2014/main" id="{7EA1935F-094A-4E2F-A819-E2F6A298FE89}"/>
            </a:ext>
          </a:extLst>
        </xdr:cNvPr>
        <xdr:cNvCxnSpPr/>
      </xdr:nvCxnSpPr>
      <xdr:spPr>
        <a:xfrm>
          <a:off x="3797300" y="69265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4445</xdr:rowOff>
    </xdr:from>
    <xdr:to>
      <xdr:col>15</xdr:col>
      <xdr:colOff>101600</xdr:colOff>
      <xdr:row>40</xdr:row>
      <xdr:rowOff>106045</xdr:rowOff>
    </xdr:to>
    <xdr:sp macro="" textlink="">
      <xdr:nvSpPr>
        <xdr:cNvPr id="77" name="楕円 76">
          <a:extLst>
            <a:ext uri="{FF2B5EF4-FFF2-40B4-BE49-F238E27FC236}">
              <a16:creationId xmlns:a16="http://schemas.microsoft.com/office/drawing/2014/main" id="{58BC1F7B-7A0A-4D07-B418-51D3B9342A30}"/>
            </a:ext>
          </a:extLst>
        </xdr:cNvPr>
        <xdr:cNvSpPr/>
      </xdr:nvSpPr>
      <xdr:spPr>
        <a:xfrm>
          <a:off x="2857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55245</xdr:rowOff>
    </xdr:from>
    <xdr:to>
      <xdr:col>19</xdr:col>
      <xdr:colOff>177800</xdr:colOff>
      <xdr:row>40</xdr:row>
      <xdr:rowOff>68580</xdr:rowOff>
    </xdr:to>
    <xdr:cxnSp macro="">
      <xdr:nvCxnSpPr>
        <xdr:cNvPr id="78" name="直線コネクタ 77">
          <a:extLst>
            <a:ext uri="{FF2B5EF4-FFF2-40B4-BE49-F238E27FC236}">
              <a16:creationId xmlns:a16="http://schemas.microsoft.com/office/drawing/2014/main" id="{9865A5A7-4C81-42B6-BDAE-1DD3A95EC054}"/>
            </a:ext>
          </a:extLst>
        </xdr:cNvPr>
        <xdr:cNvCxnSpPr/>
      </xdr:nvCxnSpPr>
      <xdr:spPr>
        <a:xfrm>
          <a:off x="2908300" y="69132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158750</xdr:rowOff>
    </xdr:from>
    <xdr:to>
      <xdr:col>10</xdr:col>
      <xdr:colOff>165100</xdr:colOff>
      <xdr:row>40</xdr:row>
      <xdr:rowOff>88900</xdr:rowOff>
    </xdr:to>
    <xdr:sp macro="" textlink="">
      <xdr:nvSpPr>
        <xdr:cNvPr id="79" name="楕円 78">
          <a:extLst>
            <a:ext uri="{FF2B5EF4-FFF2-40B4-BE49-F238E27FC236}">
              <a16:creationId xmlns:a16="http://schemas.microsoft.com/office/drawing/2014/main" id="{9CA720DD-EC41-4B28-A4BB-43F8AD970B1C}"/>
            </a:ext>
          </a:extLst>
        </xdr:cNvPr>
        <xdr:cNvSpPr/>
      </xdr:nvSpPr>
      <xdr:spPr>
        <a:xfrm>
          <a:off x="196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38100</xdr:rowOff>
    </xdr:from>
    <xdr:to>
      <xdr:col>15</xdr:col>
      <xdr:colOff>50800</xdr:colOff>
      <xdr:row>40</xdr:row>
      <xdr:rowOff>55245</xdr:rowOff>
    </xdr:to>
    <xdr:cxnSp macro="">
      <xdr:nvCxnSpPr>
        <xdr:cNvPr id="80" name="直線コネクタ 79">
          <a:extLst>
            <a:ext uri="{FF2B5EF4-FFF2-40B4-BE49-F238E27FC236}">
              <a16:creationId xmlns:a16="http://schemas.microsoft.com/office/drawing/2014/main" id="{B84C8EF1-717D-4EDF-88BB-22616D799B79}"/>
            </a:ext>
          </a:extLst>
        </xdr:cNvPr>
        <xdr:cNvCxnSpPr/>
      </xdr:nvCxnSpPr>
      <xdr:spPr>
        <a:xfrm>
          <a:off x="2019300" y="68961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141605</xdr:rowOff>
    </xdr:from>
    <xdr:to>
      <xdr:col>6</xdr:col>
      <xdr:colOff>38100</xdr:colOff>
      <xdr:row>40</xdr:row>
      <xdr:rowOff>71755</xdr:rowOff>
    </xdr:to>
    <xdr:sp macro="" textlink="">
      <xdr:nvSpPr>
        <xdr:cNvPr id="81" name="楕円 80">
          <a:extLst>
            <a:ext uri="{FF2B5EF4-FFF2-40B4-BE49-F238E27FC236}">
              <a16:creationId xmlns:a16="http://schemas.microsoft.com/office/drawing/2014/main" id="{A85AF03F-C5E3-4B08-8D69-915CC51BD260}"/>
            </a:ext>
          </a:extLst>
        </xdr:cNvPr>
        <xdr:cNvSpPr/>
      </xdr:nvSpPr>
      <xdr:spPr>
        <a:xfrm>
          <a:off x="1079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20955</xdr:rowOff>
    </xdr:from>
    <xdr:to>
      <xdr:col>10</xdr:col>
      <xdr:colOff>114300</xdr:colOff>
      <xdr:row>40</xdr:row>
      <xdr:rowOff>38100</xdr:rowOff>
    </xdr:to>
    <xdr:cxnSp macro="">
      <xdr:nvCxnSpPr>
        <xdr:cNvPr id="82" name="直線コネクタ 81">
          <a:extLst>
            <a:ext uri="{FF2B5EF4-FFF2-40B4-BE49-F238E27FC236}">
              <a16:creationId xmlns:a16="http://schemas.microsoft.com/office/drawing/2014/main" id="{39C45AD5-3406-4022-8E17-E297D4AF8A8E}"/>
            </a:ext>
          </a:extLst>
        </xdr:cNvPr>
        <xdr:cNvCxnSpPr/>
      </xdr:nvCxnSpPr>
      <xdr:spPr>
        <a:xfrm>
          <a:off x="1130300" y="68789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130192</xdr:rowOff>
    </xdr:from>
    <xdr:ext cx="405111" cy="259045"/>
    <xdr:sp macro="" textlink="">
      <xdr:nvSpPr>
        <xdr:cNvPr id="83" name="n_1aveValue【図書館】&#10;有形固定資産減価償却率">
          <a:extLst>
            <a:ext uri="{FF2B5EF4-FFF2-40B4-BE49-F238E27FC236}">
              <a16:creationId xmlns:a16="http://schemas.microsoft.com/office/drawing/2014/main" id="{DD2205B5-35CB-4E3D-817C-E7A066A85B8B}"/>
            </a:ext>
          </a:extLst>
        </xdr:cNvPr>
        <xdr:cNvSpPr txBox="1"/>
      </xdr:nvSpPr>
      <xdr:spPr>
        <a:xfrm>
          <a:off x="3582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4" name="n_2aveValue【図書館】&#10;有形固定資産減価償却率">
          <a:extLst>
            <a:ext uri="{FF2B5EF4-FFF2-40B4-BE49-F238E27FC236}">
              <a16:creationId xmlns:a16="http://schemas.microsoft.com/office/drawing/2014/main" id="{783CB4B7-F182-45D5-B00A-2E2B7D574710}"/>
            </a:ext>
          </a:extLst>
        </xdr:cNvPr>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103522</xdr:rowOff>
    </xdr:from>
    <xdr:ext cx="405111" cy="259045"/>
    <xdr:sp macro="" textlink="">
      <xdr:nvSpPr>
        <xdr:cNvPr id="85" name="n_3aveValue【図書館】&#10;有形固定資産減価償却率">
          <a:extLst>
            <a:ext uri="{FF2B5EF4-FFF2-40B4-BE49-F238E27FC236}">
              <a16:creationId xmlns:a16="http://schemas.microsoft.com/office/drawing/2014/main" id="{F5DBF1FE-5402-4424-BA4C-D7310F9A5E0A}"/>
            </a:ext>
          </a:extLst>
        </xdr:cNvPr>
        <xdr:cNvSpPr txBox="1"/>
      </xdr:nvSpPr>
      <xdr:spPr>
        <a:xfrm>
          <a:off x="1816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86" name="n_4aveValue【図書館】&#10;有形固定資産減価償却率">
          <a:extLst>
            <a:ext uri="{FF2B5EF4-FFF2-40B4-BE49-F238E27FC236}">
              <a16:creationId xmlns:a16="http://schemas.microsoft.com/office/drawing/2014/main" id="{C1954711-9C42-43F7-8A2E-309F2C52F68C}"/>
            </a:ext>
          </a:extLst>
        </xdr:cNvPr>
        <xdr:cNvSpPr txBox="1"/>
      </xdr:nvSpPr>
      <xdr:spPr>
        <a:xfrm>
          <a:off x="927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110507</xdr:rowOff>
    </xdr:from>
    <xdr:ext cx="405111" cy="259045"/>
    <xdr:sp macro="" textlink="">
      <xdr:nvSpPr>
        <xdr:cNvPr id="87" name="n_1mainValue【図書館】&#10;有形固定資産減価償却率">
          <a:extLst>
            <a:ext uri="{FF2B5EF4-FFF2-40B4-BE49-F238E27FC236}">
              <a16:creationId xmlns:a16="http://schemas.microsoft.com/office/drawing/2014/main" id="{DCF9E614-9999-46F8-BF02-829A49605A85}"/>
            </a:ext>
          </a:extLst>
        </xdr:cNvPr>
        <xdr:cNvSpPr txBox="1"/>
      </xdr:nvSpPr>
      <xdr:spPr>
        <a:xfrm>
          <a:off x="35820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97172</xdr:rowOff>
    </xdr:from>
    <xdr:ext cx="405111" cy="259045"/>
    <xdr:sp macro="" textlink="">
      <xdr:nvSpPr>
        <xdr:cNvPr id="88" name="n_2mainValue【図書館】&#10;有形固定資産減価償却率">
          <a:extLst>
            <a:ext uri="{FF2B5EF4-FFF2-40B4-BE49-F238E27FC236}">
              <a16:creationId xmlns:a16="http://schemas.microsoft.com/office/drawing/2014/main" id="{30C977FE-5EFD-4341-B1CB-4E8BF74D0D8B}"/>
            </a:ext>
          </a:extLst>
        </xdr:cNvPr>
        <xdr:cNvSpPr txBox="1"/>
      </xdr:nvSpPr>
      <xdr:spPr>
        <a:xfrm>
          <a:off x="27057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80027</xdr:rowOff>
    </xdr:from>
    <xdr:ext cx="405111" cy="259045"/>
    <xdr:sp macro="" textlink="">
      <xdr:nvSpPr>
        <xdr:cNvPr id="89" name="n_3mainValue【図書館】&#10;有形固定資産減価償却率">
          <a:extLst>
            <a:ext uri="{FF2B5EF4-FFF2-40B4-BE49-F238E27FC236}">
              <a16:creationId xmlns:a16="http://schemas.microsoft.com/office/drawing/2014/main" id="{DE8DC80A-202A-49F3-AC17-92D19480AEAA}"/>
            </a:ext>
          </a:extLst>
        </xdr:cNvPr>
        <xdr:cNvSpPr txBox="1"/>
      </xdr:nvSpPr>
      <xdr:spPr>
        <a:xfrm>
          <a:off x="18167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62882</xdr:rowOff>
    </xdr:from>
    <xdr:ext cx="405111" cy="259045"/>
    <xdr:sp macro="" textlink="">
      <xdr:nvSpPr>
        <xdr:cNvPr id="90" name="n_4mainValue【図書館】&#10;有形固定資産減価償却率">
          <a:extLst>
            <a:ext uri="{FF2B5EF4-FFF2-40B4-BE49-F238E27FC236}">
              <a16:creationId xmlns:a16="http://schemas.microsoft.com/office/drawing/2014/main" id="{E9FFA50E-6B0C-462C-91C0-708550E13C08}"/>
            </a:ext>
          </a:extLst>
        </xdr:cNvPr>
        <xdr:cNvSpPr txBox="1"/>
      </xdr:nvSpPr>
      <xdr:spPr>
        <a:xfrm>
          <a:off x="9277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D554876-8DAD-4CD6-A540-B2C6CB741F6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D03A66A-8700-4FAB-8014-F8BDC17C049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EF33DE5-103E-49CE-B62C-B86025979D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78A0D04-CB28-4E6E-9248-43BFBB8B69F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54B215C-B15F-4CEC-B909-4273B5BE346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683C26D-4EF1-4793-8EAA-26A84708AC7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D6F2A59-ACE6-428C-BB63-54EECA5B4FA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9D6EA34-36F7-4E93-8FA7-85C41803F98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F74430A6-99E6-4637-B481-10DE77A96A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7215AB6-EEA5-428A-8AA0-70867384810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6EEC420-6A3B-42CC-8FED-9A0CADC6120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A76C113-E8A3-40D5-B46D-8FE46E4E96C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9668134-765B-4CA4-BEB7-7A3E4E569FF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B06CC31D-27FC-4225-B0F6-BEC51E06CC1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D45E2DC-D24D-4856-AE36-CCD4A21F163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503F1D1A-A269-4E77-9FBD-811559BF2A0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EFB133A-05AE-43E9-A951-7104A08AEFA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BCE6AD28-B629-4DDD-A60F-60D67D17E07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637727D-56E9-4EBD-A817-16A5BC471F4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5B9A298C-84E8-4247-9941-B3C2086758B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91CDA7D-D6B9-4A40-9CB1-DA6D02548A6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3D604DE4-65FB-4351-830E-B024B3D71CF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7930ABC7-422C-481F-81D7-69323E2B74E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a:extLst>
            <a:ext uri="{FF2B5EF4-FFF2-40B4-BE49-F238E27FC236}">
              <a16:creationId xmlns:a16="http://schemas.microsoft.com/office/drawing/2014/main" id="{DFEE98AF-56D1-449D-9942-13FE0BDF04CF}"/>
            </a:ext>
          </a:extLst>
        </xdr:cNvPr>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a:extLst>
            <a:ext uri="{FF2B5EF4-FFF2-40B4-BE49-F238E27FC236}">
              <a16:creationId xmlns:a16="http://schemas.microsoft.com/office/drawing/2014/main" id="{F903D616-DBB0-4D85-8D09-7A19ECAE0C92}"/>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a:extLst>
            <a:ext uri="{FF2B5EF4-FFF2-40B4-BE49-F238E27FC236}">
              <a16:creationId xmlns:a16="http://schemas.microsoft.com/office/drawing/2014/main" id="{92F90771-AB85-4A73-A740-0D89CB06B2D9}"/>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a:extLst>
            <a:ext uri="{FF2B5EF4-FFF2-40B4-BE49-F238E27FC236}">
              <a16:creationId xmlns:a16="http://schemas.microsoft.com/office/drawing/2014/main" id="{C6CC8703-CDD3-4A23-898F-ADB50E4735AE}"/>
            </a:ext>
          </a:extLst>
        </xdr:cNvPr>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a:extLst>
            <a:ext uri="{FF2B5EF4-FFF2-40B4-BE49-F238E27FC236}">
              <a16:creationId xmlns:a16="http://schemas.microsoft.com/office/drawing/2014/main" id="{3B9DB15C-BCE2-491B-B157-D807263AE3F1}"/>
            </a:ext>
          </a:extLst>
        </xdr:cNvPr>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19" name="【図書館】&#10;一人当たり面積平均値テキスト">
          <a:extLst>
            <a:ext uri="{FF2B5EF4-FFF2-40B4-BE49-F238E27FC236}">
              <a16:creationId xmlns:a16="http://schemas.microsoft.com/office/drawing/2014/main" id="{82F8737D-778D-4A84-97F2-A517099FB20D}"/>
            </a:ext>
          </a:extLst>
        </xdr:cNvPr>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a:extLst>
            <a:ext uri="{FF2B5EF4-FFF2-40B4-BE49-F238E27FC236}">
              <a16:creationId xmlns:a16="http://schemas.microsoft.com/office/drawing/2014/main" id="{8517968C-61F4-4853-B6BE-BBDF6B448E4A}"/>
            </a:ext>
          </a:extLst>
        </xdr:cNvPr>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a:extLst>
            <a:ext uri="{FF2B5EF4-FFF2-40B4-BE49-F238E27FC236}">
              <a16:creationId xmlns:a16="http://schemas.microsoft.com/office/drawing/2014/main" id="{60826850-8220-40AB-8317-450530A2A25C}"/>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a:extLst>
            <a:ext uri="{FF2B5EF4-FFF2-40B4-BE49-F238E27FC236}">
              <a16:creationId xmlns:a16="http://schemas.microsoft.com/office/drawing/2014/main" id="{24E80F69-B73F-40B6-852B-9B1111DC0475}"/>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a:extLst>
            <a:ext uri="{FF2B5EF4-FFF2-40B4-BE49-F238E27FC236}">
              <a16:creationId xmlns:a16="http://schemas.microsoft.com/office/drawing/2014/main" id="{D921AF5F-C210-43C9-B17E-049D0BBB900D}"/>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a:extLst>
            <a:ext uri="{FF2B5EF4-FFF2-40B4-BE49-F238E27FC236}">
              <a16:creationId xmlns:a16="http://schemas.microsoft.com/office/drawing/2014/main" id="{6F07C4E2-44B9-4043-AA6C-9C0CB08EDB5B}"/>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39D81E6-4BBE-4553-BC66-D6FEBBFA32A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7A37128-1E1B-4D15-81A4-752EC8812AC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D2B17A1-6195-4073-BF4A-5E8A713DE0C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E1298F9-8A5E-48F1-A3DD-B82FDF36FED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DB21D9F-9C65-4A18-B478-2CCB3E5BD20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133350</xdr:rowOff>
    </xdr:from>
    <xdr:to>
      <xdr:col>55</xdr:col>
      <xdr:colOff>50800</xdr:colOff>
      <xdr:row>36</xdr:row>
      <xdr:rowOff>63500</xdr:rowOff>
    </xdr:to>
    <xdr:sp macro="" textlink="">
      <xdr:nvSpPr>
        <xdr:cNvPr id="130" name="楕円 129">
          <a:extLst>
            <a:ext uri="{FF2B5EF4-FFF2-40B4-BE49-F238E27FC236}">
              <a16:creationId xmlns:a16="http://schemas.microsoft.com/office/drawing/2014/main" id="{5D006389-3C78-4458-90E7-29C8B91BAC01}"/>
            </a:ext>
          </a:extLst>
        </xdr:cNvPr>
        <xdr:cNvSpPr/>
      </xdr:nvSpPr>
      <xdr:spPr>
        <a:xfrm>
          <a:off x="104267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156227</xdr:rowOff>
    </xdr:from>
    <xdr:ext cx="469744" cy="259045"/>
    <xdr:sp macro="" textlink="">
      <xdr:nvSpPr>
        <xdr:cNvPr id="131" name="【図書館】&#10;一人当たり面積該当値テキスト">
          <a:extLst>
            <a:ext uri="{FF2B5EF4-FFF2-40B4-BE49-F238E27FC236}">
              <a16:creationId xmlns:a16="http://schemas.microsoft.com/office/drawing/2014/main" id="{BBA04067-428B-46C1-BFAB-E11D998836D3}"/>
            </a:ext>
          </a:extLst>
        </xdr:cNvPr>
        <xdr:cNvSpPr txBox="1"/>
      </xdr:nvSpPr>
      <xdr:spPr>
        <a:xfrm>
          <a:off x="10515600" y="598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133350</xdr:rowOff>
    </xdr:from>
    <xdr:to>
      <xdr:col>50</xdr:col>
      <xdr:colOff>165100</xdr:colOff>
      <xdr:row>36</xdr:row>
      <xdr:rowOff>63500</xdr:rowOff>
    </xdr:to>
    <xdr:sp macro="" textlink="">
      <xdr:nvSpPr>
        <xdr:cNvPr id="132" name="楕円 131">
          <a:extLst>
            <a:ext uri="{FF2B5EF4-FFF2-40B4-BE49-F238E27FC236}">
              <a16:creationId xmlns:a16="http://schemas.microsoft.com/office/drawing/2014/main" id="{56790038-9C8F-4557-A56C-7BF187D7C46F}"/>
            </a:ext>
          </a:extLst>
        </xdr:cNvPr>
        <xdr:cNvSpPr/>
      </xdr:nvSpPr>
      <xdr:spPr>
        <a:xfrm>
          <a:off x="95885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12700</xdr:rowOff>
    </xdr:from>
    <xdr:to>
      <xdr:col>55</xdr:col>
      <xdr:colOff>0</xdr:colOff>
      <xdr:row>36</xdr:row>
      <xdr:rowOff>12700</xdr:rowOff>
    </xdr:to>
    <xdr:cxnSp macro="">
      <xdr:nvCxnSpPr>
        <xdr:cNvPr id="133" name="直線コネクタ 132">
          <a:extLst>
            <a:ext uri="{FF2B5EF4-FFF2-40B4-BE49-F238E27FC236}">
              <a16:creationId xmlns:a16="http://schemas.microsoft.com/office/drawing/2014/main" id="{CEBF2D35-30FC-42AA-9ECD-3534A7FD0016}"/>
            </a:ext>
          </a:extLst>
        </xdr:cNvPr>
        <xdr:cNvCxnSpPr/>
      </xdr:nvCxnSpPr>
      <xdr:spPr>
        <a:xfrm>
          <a:off x="9639300" y="6184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133350</xdr:rowOff>
    </xdr:from>
    <xdr:to>
      <xdr:col>46</xdr:col>
      <xdr:colOff>38100</xdr:colOff>
      <xdr:row>36</xdr:row>
      <xdr:rowOff>63500</xdr:rowOff>
    </xdr:to>
    <xdr:sp macro="" textlink="">
      <xdr:nvSpPr>
        <xdr:cNvPr id="134" name="楕円 133">
          <a:extLst>
            <a:ext uri="{FF2B5EF4-FFF2-40B4-BE49-F238E27FC236}">
              <a16:creationId xmlns:a16="http://schemas.microsoft.com/office/drawing/2014/main" id="{347C1308-299A-47CA-984E-E38BDF76161F}"/>
            </a:ext>
          </a:extLst>
        </xdr:cNvPr>
        <xdr:cNvSpPr/>
      </xdr:nvSpPr>
      <xdr:spPr>
        <a:xfrm>
          <a:off x="86995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12700</xdr:rowOff>
    </xdr:from>
    <xdr:to>
      <xdr:col>50</xdr:col>
      <xdr:colOff>114300</xdr:colOff>
      <xdr:row>36</xdr:row>
      <xdr:rowOff>12700</xdr:rowOff>
    </xdr:to>
    <xdr:cxnSp macro="">
      <xdr:nvCxnSpPr>
        <xdr:cNvPr id="135" name="直線コネクタ 134">
          <a:extLst>
            <a:ext uri="{FF2B5EF4-FFF2-40B4-BE49-F238E27FC236}">
              <a16:creationId xmlns:a16="http://schemas.microsoft.com/office/drawing/2014/main" id="{DA7E559D-5CCF-46C0-80BF-F2C5B014E14D}"/>
            </a:ext>
          </a:extLst>
        </xdr:cNvPr>
        <xdr:cNvCxnSpPr/>
      </xdr:nvCxnSpPr>
      <xdr:spPr>
        <a:xfrm>
          <a:off x="87503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146050</xdr:rowOff>
    </xdr:from>
    <xdr:to>
      <xdr:col>41</xdr:col>
      <xdr:colOff>101600</xdr:colOff>
      <xdr:row>36</xdr:row>
      <xdr:rowOff>76200</xdr:rowOff>
    </xdr:to>
    <xdr:sp macro="" textlink="">
      <xdr:nvSpPr>
        <xdr:cNvPr id="136" name="楕円 135">
          <a:extLst>
            <a:ext uri="{FF2B5EF4-FFF2-40B4-BE49-F238E27FC236}">
              <a16:creationId xmlns:a16="http://schemas.microsoft.com/office/drawing/2014/main" id="{89E8CE06-EAEE-4D9E-AFB8-4AB9DF638227}"/>
            </a:ext>
          </a:extLst>
        </xdr:cNvPr>
        <xdr:cNvSpPr/>
      </xdr:nvSpPr>
      <xdr:spPr>
        <a:xfrm>
          <a:off x="7810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12700</xdr:rowOff>
    </xdr:from>
    <xdr:to>
      <xdr:col>45</xdr:col>
      <xdr:colOff>177800</xdr:colOff>
      <xdr:row>36</xdr:row>
      <xdr:rowOff>25400</xdr:rowOff>
    </xdr:to>
    <xdr:cxnSp macro="">
      <xdr:nvCxnSpPr>
        <xdr:cNvPr id="137" name="直線コネクタ 136">
          <a:extLst>
            <a:ext uri="{FF2B5EF4-FFF2-40B4-BE49-F238E27FC236}">
              <a16:creationId xmlns:a16="http://schemas.microsoft.com/office/drawing/2014/main" id="{CCB8FA4B-A667-4EE0-95E6-5C26F10694A3}"/>
            </a:ext>
          </a:extLst>
        </xdr:cNvPr>
        <xdr:cNvCxnSpPr/>
      </xdr:nvCxnSpPr>
      <xdr:spPr>
        <a:xfrm flipV="1">
          <a:off x="7861300" y="6184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146050</xdr:rowOff>
    </xdr:from>
    <xdr:to>
      <xdr:col>36</xdr:col>
      <xdr:colOff>165100</xdr:colOff>
      <xdr:row>36</xdr:row>
      <xdr:rowOff>76200</xdr:rowOff>
    </xdr:to>
    <xdr:sp macro="" textlink="">
      <xdr:nvSpPr>
        <xdr:cNvPr id="138" name="楕円 137">
          <a:extLst>
            <a:ext uri="{FF2B5EF4-FFF2-40B4-BE49-F238E27FC236}">
              <a16:creationId xmlns:a16="http://schemas.microsoft.com/office/drawing/2014/main" id="{294EEC3E-3D2F-47A3-A089-FB0893C4FB1F}"/>
            </a:ext>
          </a:extLst>
        </xdr:cNvPr>
        <xdr:cNvSpPr/>
      </xdr:nvSpPr>
      <xdr:spPr>
        <a:xfrm>
          <a:off x="6921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25400</xdr:rowOff>
    </xdr:from>
    <xdr:to>
      <xdr:col>41</xdr:col>
      <xdr:colOff>50800</xdr:colOff>
      <xdr:row>36</xdr:row>
      <xdr:rowOff>25400</xdr:rowOff>
    </xdr:to>
    <xdr:cxnSp macro="">
      <xdr:nvCxnSpPr>
        <xdr:cNvPr id="139" name="直線コネクタ 138">
          <a:extLst>
            <a:ext uri="{FF2B5EF4-FFF2-40B4-BE49-F238E27FC236}">
              <a16:creationId xmlns:a16="http://schemas.microsoft.com/office/drawing/2014/main" id="{8B53B5C6-6FE8-4712-9867-E575623DBFFA}"/>
            </a:ext>
          </a:extLst>
        </xdr:cNvPr>
        <xdr:cNvCxnSpPr/>
      </xdr:nvCxnSpPr>
      <xdr:spPr>
        <a:xfrm>
          <a:off x="6972300" y="619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0" name="n_1aveValue【図書館】&#10;一人当たり面積">
          <a:extLst>
            <a:ext uri="{FF2B5EF4-FFF2-40B4-BE49-F238E27FC236}">
              <a16:creationId xmlns:a16="http://schemas.microsoft.com/office/drawing/2014/main" id="{15FF5980-73DC-42F5-A7F7-388324AFD188}"/>
            </a:ext>
          </a:extLst>
        </xdr:cNvPr>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41" name="n_2aveValue【図書館】&#10;一人当たり面積">
          <a:extLst>
            <a:ext uri="{FF2B5EF4-FFF2-40B4-BE49-F238E27FC236}">
              <a16:creationId xmlns:a16="http://schemas.microsoft.com/office/drawing/2014/main" id="{00DD8E6A-E1EC-4CD1-AA7E-530EAF9301FB}"/>
            </a:ext>
          </a:extLst>
        </xdr:cNvPr>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2" name="n_3aveValue【図書館】&#10;一人当たり面積">
          <a:extLst>
            <a:ext uri="{FF2B5EF4-FFF2-40B4-BE49-F238E27FC236}">
              <a16:creationId xmlns:a16="http://schemas.microsoft.com/office/drawing/2014/main" id="{E6DD2A72-AD3C-44ED-9A69-6350E9B8869F}"/>
            </a:ext>
          </a:extLst>
        </xdr:cNvPr>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3" name="n_4aveValue【図書館】&#10;一人当たり面積">
          <a:extLst>
            <a:ext uri="{FF2B5EF4-FFF2-40B4-BE49-F238E27FC236}">
              <a16:creationId xmlns:a16="http://schemas.microsoft.com/office/drawing/2014/main" id="{8DC64457-131B-4BAA-9214-708E1F5E85CE}"/>
            </a:ext>
          </a:extLst>
        </xdr:cNvPr>
        <xdr:cNvSpPr txBox="1"/>
      </xdr:nvSpPr>
      <xdr:spPr>
        <a:xfrm>
          <a:off x="6737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80027</xdr:rowOff>
    </xdr:from>
    <xdr:ext cx="469744" cy="259045"/>
    <xdr:sp macro="" textlink="">
      <xdr:nvSpPr>
        <xdr:cNvPr id="144" name="n_1mainValue【図書館】&#10;一人当たり面積">
          <a:extLst>
            <a:ext uri="{FF2B5EF4-FFF2-40B4-BE49-F238E27FC236}">
              <a16:creationId xmlns:a16="http://schemas.microsoft.com/office/drawing/2014/main" id="{8255D141-10DF-40EA-892F-2C6478BE7252}"/>
            </a:ext>
          </a:extLst>
        </xdr:cNvPr>
        <xdr:cNvSpPr txBox="1"/>
      </xdr:nvSpPr>
      <xdr:spPr>
        <a:xfrm>
          <a:off x="9391727" y="59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80027</xdr:rowOff>
    </xdr:from>
    <xdr:ext cx="469744" cy="259045"/>
    <xdr:sp macro="" textlink="">
      <xdr:nvSpPr>
        <xdr:cNvPr id="145" name="n_2mainValue【図書館】&#10;一人当たり面積">
          <a:extLst>
            <a:ext uri="{FF2B5EF4-FFF2-40B4-BE49-F238E27FC236}">
              <a16:creationId xmlns:a16="http://schemas.microsoft.com/office/drawing/2014/main" id="{35479CE3-2EF2-4831-BE88-287D2E9A6CC1}"/>
            </a:ext>
          </a:extLst>
        </xdr:cNvPr>
        <xdr:cNvSpPr txBox="1"/>
      </xdr:nvSpPr>
      <xdr:spPr>
        <a:xfrm>
          <a:off x="8515427" y="59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92727</xdr:rowOff>
    </xdr:from>
    <xdr:ext cx="469744" cy="259045"/>
    <xdr:sp macro="" textlink="">
      <xdr:nvSpPr>
        <xdr:cNvPr id="146" name="n_3mainValue【図書館】&#10;一人当たり面積">
          <a:extLst>
            <a:ext uri="{FF2B5EF4-FFF2-40B4-BE49-F238E27FC236}">
              <a16:creationId xmlns:a16="http://schemas.microsoft.com/office/drawing/2014/main" id="{1E84E8F5-9CD1-4652-B328-3B24D84DF6C4}"/>
            </a:ext>
          </a:extLst>
        </xdr:cNvPr>
        <xdr:cNvSpPr txBox="1"/>
      </xdr:nvSpPr>
      <xdr:spPr>
        <a:xfrm>
          <a:off x="7626427"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92727</xdr:rowOff>
    </xdr:from>
    <xdr:ext cx="469744" cy="259045"/>
    <xdr:sp macro="" textlink="">
      <xdr:nvSpPr>
        <xdr:cNvPr id="147" name="n_4mainValue【図書館】&#10;一人当たり面積">
          <a:extLst>
            <a:ext uri="{FF2B5EF4-FFF2-40B4-BE49-F238E27FC236}">
              <a16:creationId xmlns:a16="http://schemas.microsoft.com/office/drawing/2014/main" id="{AE0825CA-002D-4C42-887E-B92D273CE5F8}"/>
            </a:ext>
          </a:extLst>
        </xdr:cNvPr>
        <xdr:cNvSpPr txBox="1"/>
      </xdr:nvSpPr>
      <xdr:spPr>
        <a:xfrm>
          <a:off x="6737427"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F592ED1-69F6-410B-9DD5-61062FFB727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B30538B-65EC-445C-9B4A-E4B2F44C59B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9DCC7F9-EE54-40EA-A984-9BC41AAC70E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C3EF078-23E0-4D2A-9989-D8FF9EEE130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C1A30ED-7D95-4DD9-BD31-14335026D58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59448E6-68A5-42D6-A76A-D700456C151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357A52D-B08A-4B20-9838-1D0EBF78710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0FBD80E-1E41-43D2-AE1A-1577A9101AC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5EFB7FD-4E7A-4C64-8D2B-C2CEDDD77E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3DE8F07-B1A7-432B-8D42-C6C0D216297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C8E9375-161B-4601-B4FE-2338707FC3F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321C5038-88D2-45AD-8218-4D922E4C38A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861EAA6C-F8E0-4BDD-8440-0F0C543C15C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5DCFB98A-A397-4990-A210-A54BE36DB03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C73C9ED3-EFD7-4370-A5F1-7EF3A8E17FB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693AF3BC-A498-494E-9124-9B5B35FF563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48822FA-535A-42D1-B60A-71B4E23F0AA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F0E9D0FA-0D9F-411B-89F4-91E82CEDF39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C32366EE-439D-4E40-BB57-4FFEA4B2307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E64AFCEB-A74E-4566-AA1D-F7A0A2FE95E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BE6802E3-75A9-4E6F-A78D-533E0090A53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7C6002D-DAD1-44A8-8E17-6B119AAF0A4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9CBC12FA-7F52-4507-98FA-4552E01865A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5099C721-3995-45E9-89E3-80E536680AE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a:extLst>
            <a:ext uri="{FF2B5EF4-FFF2-40B4-BE49-F238E27FC236}">
              <a16:creationId xmlns:a16="http://schemas.microsoft.com/office/drawing/2014/main" id="{04E31456-7224-4720-80F9-DF8F365C667E}"/>
            </a:ext>
          </a:extLst>
        </xdr:cNvPr>
        <xdr:cNvCxnSpPr/>
      </xdr:nvCxnSpPr>
      <xdr:spPr>
        <a:xfrm flipV="1">
          <a:off x="4634865" y="945832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75E0A3C-3856-4B4F-A4FE-A7894D898748}"/>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a:extLst>
            <a:ext uri="{FF2B5EF4-FFF2-40B4-BE49-F238E27FC236}">
              <a16:creationId xmlns:a16="http://schemas.microsoft.com/office/drawing/2014/main" id="{32441E32-26EF-4E5E-8A67-D5648D28277D}"/>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4E08DD76-A7B2-459B-9909-AC9514CF3CE3}"/>
            </a:ext>
          </a:extLst>
        </xdr:cNvPr>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a:extLst>
            <a:ext uri="{FF2B5EF4-FFF2-40B4-BE49-F238E27FC236}">
              <a16:creationId xmlns:a16="http://schemas.microsoft.com/office/drawing/2014/main" id="{71487927-2601-4B07-A804-696DBEF376E3}"/>
            </a:ext>
          </a:extLst>
        </xdr:cNvPr>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56CC27EA-57EC-4EEA-AF73-0EA366A0FA59}"/>
            </a:ext>
          </a:extLst>
        </xdr:cNvPr>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a:extLst>
            <a:ext uri="{FF2B5EF4-FFF2-40B4-BE49-F238E27FC236}">
              <a16:creationId xmlns:a16="http://schemas.microsoft.com/office/drawing/2014/main" id="{55920174-FDEC-45D1-9238-F0C12F21729E}"/>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a:extLst>
            <a:ext uri="{FF2B5EF4-FFF2-40B4-BE49-F238E27FC236}">
              <a16:creationId xmlns:a16="http://schemas.microsoft.com/office/drawing/2014/main" id="{4A611955-B73E-449F-9AFC-F1A64D81E0C9}"/>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0" name="フローチャート: 判断 179">
          <a:extLst>
            <a:ext uri="{FF2B5EF4-FFF2-40B4-BE49-F238E27FC236}">
              <a16:creationId xmlns:a16="http://schemas.microsoft.com/office/drawing/2014/main" id="{AFBB14B5-9E63-4EEF-B7E9-8E84F91F73D9}"/>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a:extLst>
            <a:ext uri="{FF2B5EF4-FFF2-40B4-BE49-F238E27FC236}">
              <a16:creationId xmlns:a16="http://schemas.microsoft.com/office/drawing/2014/main" id="{F1F25F98-FE3B-4ABC-AA00-14EDEEFB60A0}"/>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2" name="フローチャート: 判断 181">
          <a:extLst>
            <a:ext uri="{FF2B5EF4-FFF2-40B4-BE49-F238E27FC236}">
              <a16:creationId xmlns:a16="http://schemas.microsoft.com/office/drawing/2014/main" id="{F4A7530A-D4C2-43CC-89C3-31F2B81471F4}"/>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119A943-244B-4AD4-BF9A-1C5140D25A7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B7D4098-3945-4B0B-84E8-803110D43F1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CF6FE63-88CA-4A15-88FF-6127B931F1A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FB0F9FE-20E0-4F51-9783-00EBDD96959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41E5CDE-B879-4BC5-A9A4-164484D980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8" name="楕円 187">
          <a:extLst>
            <a:ext uri="{FF2B5EF4-FFF2-40B4-BE49-F238E27FC236}">
              <a16:creationId xmlns:a16="http://schemas.microsoft.com/office/drawing/2014/main" id="{1EE7767B-5CF8-4A1E-AAC7-30334AEB6FAA}"/>
            </a:ext>
          </a:extLst>
        </xdr:cNvPr>
        <xdr:cNvSpPr/>
      </xdr:nvSpPr>
      <xdr:spPr>
        <a:xfrm>
          <a:off x="4584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53357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41D279AF-D364-46CF-9B55-42C55605D576}"/>
            </a:ext>
          </a:extLst>
        </xdr:cNvPr>
        <xdr:cNvSpPr txBox="1"/>
      </xdr:nvSpPr>
      <xdr:spPr>
        <a:xfrm>
          <a:off x="4673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29210</xdr:rowOff>
    </xdr:from>
    <xdr:to>
      <xdr:col>20</xdr:col>
      <xdr:colOff>38100</xdr:colOff>
      <xdr:row>61</xdr:row>
      <xdr:rowOff>130810</xdr:rowOff>
    </xdr:to>
    <xdr:sp macro="" textlink="">
      <xdr:nvSpPr>
        <xdr:cNvPr id="190" name="楕円 189">
          <a:extLst>
            <a:ext uri="{FF2B5EF4-FFF2-40B4-BE49-F238E27FC236}">
              <a16:creationId xmlns:a16="http://schemas.microsoft.com/office/drawing/2014/main" id="{ABC8EC32-0F12-4430-A2A6-5915122B28C6}"/>
            </a:ext>
          </a:extLst>
        </xdr:cNvPr>
        <xdr:cNvSpPr/>
      </xdr:nvSpPr>
      <xdr:spPr>
        <a:xfrm>
          <a:off x="3746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125730</xdr:rowOff>
    </xdr:to>
    <xdr:cxnSp macro="">
      <xdr:nvCxnSpPr>
        <xdr:cNvPr id="191" name="直線コネクタ 190">
          <a:extLst>
            <a:ext uri="{FF2B5EF4-FFF2-40B4-BE49-F238E27FC236}">
              <a16:creationId xmlns:a16="http://schemas.microsoft.com/office/drawing/2014/main" id="{DF75ACFB-38AF-4366-B10B-CDB1E9E9ED85}"/>
            </a:ext>
          </a:extLst>
        </xdr:cNvPr>
        <xdr:cNvCxnSpPr/>
      </xdr:nvCxnSpPr>
      <xdr:spPr>
        <a:xfrm>
          <a:off x="3797300" y="10538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170180</xdr:rowOff>
    </xdr:from>
    <xdr:to>
      <xdr:col>15</xdr:col>
      <xdr:colOff>101600</xdr:colOff>
      <xdr:row>61</xdr:row>
      <xdr:rowOff>100330</xdr:rowOff>
    </xdr:to>
    <xdr:sp macro="" textlink="">
      <xdr:nvSpPr>
        <xdr:cNvPr id="192" name="楕円 191">
          <a:extLst>
            <a:ext uri="{FF2B5EF4-FFF2-40B4-BE49-F238E27FC236}">
              <a16:creationId xmlns:a16="http://schemas.microsoft.com/office/drawing/2014/main" id="{655EB964-6784-46C9-9232-25C0B4568146}"/>
            </a:ext>
          </a:extLst>
        </xdr:cNvPr>
        <xdr:cNvSpPr/>
      </xdr:nvSpPr>
      <xdr:spPr>
        <a:xfrm>
          <a:off x="2857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49530</xdr:rowOff>
    </xdr:from>
    <xdr:to>
      <xdr:col>19</xdr:col>
      <xdr:colOff>177800</xdr:colOff>
      <xdr:row>61</xdr:row>
      <xdr:rowOff>80010</xdr:rowOff>
    </xdr:to>
    <xdr:cxnSp macro="">
      <xdr:nvCxnSpPr>
        <xdr:cNvPr id="193" name="直線コネクタ 192">
          <a:extLst>
            <a:ext uri="{FF2B5EF4-FFF2-40B4-BE49-F238E27FC236}">
              <a16:creationId xmlns:a16="http://schemas.microsoft.com/office/drawing/2014/main" id="{A51F8C7F-8A8B-4C2E-AADE-3FF2FDDD677D}"/>
            </a:ext>
          </a:extLst>
        </xdr:cNvPr>
        <xdr:cNvCxnSpPr/>
      </xdr:nvCxnSpPr>
      <xdr:spPr>
        <a:xfrm>
          <a:off x="2908300" y="10507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122555</xdr:rowOff>
    </xdr:from>
    <xdr:to>
      <xdr:col>10</xdr:col>
      <xdr:colOff>165100</xdr:colOff>
      <xdr:row>61</xdr:row>
      <xdr:rowOff>52705</xdr:rowOff>
    </xdr:to>
    <xdr:sp macro="" textlink="">
      <xdr:nvSpPr>
        <xdr:cNvPr id="194" name="楕円 193">
          <a:extLst>
            <a:ext uri="{FF2B5EF4-FFF2-40B4-BE49-F238E27FC236}">
              <a16:creationId xmlns:a16="http://schemas.microsoft.com/office/drawing/2014/main" id="{7CFD9CF8-DDF2-4929-9684-1E19274F149E}"/>
            </a:ext>
          </a:extLst>
        </xdr:cNvPr>
        <xdr:cNvSpPr/>
      </xdr:nvSpPr>
      <xdr:spPr>
        <a:xfrm>
          <a:off x="1968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1905</xdr:rowOff>
    </xdr:from>
    <xdr:to>
      <xdr:col>15</xdr:col>
      <xdr:colOff>50800</xdr:colOff>
      <xdr:row>61</xdr:row>
      <xdr:rowOff>49530</xdr:rowOff>
    </xdr:to>
    <xdr:cxnSp macro="">
      <xdr:nvCxnSpPr>
        <xdr:cNvPr id="195" name="直線コネクタ 194">
          <a:extLst>
            <a:ext uri="{FF2B5EF4-FFF2-40B4-BE49-F238E27FC236}">
              <a16:creationId xmlns:a16="http://schemas.microsoft.com/office/drawing/2014/main" id="{38E3F239-9C39-493C-8B5F-956C819655E5}"/>
            </a:ext>
          </a:extLst>
        </xdr:cNvPr>
        <xdr:cNvCxnSpPr/>
      </xdr:nvCxnSpPr>
      <xdr:spPr>
        <a:xfrm>
          <a:off x="2019300" y="104603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80645</xdr:rowOff>
    </xdr:from>
    <xdr:to>
      <xdr:col>6</xdr:col>
      <xdr:colOff>38100</xdr:colOff>
      <xdr:row>61</xdr:row>
      <xdr:rowOff>10795</xdr:rowOff>
    </xdr:to>
    <xdr:sp macro="" textlink="">
      <xdr:nvSpPr>
        <xdr:cNvPr id="196" name="楕円 195">
          <a:extLst>
            <a:ext uri="{FF2B5EF4-FFF2-40B4-BE49-F238E27FC236}">
              <a16:creationId xmlns:a16="http://schemas.microsoft.com/office/drawing/2014/main" id="{87B3CAD7-9F45-4D64-A9FA-A68F91027F78}"/>
            </a:ext>
          </a:extLst>
        </xdr:cNvPr>
        <xdr:cNvSpPr/>
      </xdr:nvSpPr>
      <xdr:spPr>
        <a:xfrm>
          <a:off x="1079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131445</xdr:rowOff>
    </xdr:from>
    <xdr:to>
      <xdr:col>10</xdr:col>
      <xdr:colOff>114300</xdr:colOff>
      <xdr:row>61</xdr:row>
      <xdr:rowOff>1905</xdr:rowOff>
    </xdr:to>
    <xdr:cxnSp macro="">
      <xdr:nvCxnSpPr>
        <xdr:cNvPr id="197" name="直線コネクタ 196">
          <a:extLst>
            <a:ext uri="{FF2B5EF4-FFF2-40B4-BE49-F238E27FC236}">
              <a16:creationId xmlns:a16="http://schemas.microsoft.com/office/drawing/2014/main" id="{76D66F56-DBBC-4578-B19C-A65D39CD8596}"/>
            </a:ext>
          </a:extLst>
        </xdr:cNvPr>
        <xdr:cNvCxnSpPr/>
      </xdr:nvCxnSpPr>
      <xdr:spPr>
        <a:xfrm>
          <a:off x="1130300" y="104184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98" name="n_1aveValue【体育館・プール】&#10;有形固定資産減価償却率">
          <a:extLst>
            <a:ext uri="{FF2B5EF4-FFF2-40B4-BE49-F238E27FC236}">
              <a16:creationId xmlns:a16="http://schemas.microsoft.com/office/drawing/2014/main" id="{0BF58251-0667-42AF-96F7-171D49F7EFB9}"/>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9" name="n_2aveValue【体育館・プール】&#10;有形固定資産減価償却率">
          <a:extLst>
            <a:ext uri="{FF2B5EF4-FFF2-40B4-BE49-F238E27FC236}">
              <a16:creationId xmlns:a16="http://schemas.microsoft.com/office/drawing/2014/main" id="{000A8154-FB02-4C06-AAE8-E2611D96A09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0" name="n_3aveValue【体育館・プール】&#10;有形固定資産減価償却率">
          <a:extLst>
            <a:ext uri="{FF2B5EF4-FFF2-40B4-BE49-F238E27FC236}">
              <a16:creationId xmlns:a16="http://schemas.microsoft.com/office/drawing/2014/main" id="{7168A53C-21A7-430D-90B4-C426FEB75A4F}"/>
            </a:ext>
          </a:extLst>
        </xdr:cNvPr>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1" name="n_4aveValue【体育館・プール】&#10;有形固定資産減価償却率">
          <a:extLst>
            <a:ext uri="{FF2B5EF4-FFF2-40B4-BE49-F238E27FC236}">
              <a16:creationId xmlns:a16="http://schemas.microsoft.com/office/drawing/2014/main" id="{3077119F-EF43-4442-82C3-7180FA601AA4}"/>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121937</xdr:rowOff>
    </xdr:from>
    <xdr:ext cx="405111" cy="259045"/>
    <xdr:sp macro="" textlink="">
      <xdr:nvSpPr>
        <xdr:cNvPr id="202" name="n_1mainValue【体育館・プール】&#10;有形固定資産減価償却率">
          <a:extLst>
            <a:ext uri="{FF2B5EF4-FFF2-40B4-BE49-F238E27FC236}">
              <a16:creationId xmlns:a16="http://schemas.microsoft.com/office/drawing/2014/main" id="{FB70CB41-C80E-4019-B1AD-9EFBDBD5E60F}"/>
            </a:ext>
          </a:extLst>
        </xdr:cNvPr>
        <xdr:cNvSpPr txBox="1"/>
      </xdr:nvSpPr>
      <xdr:spPr>
        <a:xfrm>
          <a:off x="3582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91457</xdr:rowOff>
    </xdr:from>
    <xdr:ext cx="405111" cy="259045"/>
    <xdr:sp macro="" textlink="">
      <xdr:nvSpPr>
        <xdr:cNvPr id="203" name="n_2mainValue【体育館・プール】&#10;有形固定資産減価償却率">
          <a:extLst>
            <a:ext uri="{FF2B5EF4-FFF2-40B4-BE49-F238E27FC236}">
              <a16:creationId xmlns:a16="http://schemas.microsoft.com/office/drawing/2014/main" id="{526F72E7-9A78-4BAD-9C48-6D37474066C1}"/>
            </a:ext>
          </a:extLst>
        </xdr:cNvPr>
        <xdr:cNvSpPr txBox="1"/>
      </xdr:nvSpPr>
      <xdr:spPr>
        <a:xfrm>
          <a:off x="2705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43832</xdr:rowOff>
    </xdr:from>
    <xdr:ext cx="405111" cy="259045"/>
    <xdr:sp macro="" textlink="">
      <xdr:nvSpPr>
        <xdr:cNvPr id="204" name="n_3mainValue【体育館・プール】&#10;有形固定資産減価償却率">
          <a:extLst>
            <a:ext uri="{FF2B5EF4-FFF2-40B4-BE49-F238E27FC236}">
              <a16:creationId xmlns:a16="http://schemas.microsoft.com/office/drawing/2014/main" id="{B06F8FDF-0927-4E4A-87F0-1152C08DFFFA}"/>
            </a:ext>
          </a:extLst>
        </xdr:cNvPr>
        <xdr:cNvSpPr txBox="1"/>
      </xdr:nvSpPr>
      <xdr:spPr>
        <a:xfrm>
          <a:off x="1816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1922</xdr:rowOff>
    </xdr:from>
    <xdr:ext cx="405111" cy="259045"/>
    <xdr:sp macro="" textlink="">
      <xdr:nvSpPr>
        <xdr:cNvPr id="205" name="n_4mainValue【体育館・プール】&#10;有形固定資産減価償却率">
          <a:extLst>
            <a:ext uri="{FF2B5EF4-FFF2-40B4-BE49-F238E27FC236}">
              <a16:creationId xmlns:a16="http://schemas.microsoft.com/office/drawing/2014/main" id="{7CAF5ABD-F360-46A2-A450-92F70B71C17A}"/>
            </a:ext>
          </a:extLst>
        </xdr:cNvPr>
        <xdr:cNvSpPr txBox="1"/>
      </xdr:nvSpPr>
      <xdr:spPr>
        <a:xfrm>
          <a:off x="927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B8BF00D0-25BE-405C-8CCE-086C48E33FB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2592D448-6818-4ADF-B28F-C5E6EF526C2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86AC330-4D18-4FCA-89C1-7CF3334B882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9E95FECD-D622-4876-A1F9-5205796DBDE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A9A8AE9-8816-4E04-B6DC-85608CA1ED0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32407A31-1118-4B71-A8F4-D7DE74AF4A1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A7489626-09A2-485D-96F2-FBA31296A3B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EA6616F8-4AD9-4547-AC5D-1AE454ACC9D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3505C30-0195-47FD-8590-AE8E6EAF2AD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FB02F8D-B913-4D0C-8374-6E6B5AA7C66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1C12411A-036A-4730-90FA-15B29E04ED8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3CC164E6-2B4C-43FF-9101-F20B70AB488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88E5B61-DAC0-4FC8-AF3F-DB98F3BD24E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409975D3-AAF4-41DC-8E2F-B5B3C13AD71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65B0FCD7-C43D-405A-ADAD-DE8894E9EE6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433DFE60-F67C-4161-86B8-553BF4C78BE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C27C560C-8363-4C5C-8849-3DF46313B1F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BDC217A5-7FDB-44FE-B025-BE0E28E5348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2C488C38-D61C-472B-97CD-48FEEB77525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EDA09D91-3E53-4327-8EC4-0EEE9D1162E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2384432-629F-485C-A161-E0F64442908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315A9AE3-344D-4E43-8529-ACCF94D9327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E112D606-CFD0-4708-8A68-92B9787234F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36C0E5FD-1E70-4523-B2C9-2D0217DA243D}"/>
            </a:ext>
          </a:extLst>
        </xdr:cNvPr>
        <xdr:cNvCxnSpPr/>
      </xdr:nvCxnSpPr>
      <xdr:spPr>
        <a:xfrm flipV="1">
          <a:off x="10476865" y="95783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A299045D-0A4A-4149-AC9F-AACC44FEF5E8}"/>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B747914C-3A5A-47E9-AC75-06CE71E69D0F}"/>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a:extLst>
            <a:ext uri="{FF2B5EF4-FFF2-40B4-BE49-F238E27FC236}">
              <a16:creationId xmlns:a16="http://schemas.microsoft.com/office/drawing/2014/main" id="{DE518E49-51E5-469B-8C41-B22479BA6BB8}"/>
            </a:ext>
          </a:extLst>
        </xdr:cNvPr>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a:extLst>
            <a:ext uri="{FF2B5EF4-FFF2-40B4-BE49-F238E27FC236}">
              <a16:creationId xmlns:a16="http://schemas.microsoft.com/office/drawing/2014/main" id="{4832117E-C0C6-4373-A7E0-2C7234D1B6DA}"/>
            </a:ext>
          </a:extLst>
        </xdr:cNvPr>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4" name="【体育館・プール】&#10;一人当たり面積平均値テキスト">
          <a:extLst>
            <a:ext uri="{FF2B5EF4-FFF2-40B4-BE49-F238E27FC236}">
              <a16:creationId xmlns:a16="http://schemas.microsoft.com/office/drawing/2014/main" id="{171BFEE4-2D10-483F-9A46-1C009DADCCFD}"/>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a:extLst>
            <a:ext uri="{FF2B5EF4-FFF2-40B4-BE49-F238E27FC236}">
              <a16:creationId xmlns:a16="http://schemas.microsoft.com/office/drawing/2014/main" id="{C3660FB7-8FDE-4CB9-84A7-CA5D8365A2B6}"/>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a:extLst>
            <a:ext uri="{FF2B5EF4-FFF2-40B4-BE49-F238E27FC236}">
              <a16:creationId xmlns:a16="http://schemas.microsoft.com/office/drawing/2014/main" id="{A3A9D889-843F-4D86-B8ED-61FA91A2400B}"/>
            </a:ext>
          </a:extLst>
        </xdr:cNvPr>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7" name="フローチャート: 判断 236">
          <a:extLst>
            <a:ext uri="{FF2B5EF4-FFF2-40B4-BE49-F238E27FC236}">
              <a16:creationId xmlns:a16="http://schemas.microsoft.com/office/drawing/2014/main" id="{A4DD6ABA-E7F9-4DB9-A21C-02E46B98F7AB}"/>
            </a:ext>
          </a:extLst>
        </xdr:cNvPr>
        <xdr:cNvSpPr/>
      </xdr:nvSpPr>
      <xdr:spPr>
        <a:xfrm>
          <a:off x="8699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8" name="フローチャート: 判断 237">
          <a:extLst>
            <a:ext uri="{FF2B5EF4-FFF2-40B4-BE49-F238E27FC236}">
              <a16:creationId xmlns:a16="http://schemas.microsoft.com/office/drawing/2014/main" id="{F005F55D-1396-49A8-A606-6DF5330F1797}"/>
            </a:ext>
          </a:extLst>
        </xdr:cNvPr>
        <xdr:cNvSpPr/>
      </xdr:nvSpPr>
      <xdr:spPr>
        <a:xfrm>
          <a:off x="7810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9" name="フローチャート: 判断 238">
          <a:extLst>
            <a:ext uri="{FF2B5EF4-FFF2-40B4-BE49-F238E27FC236}">
              <a16:creationId xmlns:a16="http://schemas.microsoft.com/office/drawing/2014/main" id="{5CA6D9CE-6466-4CCF-A937-1F21B5A35387}"/>
            </a:ext>
          </a:extLst>
        </xdr:cNvPr>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649661D-EE7D-4388-B806-CC911EC844D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2CE98D3-6AD0-4B2E-A20B-301B2A1A869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22464D5-0DAC-41A6-B5FC-77760140E19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D7733C0-FFB6-4133-899B-499EFB2F38B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7BB1BEE-F48E-4636-A7A8-AA1797D4618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45" name="楕円 244">
          <a:extLst>
            <a:ext uri="{FF2B5EF4-FFF2-40B4-BE49-F238E27FC236}">
              <a16:creationId xmlns:a16="http://schemas.microsoft.com/office/drawing/2014/main" id="{1BC2F037-187C-4797-8987-596502E54CD5}"/>
            </a:ext>
          </a:extLst>
        </xdr:cNvPr>
        <xdr:cNvSpPr/>
      </xdr:nvSpPr>
      <xdr:spPr>
        <a:xfrm>
          <a:off x="104267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28592</xdr:rowOff>
    </xdr:from>
    <xdr:ext cx="469744" cy="259045"/>
    <xdr:sp macro="" textlink="">
      <xdr:nvSpPr>
        <xdr:cNvPr id="246" name="【体育館・プール】&#10;一人当たり面積該当値テキスト">
          <a:extLst>
            <a:ext uri="{FF2B5EF4-FFF2-40B4-BE49-F238E27FC236}">
              <a16:creationId xmlns:a16="http://schemas.microsoft.com/office/drawing/2014/main" id="{CC50E4D1-E794-4C0E-AB72-C4CC517D500A}"/>
            </a:ext>
          </a:extLst>
        </xdr:cNvPr>
        <xdr:cNvSpPr txBox="1"/>
      </xdr:nvSpPr>
      <xdr:spPr>
        <a:xfrm>
          <a:off x="10515600" y="1065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50165</xdr:rowOff>
    </xdr:from>
    <xdr:to>
      <xdr:col>50</xdr:col>
      <xdr:colOff>165100</xdr:colOff>
      <xdr:row>62</xdr:row>
      <xdr:rowOff>151765</xdr:rowOff>
    </xdr:to>
    <xdr:sp macro="" textlink="">
      <xdr:nvSpPr>
        <xdr:cNvPr id="247" name="楕円 246">
          <a:extLst>
            <a:ext uri="{FF2B5EF4-FFF2-40B4-BE49-F238E27FC236}">
              <a16:creationId xmlns:a16="http://schemas.microsoft.com/office/drawing/2014/main" id="{FDE320DD-C279-4CD4-AD35-02C04255E974}"/>
            </a:ext>
          </a:extLst>
        </xdr:cNvPr>
        <xdr:cNvSpPr/>
      </xdr:nvSpPr>
      <xdr:spPr>
        <a:xfrm>
          <a:off x="9588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100965</xdr:rowOff>
    </xdr:from>
    <xdr:to>
      <xdr:col>55</xdr:col>
      <xdr:colOff>0</xdr:colOff>
      <xdr:row>62</xdr:row>
      <xdr:rowOff>100965</xdr:rowOff>
    </xdr:to>
    <xdr:cxnSp macro="">
      <xdr:nvCxnSpPr>
        <xdr:cNvPr id="248" name="直線コネクタ 247">
          <a:extLst>
            <a:ext uri="{FF2B5EF4-FFF2-40B4-BE49-F238E27FC236}">
              <a16:creationId xmlns:a16="http://schemas.microsoft.com/office/drawing/2014/main" id="{9621E0FF-7BDF-4837-9944-D5A35AE88674}"/>
            </a:ext>
          </a:extLst>
        </xdr:cNvPr>
        <xdr:cNvCxnSpPr/>
      </xdr:nvCxnSpPr>
      <xdr:spPr>
        <a:xfrm>
          <a:off x="9639300" y="107308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50165</xdr:rowOff>
    </xdr:from>
    <xdr:to>
      <xdr:col>46</xdr:col>
      <xdr:colOff>38100</xdr:colOff>
      <xdr:row>62</xdr:row>
      <xdr:rowOff>151765</xdr:rowOff>
    </xdr:to>
    <xdr:sp macro="" textlink="">
      <xdr:nvSpPr>
        <xdr:cNvPr id="249" name="楕円 248">
          <a:extLst>
            <a:ext uri="{FF2B5EF4-FFF2-40B4-BE49-F238E27FC236}">
              <a16:creationId xmlns:a16="http://schemas.microsoft.com/office/drawing/2014/main" id="{6F1B5589-31EF-4C45-8BB8-A7CF0DA65B1F}"/>
            </a:ext>
          </a:extLst>
        </xdr:cNvPr>
        <xdr:cNvSpPr/>
      </xdr:nvSpPr>
      <xdr:spPr>
        <a:xfrm>
          <a:off x="8699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100965</xdr:rowOff>
    </xdr:from>
    <xdr:to>
      <xdr:col>50</xdr:col>
      <xdr:colOff>114300</xdr:colOff>
      <xdr:row>62</xdr:row>
      <xdr:rowOff>100965</xdr:rowOff>
    </xdr:to>
    <xdr:cxnSp macro="">
      <xdr:nvCxnSpPr>
        <xdr:cNvPr id="250" name="直線コネクタ 249">
          <a:extLst>
            <a:ext uri="{FF2B5EF4-FFF2-40B4-BE49-F238E27FC236}">
              <a16:creationId xmlns:a16="http://schemas.microsoft.com/office/drawing/2014/main" id="{ABD41A25-85DB-4F89-9F3D-25EEAC419C56}"/>
            </a:ext>
          </a:extLst>
        </xdr:cNvPr>
        <xdr:cNvCxnSpPr/>
      </xdr:nvCxnSpPr>
      <xdr:spPr>
        <a:xfrm>
          <a:off x="8750300" y="107308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52070</xdr:rowOff>
    </xdr:from>
    <xdr:to>
      <xdr:col>41</xdr:col>
      <xdr:colOff>101600</xdr:colOff>
      <xdr:row>62</xdr:row>
      <xdr:rowOff>153670</xdr:rowOff>
    </xdr:to>
    <xdr:sp macro="" textlink="">
      <xdr:nvSpPr>
        <xdr:cNvPr id="251" name="楕円 250">
          <a:extLst>
            <a:ext uri="{FF2B5EF4-FFF2-40B4-BE49-F238E27FC236}">
              <a16:creationId xmlns:a16="http://schemas.microsoft.com/office/drawing/2014/main" id="{A268DD80-387C-4D8F-B579-3F27195AD64F}"/>
            </a:ext>
          </a:extLst>
        </xdr:cNvPr>
        <xdr:cNvSpPr/>
      </xdr:nvSpPr>
      <xdr:spPr>
        <a:xfrm>
          <a:off x="7810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100965</xdr:rowOff>
    </xdr:from>
    <xdr:to>
      <xdr:col>45</xdr:col>
      <xdr:colOff>177800</xdr:colOff>
      <xdr:row>62</xdr:row>
      <xdr:rowOff>102870</xdr:rowOff>
    </xdr:to>
    <xdr:cxnSp macro="">
      <xdr:nvCxnSpPr>
        <xdr:cNvPr id="252" name="直線コネクタ 251">
          <a:extLst>
            <a:ext uri="{FF2B5EF4-FFF2-40B4-BE49-F238E27FC236}">
              <a16:creationId xmlns:a16="http://schemas.microsoft.com/office/drawing/2014/main" id="{D2FEB92A-6BFC-439F-9254-788870C75D0D}"/>
            </a:ext>
          </a:extLst>
        </xdr:cNvPr>
        <xdr:cNvCxnSpPr/>
      </xdr:nvCxnSpPr>
      <xdr:spPr>
        <a:xfrm flipV="1">
          <a:off x="7861300" y="107308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53" name="楕円 252">
          <a:extLst>
            <a:ext uri="{FF2B5EF4-FFF2-40B4-BE49-F238E27FC236}">
              <a16:creationId xmlns:a16="http://schemas.microsoft.com/office/drawing/2014/main" id="{F8F457AA-5FCE-47FB-882E-6C89E47FE49A}"/>
            </a:ext>
          </a:extLst>
        </xdr:cNvPr>
        <xdr:cNvSpPr/>
      </xdr:nvSpPr>
      <xdr:spPr>
        <a:xfrm>
          <a:off x="6921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102870</xdr:rowOff>
    </xdr:from>
    <xdr:to>
      <xdr:col>41</xdr:col>
      <xdr:colOff>50800</xdr:colOff>
      <xdr:row>62</xdr:row>
      <xdr:rowOff>102870</xdr:rowOff>
    </xdr:to>
    <xdr:cxnSp macro="">
      <xdr:nvCxnSpPr>
        <xdr:cNvPr id="254" name="直線コネクタ 253">
          <a:extLst>
            <a:ext uri="{FF2B5EF4-FFF2-40B4-BE49-F238E27FC236}">
              <a16:creationId xmlns:a16="http://schemas.microsoft.com/office/drawing/2014/main" id="{13776CA1-2D7B-4382-A48C-F0DA5587B9FB}"/>
            </a:ext>
          </a:extLst>
        </xdr:cNvPr>
        <xdr:cNvCxnSpPr/>
      </xdr:nvCxnSpPr>
      <xdr:spPr>
        <a:xfrm>
          <a:off x="6972300" y="1073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97807</xdr:rowOff>
    </xdr:from>
    <xdr:ext cx="469744" cy="259045"/>
    <xdr:sp macro="" textlink="">
      <xdr:nvSpPr>
        <xdr:cNvPr id="255" name="n_1aveValue【体育館・プール】&#10;一人当たり面積">
          <a:extLst>
            <a:ext uri="{FF2B5EF4-FFF2-40B4-BE49-F238E27FC236}">
              <a16:creationId xmlns:a16="http://schemas.microsoft.com/office/drawing/2014/main" id="{B7657AFC-B5BD-47D7-AE3F-F3EEC2216CDF}"/>
            </a:ext>
          </a:extLst>
        </xdr:cNvPr>
        <xdr:cNvSpPr txBox="1"/>
      </xdr:nvSpPr>
      <xdr:spPr>
        <a:xfrm>
          <a:off x="93917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141622</xdr:rowOff>
    </xdr:from>
    <xdr:ext cx="469744" cy="259045"/>
    <xdr:sp macro="" textlink="">
      <xdr:nvSpPr>
        <xdr:cNvPr id="256" name="n_2aveValue【体育館・プール】&#10;一人当たり面積">
          <a:extLst>
            <a:ext uri="{FF2B5EF4-FFF2-40B4-BE49-F238E27FC236}">
              <a16:creationId xmlns:a16="http://schemas.microsoft.com/office/drawing/2014/main" id="{1D37EB46-4D4D-48B6-943C-3883AD990990}"/>
            </a:ext>
          </a:extLst>
        </xdr:cNvPr>
        <xdr:cNvSpPr txBox="1"/>
      </xdr:nvSpPr>
      <xdr:spPr>
        <a:xfrm>
          <a:off x="8515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130192</xdr:rowOff>
    </xdr:from>
    <xdr:ext cx="469744" cy="259045"/>
    <xdr:sp macro="" textlink="">
      <xdr:nvSpPr>
        <xdr:cNvPr id="257" name="n_3aveValue【体育館・プール】&#10;一人当たり面積">
          <a:extLst>
            <a:ext uri="{FF2B5EF4-FFF2-40B4-BE49-F238E27FC236}">
              <a16:creationId xmlns:a16="http://schemas.microsoft.com/office/drawing/2014/main" id="{30BDF7CE-498C-4006-BC4A-EF526AE1A18B}"/>
            </a:ext>
          </a:extLst>
        </xdr:cNvPr>
        <xdr:cNvSpPr txBox="1"/>
      </xdr:nvSpPr>
      <xdr:spPr>
        <a:xfrm>
          <a:off x="7626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53992</xdr:rowOff>
    </xdr:from>
    <xdr:ext cx="469744" cy="259045"/>
    <xdr:sp macro="" textlink="">
      <xdr:nvSpPr>
        <xdr:cNvPr id="258" name="n_4aveValue【体育館・プール】&#10;一人当たり面積">
          <a:extLst>
            <a:ext uri="{FF2B5EF4-FFF2-40B4-BE49-F238E27FC236}">
              <a16:creationId xmlns:a16="http://schemas.microsoft.com/office/drawing/2014/main" id="{516D6DF4-E79B-4769-A078-1F66111F0D34}"/>
            </a:ext>
          </a:extLst>
        </xdr:cNvPr>
        <xdr:cNvSpPr txBox="1"/>
      </xdr:nvSpPr>
      <xdr:spPr>
        <a:xfrm>
          <a:off x="6737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142892</xdr:rowOff>
    </xdr:from>
    <xdr:ext cx="469744" cy="259045"/>
    <xdr:sp macro="" textlink="">
      <xdr:nvSpPr>
        <xdr:cNvPr id="259" name="n_1mainValue【体育館・プール】&#10;一人当たり面積">
          <a:extLst>
            <a:ext uri="{FF2B5EF4-FFF2-40B4-BE49-F238E27FC236}">
              <a16:creationId xmlns:a16="http://schemas.microsoft.com/office/drawing/2014/main" id="{6D81C9F2-C19C-463E-8B85-7B91D9F0B864}"/>
            </a:ext>
          </a:extLst>
        </xdr:cNvPr>
        <xdr:cNvSpPr txBox="1"/>
      </xdr:nvSpPr>
      <xdr:spPr>
        <a:xfrm>
          <a:off x="9391727" y="1077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142892</xdr:rowOff>
    </xdr:from>
    <xdr:ext cx="469744" cy="259045"/>
    <xdr:sp macro="" textlink="">
      <xdr:nvSpPr>
        <xdr:cNvPr id="260" name="n_2mainValue【体育館・プール】&#10;一人当たり面積">
          <a:extLst>
            <a:ext uri="{FF2B5EF4-FFF2-40B4-BE49-F238E27FC236}">
              <a16:creationId xmlns:a16="http://schemas.microsoft.com/office/drawing/2014/main" id="{91977CD6-2793-4F50-8875-625121308D96}"/>
            </a:ext>
          </a:extLst>
        </xdr:cNvPr>
        <xdr:cNvSpPr txBox="1"/>
      </xdr:nvSpPr>
      <xdr:spPr>
        <a:xfrm>
          <a:off x="8515427" y="1077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61" name="n_3mainValue【体育館・プール】&#10;一人当たり面積">
          <a:extLst>
            <a:ext uri="{FF2B5EF4-FFF2-40B4-BE49-F238E27FC236}">
              <a16:creationId xmlns:a16="http://schemas.microsoft.com/office/drawing/2014/main" id="{E4F6FC73-B51F-4535-8916-F6A03AB84D0B}"/>
            </a:ext>
          </a:extLst>
        </xdr:cNvPr>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2" name="n_4mainValue【体育館・プール】&#10;一人当たり面積">
          <a:extLst>
            <a:ext uri="{FF2B5EF4-FFF2-40B4-BE49-F238E27FC236}">
              <a16:creationId xmlns:a16="http://schemas.microsoft.com/office/drawing/2014/main" id="{87EA0639-A4ED-409A-9077-1D19C775B679}"/>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14EB25E-D56C-4F47-8465-09E8DBB119A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E7DCFF4-E4C0-41CF-A045-7489C81CAF9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D999F536-6B5D-4379-AB86-98B9EC9D51D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DB90822-20F1-4EDB-B74A-3E3E2E6E0B5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A7CBAA1-5DE0-4D27-906F-EAE71739C5E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0C352DD-6C7C-4C41-96DD-AC78A00E3D9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955CBFC-2B47-4552-8962-E6FCCFD5094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81A02F96-F2D1-4FFF-8901-C93F7A1355ED}"/>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98A2ED35-FDD6-4B0E-B5B3-F08BFC8E9CA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A1AC70C4-D5FC-4268-ABED-235AB4D147B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F17D2C4C-8FC0-4CA1-AF4D-5AB3846060A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5FADF13C-DD9A-4D8E-A276-9C6BAC0D335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591B6070-45C7-49B8-8A36-173001F22AD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DA087B31-D770-4E0A-BAFB-1B5A113C60F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7DD1AA6A-6BA6-404B-BC69-EAD296EF215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A9319A20-5DE9-4348-91DF-DBE7219DE96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8FD2D53E-AED7-42A2-9205-852FAEC7D87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E1592B4C-71B6-4BBE-A7CE-F52862EADE7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9E7D3E06-BA23-4097-B808-8B03409F088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C8A05454-3FEE-4C50-A55E-9066DB46108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F0A0283E-F5FE-4B00-9DAA-42528DBE612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159BF6F1-B1B6-4F6A-BF57-6DC9200A998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77858996-91EC-431A-9F19-5954A7A6987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A73727EF-5B35-490E-ADDA-9BF59F3D40A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4B10D5C7-2E7B-4FFF-B6AC-060E874AD9B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A188134F-D829-4DD5-B833-4A5A95CDC88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1D291C8E-D242-4981-952D-F79EAF9306C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22D05B08-F6DF-4E57-A2B8-62088162FE7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7A480B19-5A98-467C-ACF0-D61D6D2B9E9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586E8524-1461-464B-A5FB-C67D430592F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3C03E1F7-26E5-4DE1-8FD3-73595A03ADE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5DEA67CF-74F8-413E-8562-09729F06E97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B95FB7F5-25B3-4BF1-9A2D-60342992678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83B4F843-AB7D-4321-BF04-1CA0DF1BCDD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80C92355-0CF1-43FF-8D6A-B029E3D412B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149909D3-DA48-4586-8DF7-6A896831CCC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BCDB58AB-E370-44FC-A08A-A40BEF22CD2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B0540C89-605C-4BAE-82A8-63952EA6A66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8F90BFB1-20B4-4CD2-85F1-60455012CDA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98FF2BAE-4DF3-4DC0-90CF-35D4CDCD48E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7B271933-43D8-4DCC-B7D8-5151973566B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304" name="直線コネクタ 303">
          <a:extLst>
            <a:ext uri="{FF2B5EF4-FFF2-40B4-BE49-F238E27FC236}">
              <a16:creationId xmlns:a16="http://schemas.microsoft.com/office/drawing/2014/main" id="{F8105C47-4F09-42FD-A4F8-95859687CD4E}"/>
            </a:ext>
          </a:extLst>
        </xdr:cNvPr>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05" name="【市民会館】&#10;有形固定資産減価償却率最小値テキスト">
          <a:extLst>
            <a:ext uri="{FF2B5EF4-FFF2-40B4-BE49-F238E27FC236}">
              <a16:creationId xmlns:a16="http://schemas.microsoft.com/office/drawing/2014/main" id="{197E7E2A-C69D-4ED9-9429-44315E42CD64}"/>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06" name="直線コネクタ 305">
          <a:extLst>
            <a:ext uri="{FF2B5EF4-FFF2-40B4-BE49-F238E27FC236}">
              <a16:creationId xmlns:a16="http://schemas.microsoft.com/office/drawing/2014/main" id="{F42E2162-6B67-4420-85F5-809CBADE73C4}"/>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307" name="【市民会館】&#10;有形固定資産減価償却率最大値テキスト">
          <a:extLst>
            <a:ext uri="{FF2B5EF4-FFF2-40B4-BE49-F238E27FC236}">
              <a16:creationId xmlns:a16="http://schemas.microsoft.com/office/drawing/2014/main" id="{EED8909D-E5B3-41E2-8B54-E158771ACDF2}"/>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308" name="直線コネクタ 307">
          <a:extLst>
            <a:ext uri="{FF2B5EF4-FFF2-40B4-BE49-F238E27FC236}">
              <a16:creationId xmlns:a16="http://schemas.microsoft.com/office/drawing/2014/main" id="{AB8F95AC-215F-49E6-BC10-84A09896125D}"/>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138084</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441EB9A0-F29C-4E55-BD43-BE142AAD7CA4}"/>
            </a:ext>
          </a:extLst>
        </xdr:cNvPr>
        <xdr:cNvSpPr txBox="1"/>
      </xdr:nvSpPr>
      <xdr:spPr>
        <a:xfrm>
          <a:off x="4673600" y="1779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310" name="フローチャート: 判断 309">
          <a:extLst>
            <a:ext uri="{FF2B5EF4-FFF2-40B4-BE49-F238E27FC236}">
              <a16:creationId xmlns:a16="http://schemas.microsoft.com/office/drawing/2014/main" id="{1D2E90E7-13DE-401C-849E-7299908141B8}"/>
            </a:ext>
          </a:extLst>
        </xdr:cNvPr>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311" name="フローチャート: 判断 310">
          <a:extLst>
            <a:ext uri="{FF2B5EF4-FFF2-40B4-BE49-F238E27FC236}">
              <a16:creationId xmlns:a16="http://schemas.microsoft.com/office/drawing/2014/main" id="{77F2CADF-D034-4B17-93F6-C345932E7FAE}"/>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312" name="フローチャート: 判断 311">
          <a:extLst>
            <a:ext uri="{FF2B5EF4-FFF2-40B4-BE49-F238E27FC236}">
              <a16:creationId xmlns:a16="http://schemas.microsoft.com/office/drawing/2014/main" id="{BB7497FB-6C7F-4330-B0EF-26BCA9CDB4FA}"/>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313" name="フローチャート: 判断 312">
          <a:extLst>
            <a:ext uri="{FF2B5EF4-FFF2-40B4-BE49-F238E27FC236}">
              <a16:creationId xmlns:a16="http://schemas.microsoft.com/office/drawing/2014/main" id="{3E4DA16C-A7C4-47A5-B4EF-25FE606CBD78}"/>
            </a:ext>
          </a:extLst>
        </xdr:cNvPr>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314" name="フローチャート: 判断 313">
          <a:extLst>
            <a:ext uri="{FF2B5EF4-FFF2-40B4-BE49-F238E27FC236}">
              <a16:creationId xmlns:a16="http://schemas.microsoft.com/office/drawing/2014/main" id="{F9FF9D80-A451-4866-8FD5-633C6646994D}"/>
            </a:ext>
          </a:extLst>
        </xdr:cNvPr>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384B176D-94DE-42A0-9E7B-EBC87652704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BA5D92B5-47DD-4B60-B993-E587624CC6A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FDCACF26-8C7F-47A8-81DA-D4CB824DB9E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743EE05-6F0B-4441-8E76-96CE247F777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FC2E0797-3F11-4F11-AC7C-CE756673E55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120106</xdr:rowOff>
    </xdr:from>
    <xdr:to>
      <xdr:col>24</xdr:col>
      <xdr:colOff>114300</xdr:colOff>
      <xdr:row>108</xdr:row>
      <xdr:rowOff>50256</xdr:rowOff>
    </xdr:to>
    <xdr:sp macro="" textlink="">
      <xdr:nvSpPr>
        <xdr:cNvPr id="320" name="楕円 319">
          <a:extLst>
            <a:ext uri="{FF2B5EF4-FFF2-40B4-BE49-F238E27FC236}">
              <a16:creationId xmlns:a16="http://schemas.microsoft.com/office/drawing/2014/main" id="{F4243358-1890-42C2-ABD4-E742D76D457D}"/>
            </a:ext>
          </a:extLst>
        </xdr:cNvPr>
        <xdr:cNvSpPr/>
      </xdr:nvSpPr>
      <xdr:spPr>
        <a:xfrm>
          <a:off x="45847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98533</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D31A7F1A-5813-4F4E-B2EF-9E8D3FC1E539}"/>
            </a:ext>
          </a:extLst>
        </xdr:cNvPr>
        <xdr:cNvSpPr txBox="1"/>
      </xdr:nvSpPr>
      <xdr:spPr>
        <a:xfrm>
          <a:off x="4673600"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100512</xdr:rowOff>
    </xdr:from>
    <xdr:to>
      <xdr:col>20</xdr:col>
      <xdr:colOff>38100</xdr:colOff>
      <xdr:row>108</xdr:row>
      <xdr:rowOff>30662</xdr:rowOff>
    </xdr:to>
    <xdr:sp macro="" textlink="">
      <xdr:nvSpPr>
        <xdr:cNvPr id="322" name="楕円 321">
          <a:extLst>
            <a:ext uri="{FF2B5EF4-FFF2-40B4-BE49-F238E27FC236}">
              <a16:creationId xmlns:a16="http://schemas.microsoft.com/office/drawing/2014/main" id="{3201A51B-F7F2-4120-BF22-D56BAFC698EF}"/>
            </a:ext>
          </a:extLst>
        </xdr:cNvPr>
        <xdr:cNvSpPr/>
      </xdr:nvSpPr>
      <xdr:spPr>
        <a:xfrm>
          <a:off x="3746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151312</xdr:rowOff>
    </xdr:from>
    <xdr:to>
      <xdr:col>24</xdr:col>
      <xdr:colOff>63500</xdr:colOff>
      <xdr:row>107</xdr:row>
      <xdr:rowOff>170906</xdr:rowOff>
    </xdr:to>
    <xdr:cxnSp macro="">
      <xdr:nvCxnSpPr>
        <xdr:cNvPr id="323" name="直線コネクタ 322">
          <a:extLst>
            <a:ext uri="{FF2B5EF4-FFF2-40B4-BE49-F238E27FC236}">
              <a16:creationId xmlns:a16="http://schemas.microsoft.com/office/drawing/2014/main" id="{3B84CAA8-E836-4244-AE97-8AD06CD14172}"/>
            </a:ext>
          </a:extLst>
        </xdr:cNvPr>
        <xdr:cNvCxnSpPr/>
      </xdr:nvCxnSpPr>
      <xdr:spPr>
        <a:xfrm>
          <a:off x="3797300" y="1849646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80918</xdr:rowOff>
    </xdr:from>
    <xdr:to>
      <xdr:col>15</xdr:col>
      <xdr:colOff>101600</xdr:colOff>
      <xdr:row>108</xdr:row>
      <xdr:rowOff>11068</xdr:rowOff>
    </xdr:to>
    <xdr:sp macro="" textlink="">
      <xdr:nvSpPr>
        <xdr:cNvPr id="324" name="楕円 323">
          <a:extLst>
            <a:ext uri="{FF2B5EF4-FFF2-40B4-BE49-F238E27FC236}">
              <a16:creationId xmlns:a16="http://schemas.microsoft.com/office/drawing/2014/main" id="{3CFF8E5D-88B7-4EB6-B3AD-523FF509A5DF}"/>
            </a:ext>
          </a:extLst>
        </xdr:cNvPr>
        <xdr:cNvSpPr/>
      </xdr:nvSpPr>
      <xdr:spPr>
        <a:xfrm>
          <a:off x="2857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131718</xdr:rowOff>
    </xdr:from>
    <xdr:to>
      <xdr:col>19</xdr:col>
      <xdr:colOff>177800</xdr:colOff>
      <xdr:row>107</xdr:row>
      <xdr:rowOff>151312</xdr:rowOff>
    </xdr:to>
    <xdr:cxnSp macro="">
      <xdr:nvCxnSpPr>
        <xdr:cNvPr id="325" name="直線コネクタ 324">
          <a:extLst>
            <a:ext uri="{FF2B5EF4-FFF2-40B4-BE49-F238E27FC236}">
              <a16:creationId xmlns:a16="http://schemas.microsoft.com/office/drawing/2014/main" id="{74AA811F-C7AE-4A18-92D3-14A93E0F02C8}"/>
            </a:ext>
          </a:extLst>
        </xdr:cNvPr>
        <xdr:cNvCxnSpPr/>
      </xdr:nvCxnSpPr>
      <xdr:spPr>
        <a:xfrm>
          <a:off x="2908300" y="1847686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61323</xdr:rowOff>
    </xdr:from>
    <xdr:to>
      <xdr:col>10</xdr:col>
      <xdr:colOff>165100</xdr:colOff>
      <xdr:row>107</xdr:row>
      <xdr:rowOff>162923</xdr:rowOff>
    </xdr:to>
    <xdr:sp macro="" textlink="">
      <xdr:nvSpPr>
        <xdr:cNvPr id="326" name="楕円 325">
          <a:extLst>
            <a:ext uri="{FF2B5EF4-FFF2-40B4-BE49-F238E27FC236}">
              <a16:creationId xmlns:a16="http://schemas.microsoft.com/office/drawing/2014/main" id="{D0B52E2E-EE3B-4807-AFD8-9EEC7E869185}"/>
            </a:ext>
          </a:extLst>
        </xdr:cNvPr>
        <xdr:cNvSpPr/>
      </xdr:nvSpPr>
      <xdr:spPr>
        <a:xfrm>
          <a:off x="1968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112123</xdr:rowOff>
    </xdr:from>
    <xdr:to>
      <xdr:col>15</xdr:col>
      <xdr:colOff>50800</xdr:colOff>
      <xdr:row>107</xdr:row>
      <xdr:rowOff>131718</xdr:rowOff>
    </xdr:to>
    <xdr:cxnSp macro="">
      <xdr:nvCxnSpPr>
        <xdr:cNvPr id="327" name="直線コネクタ 326">
          <a:extLst>
            <a:ext uri="{FF2B5EF4-FFF2-40B4-BE49-F238E27FC236}">
              <a16:creationId xmlns:a16="http://schemas.microsoft.com/office/drawing/2014/main" id="{69FEA82B-500A-4B2C-AA60-428C3450DCDA}"/>
            </a:ext>
          </a:extLst>
        </xdr:cNvPr>
        <xdr:cNvCxnSpPr/>
      </xdr:nvCxnSpPr>
      <xdr:spPr>
        <a:xfrm>
          <a:off x="2019300" y="1845727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36830</xdr:rowOff>
    </xdr:from>
    <xdr:to>
      <xdr:col>6</xdr:col>
      <xdr:colOff>38100</xdr:colOff>
      <xdr:row>107</xdr:row>
      <xdr:rowOff>138430</xdr:rowOff>
    </xdr:to>
    <xdr:sp macro="" textlink="">
      <xdr:nvSpPr>
        <xdr:cNvPr id="328" name="楕円 327">
          <a:extLst>
            <a:ext uri="{FF2B5EF4-FFF2-40B4-BE49-F238E27FC236}">
              <a16:creationId xmlns:a16="http://schemas.microsoft.com/office/drawing/2014/main" id="{251F9449-1AE0-4677-85E0-7DE376070C28}"/>
            </a:ext>
          </a:extLst>
        </xdr:cNvPr>
        <xdr:cNvSpPr/>
      </xdr:nvSpPr>
      <xdr:spPr>
        <a:xfrm>
          <a:off x="1079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87630</xdr:rowOff>
    </xdr:from>
    <xdr:to>
      <xdr:col>10</xdr:col>
      <xdr:colOff>114300</xdr:colOff>
      <xdr:row>107</xdr:row>
      <xdr:rowOff>112123</xdr:rowOff>
    </xdr:to>
    <xdr:cxnSp macro="">
      <xdr:nvCxnSpPr>
        <xdr:cNvPr id="329" name="直線コネクタ 328">
          <a:extLst>
            <a:ext uri="{FF2B5EF4-FFF2-40B4-BE49-F238E27FC236}">
              <a16:creationId xmlns:a16="http://schemas.microsoft.com/office/drawing/2014/main" id="{FBACD487-5B15-4396-9E2D-61472D4D5ED0}"/>
            </a:ext>
          </a:extLst>
        </xdr:cNvPr>
        <xdr:cNvCxnSpPr/>
      </xdr:nvCxnSpPr>
      <xdr:spPr>
        <a:xfrm>
          <a:off x="1130300" y="184327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330" name="n_1aveValue【市民会館】&#10;有形固定資産減価償却率">
          <a:extLst>
            <a:ext uri="{FF2B5EF4-FFF2-40B4-BE49-F238E27FC236}">
              <a16:creationId xmlns:a16="http://schemas.microsoft.com/office/drawing/2014/main" id="{17ACC11C-D649-4586-953F-86145279B560}"/>
            </a:ext>
          </a:extLst>
        </xdr:cNvPr>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331" name="n_2aveValue【市民会館】&#10;有形固定資産減価償却率">
          <a:extLst>
            <a:ext uri="{FF2B5EF4-FFF2-40B4-BE49-F238E27FC236}">
              <a16:creationId xmlns:a16="http://schemas.microsoft.com/office/drawing/2014/main" id="{8BBF1A2B-24C7-4C9C-89FA-C91F99E8F190}"/>
            </a:ext>
          </a:extLst>
        </xdr:cNvPr>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332" name="n_3aveValue【市民会館】&#10;有形固定資産減価償却率">
          <a:extLst>
            <a:ext uri="{FF2B5EF4-FFF2-40B4-BE49-F238E27FC236}">
              <a16:creationId xmlns:a16="http://schemas.microsoft.com/office/drawing/2014/main" id="{F7A1B6F6-5D78-4333-88A9-B92349041D31}"/>
            </a:ext>
          </a:extLst>
        </xdr:cNvPr>
        <xdr:cNvSpPr txBox="1"/>
      </xdr:nvSpPr>
      <xdr:spPr>
        <a:xfrm>
          <a:off x="1816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333" name="n_4aveValue【市民会館】&#10;有形固定資産減価償却率">
          <a:extLst>
            <a:ext uri="{FF2B5EF4-FFF2-40B4-BE49-F238E27FC236}">
              <a16:creationId xmlns:a16="http://schemas.microsoft.com/office/drawing/2014/main" id="{0707541F-240E-411C-96B9-DB82AF483A02}"/>
            </a:ext>
          </a:extLst>
        </xdr:cNvPr>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21789</xdr:rowOff>
    </xdr:from>
    <xdr:ext cx="405111" cy="259045"/>
    <xdr:sp macro="" textlink="">
      <xdr:nvSpPr>
        <xdr:cNvPr id="334" name="n_1mainValue【市民会館】&#10;有形固定資産減価償却率">
          <a:extLst>
            <a:ext uri="{FF2B5EF4-FFF2-40B4-BE49-F238E27FC236}">
              <a16:creationId xmlns:a16="http://schemas.microsoft.com/office/drawing/2014/main" id="{CA660CAF-2130-4DE2-B0D5-EC86E8B8B4A2}"/>
            </a:ext>
          </a:extLst>
        </xdr:cNvPr>
        <xdr:cNvSpPr txBox="1"/>
      </xdr:nvSpPr>
      <xdr:spPr>
        <a:xfrm>
          <a:off x="35820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2195</xdr:rowOff>
    </xdr:from>
    <xdr:ext cx="405111" cy="259045"/>
    <xdr:sp macro="" textlink="">
      <xdr:nvSpPr>
        <xdr:cNvPr id="335" name="n_2mainValue【市民会館】&#10;有形固定資産減価償却率">
          <a:extLst>
            <a:ext uri="{FF2B5EF4-FFF2-40B4-BE49-F238E27FC236}">
              <a16:creationId xmlns:a16="http://schemas.microsoft.com/office/drawing/2014/main" id="{31A575ED-07C6-4A35-8455-3A6C7E78E2D4}"/>
            </a:ext>
          </a:extLst>
        </xdr:cNvPr>
        <xdr:cNvSpPr txBox="1"/>
      </xdr:nvSpPr>
      <xdr:spPr>
        <a:xfrm>
          <a:off x="2705744"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154050</xdr:rowOff>
    </xdr:from>
    <xdr:ext cx="405111" cy="259045"/>
    <xdr:sp macro="" textlink="">
      <xdr:nvSpPr>
        <xdr:cNvPr id="336" name="n_3mainValue【市民会館】&#10;有形固定資産減価償却率">
          <a:extLst>
            <a:ext uri="{FF2B5EF4-FFF2-40B4-BE49-F238E27FC236}">
              <a16:creationId xmlns:a16="http://schemas.microsoft.com/office/drawing/2014/main" id="{22E0D6F3-DDFD-4267-A31D-48F35D1F3563}"/>
            </a:ext>
          </a:extLst>
        </xdr:cNvPr>
        <xdr:cNvSpPr txBox="1"/>
      </xdr:nvSpPr>
      <xdr:spPr>
        <a:xfrm>
          <a:off x="1816744" y="184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129557</xdr:rowOff>
    </xdr:from>
    <xdr:ext cx="405111" cy="259045"/>
    <xdr:sp macro="" textlink="">
      <xdr:nvSpPr>
        <xdr:cNvPr id="337" name="n_4mainValue【市民会館】&#10;有形固定資産減価償却率">
          <a:extLst>
            <a:ext uri="{FF2B5EF4-FFF2-40B4-BE49-F238E27FC236}">
              <a16:creationId xmlns:a16="http://schemas.microsoft.com/office/drawing/2014/main" id="{53FADF33-D3FA-46C3-AD72-51CD991043EE}"/>
            </a:ext>
          </a:extLst>
        </xdr:cNvPr>
        <xdr:cNvSpPr txBox="1"/>
      </xdr:nvSpPr>
      <xdr:spPr>
        <a:xfrm>
          <a:off x="9277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3C29657E-4C56-449C-900F-444B4E9408E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DC324CA9-ED0E-4EC3-B08A-B7669A4C8B6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2F74326C-871D-45F9-A449-60A1AC711C1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0EF7DFD6-FBFF-40A9-BC34-A68723D4824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0B85C7D1-EDFD-40FE-9A91-2A32532D888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EAD6387F-9F19-43FA-B823-CA69EF87401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8C828D4D-B9DD-4B86-8133-9133DBF5A37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68BED04D-30D4-43D4-A688-ABD6BCD5AAD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30438C2B-0679-48CB-9350-59DE49425A1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2E2908E3-C42A-4C87-94D3-CA081328389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CF12AD0B-A213-4DB0-B670-08192136659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35FD1182-9AE5-4D98-801C-B6CA2638D83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1969879F-A9A3-4B71-80DC-8300E3F0EE6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AFD3F154-FE9D-489A-9638-783E149E84F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7FC3B095-95C6-4636-A32F-F21E020B190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8F2DE903-E610-4031-BCEF-2587EE1AE69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0B011D55-F4C4-4587-AAF1-06EFCBBFE6F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B8B7AF85-DCAF-40B9-BCE6-47DB23DC95A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95CECD5E-1556-4255-AE4C-E32ECF70076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E49CAA2C-25EE-4BD3-9AE0-A969DF266B4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8409CA79-B604-439C-BE5F-2CB84EB54EC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7BF4111F-9572-482B-8282-338ACB15E0D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FBC68940-CA33-4B83-9595-6BFECB436E8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361" name="直線コネクタ 360">
          <a:extLst>
            <a:ext uri="{FF2B5EF4-FFF2-40B4-BE49-F238E27FC236}">
              <a16:creationId xmlns:a16="http://schemas.microsoft.com/office/drawing/2014/main" id="{D31D92F7-2925-4AA8-B8D7-A119937321F0}"/>
            </a:ext>
          </a:extLst>
        </xdr:cNvPr>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62" name="【市民会館】&#10;一人当たり面積最小値テキスト">
          <a:extLst>
            <a:ext uri="{FF2B5EF4-FFF2-40B4-BE49-F238E27FC236}">
              <a16:creationId xmlns:a16="http://schemas.microsoft.com/office/drawing/2014/main" id="{9592289B-F635-450A-85D3-9E0AA6964171}"/>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63" name="直線コネクタ 362">
          <a:extLst>
            <a:ext uri="{FF2B5EF4-FFF2-40B4-BE49-F238E27FC236}">
              <a16:creationId xmlns:a16="http://schemas.microsoft.com/office/drawing/2014/main" id="{CE9E3F2E-0F2A-4B6B-8164-A3A5CEC90726}"/>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364" name="【市民会館】&#10;一人当たり面積最大値テキスト">
          <a:extLst>
            <a:ext uri="{FF2B5EF4-FFF2-40B4-BE49-F238E27FC236}">
              <a16:creationId xmlns:a16="http://schemas.microsoft.com/office/drawing/2014/main" id="{844A2802-9033-4508-BE86-B91E33EE8C7D}"/>
            </a:ext>
          </a:extLst>
        </xdr:cNvPr>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365" name="直線コネクタ 364">
          <a:extLst>
            <a:ext uri="{FF2B5EF4-FFF2-40B4-BE49-F238E27FC236}">
              <a16:creationId xmlns:a16="http://schemas.microsoft.com/office/drawing/2014/main" id="{3989B7FB-1B1F-4489-8056-1AE9B9D97CF3}"/>
            </a:ext>
          </a:extLst>
        </xdr:cNvPr>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366" name="【市民会館】&#10;一人当たり面積平均値テキスト">
          <a:extLst>
            <a:ext uri="{FF2B5EF4-FFF2-40B4-BE49-F238E27FC236}">
              <a16:creationId xmlns:a16="http://schemas.microsoft.com/office/drawing/2014/main" id="{4FE5694B-9592-4767-9E44-147A497BFA49}"/>
            </a:ext>
          </a:extLst>
        </xdr:cNvPr>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367" name="フローチャート: 判断 366">
          <a:extLst>
            <a:ext uri="{FF2B5EF4-FFF2-40B4-BE49-F238E27FC236}">
              <a16:creationId xmlns:a16="http://schemas.microsoft.com/office/drawing/2014/main" id="{D3DB8FFA-CFDF-49A9-9F34-037FA8FB1C2F}"/>
            </a:ext>
          </a:extLst>
        </xdr:cNvPr>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8" name="フローチャート: 判断 367">
          <a:extLst>
            <a:ext uri="{FF2B5EF4-FFF2-40B4-BE49-F238E27FC236}">
              <a16:creationId xmlns:a16="http://schemas.microsoft.com/office/drawing/2014/main" id="{FC1967BB-2A5D-4493-B0CC-A363BD0AA6C3}"/>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369" name="フローチャート: 判断 368">
          <a:extLst>
            <a:ext uri="{FF2B5EF4-FFF2-40B4-BE49-F238E27FC236}">
              <a16:creationId xmlns:a16="http://schemas.microsoft.com/office/drawing/2014/main" id="{EE752A07-8503-4383-9363-0CD5B39C331A}"/>
            </a:ext>
          </a:extLst>
        </xdr:cNvPr>
        <xdr:cNvSpPr/>
      </xdr:nvSpPr>
      <xdr:spPr>
        <a:xfrm>
          <a:off x="8699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370" name="フローチャート: 判断 369">
          <a:extLst>
            <a:ext uri="{FF2B5EF4-FFF2-40B4-BE49-F238E27FC236}">
              <a16:creationId xmlns:a16="http://schemas.microsoft.com/office/drawing/2014/main" id="{8D2082A3-097C-4B85-A9C3-9683C74BFF88}"/>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371" name="フローチャート: 判断 370">
          <a:extLst>
            <a:ext uri="{FF2B5EF4-FFF2-40B4-BE49-F238E27FC236}">
              <a16:creationId xmlns:a16="http://schemas.microsoft.com/office/drawing/2014/main" id="{A0D3A655-385F-4D95-ADD8-9DDFA1AA7CA6}"/>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CB76AACF-12AB-4EEB-ABFD-E95D6CA3DBF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95A1B57F-F354-4E58-BAC4-CA014DF8299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7D323E41-EC31-4B99-B579-7B14B005A8C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F8AC89D3-26CE-4AA3-9B59-59017F4B918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7783FD3-BDE7-4258-93C7-488B03FF550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377" name="楕円 376">
          <a:extLst>
            <a:ext uri="{FF2B5EF4-FFF2-40B4-BE49-F238E27FC236}">
              <a16:creationId xmlns:a16="http://schemas.microsoft.com/office/drawing/2014/main" id="{14CE8EC9-F916-4462-8220-2277EC34ED2E}"/>
            </a:ext>
          </a:extLst>
        </xdr:cNvPr>
        <xdr:cNvSpPr/>
      </xdr:nvSpPr>
      <xdr:spPr>
        <a:xfrm>
          <a:off x="104267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125747</xdr:rowOff>
    </xdr:from>
    <xdr:ext cx="469744" cy="259045"/>
    <xdr:sp macro="" textlink="">
      <xdr:nvSpPr>
        <xdr:cNvPr id="378" name="【市民会館】&#10;一人当たり面積該当値テキスト">
          <a:extLst>
            <a:ext uri="{FF2B5EF4-FFF2-40B4-BE49-F238E27FC236}">
              <a16:creationId xmlns:a16="http://schemas.microsoft.com/office/drawing/2014/main" id="{4D988BAB-24FE-4553-8474-7C9BBE4DD6CC}"/>
            </a:ext>
          </a:extLst>
        </xdr:cNvPr>
        <xdr:cNvSpPr txBox="1"/>
      </xdr:nvSpPr>
      <xdr:spPr>
        <a:xfrm>
          <a:off x="10515600"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147320</xdr:rowOff>
    </xdr:from>
    <xdr:to>
      <xdr:col>50</xdr:col>
      <xdr:colOff>165100</xdr:colOff>
      <xdr:row>106</xdr:row>
      <xdr:rowOff>77470</xdr:rowOff>
    </xdr:to>
    <xdr:sp macro="" textlink="">
      <xdr:nvSpPr>
        <xdr:cNvPr id="379" name="楕円 378">
          <a:extLst>
            <a:ext uri="{FF2B5EF4-FFF2-40B4-BE49-F238E27FC236}">
              <a16:creationId xmlns:a16="http://schemas.microsoft.com/office/drawing/2014/main" id="{B2FD5822-2241-4567-B41E-1B577C3EF9E8}"/>
            </a:ext>
          </a:extLst>
        </xdr:cNvPr>
        <xdr:cNvSpPr/>
      </xdr:nvSpPr>
      <xdr:spPr>
        <a:xfrm>
          <a:off x="9588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26670</xdr:rowOff>
    </xdr:from>
    <xdr:to>
      <xdr:col>55</xdr:col>
      <xdr:colOff>0</xdr:colOff>
      <xdr:row>106</xdr:row>
      <xdr:rowOff>26670</xdr:rowOff>
    </xdr:to>
    <xdr:cxnSp macro="">
      <xdr:nvCxnSpPr>
        <xdr:cNvPr id="380" name="直線コネクタ 379">
          <a:extLst>
            <a:ext uri="{FF2B5EF4-FFF2-40B4-BE49-F238E27FC236}">
              <a16:creationId xmlns:a16="http://schemas.microsoft.com/office/drawing/2014/main" id="{674D07D3-DDCC-4E03-841F-FEBF6D39C6BD}"/>
            </a:ext>
          </a:extLst>
        </xdr:cNvPr>
        <xdr:cNvCxnSpPr/>
      </xdr:nvCxnSpPr>
      <xdr:spPr>
        <a:xfrm>
          <a:off x="9639300" y="18200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147320</xdr:rowOff>
    </xdr:from>
    <xdr:to>
      <xdr:col>46</xdr:col>
      <xdr:colOff>38100</xdr:colOff>
      <xdr:row>106</xdr:row>
      <xdr:rowOff>77470</xdr:rowOff>
    </xdr:to>
    <xdr:sp macro="" textlink="">
      <xdr:nvSpPr>
        <xdr:cNvPr id="381" name="楕円 380">
          <a:extLst>
            <a:ext uri="{FF2B5EF4-FFF2-40B4-BE49-F238E27FC236}">
              <a16:creationId xmlns:a16="http://schemas.microsoft.com/office/drawing/2014/main" id="{DA3C1FC6-1B3C-4C64-98E6-790236EA30FB}"/>
            </a:ext>
          </a:extLst>
        </xdr:cNvPr>
        <xdr:cNvSpPr/>
      </xdr:nvSpPr>
      <xdr:spPr>
        <a:xfrm>
          <a:off x="8699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26670</xdr:rowOff>
    </xdr:from>
    <xdr:to>
      <xdr:col>50</xdr:col>
      <xdr:colOff>114300</xdr:colOff>
      <xdr:row>106</xdr:row>
      <xdr:rowOff>26670</xdr:rowOff>
    </xdr:to>
    <xdr:cxnSp macro="">
      <xdr:nvCxnSpPr>
        <xdr:cNvPr id="382" name="直線コネクタ 381">
          <a:extLst>
            <a:ext uri="{FF2B5EF4-FFF2-40B4-BE49-F238E27FC236}">
              <a16:creationId xmlns:a16="http://schemas.microsoft.com/office/drawing/2014/main" id="{138AB635-0C03-46BD-BF0C-137F6078C3D7}"/>
            </a:ext>
          </a:extLst>
        </xdr:cNvPr>
        <xdr:cNvCxnSpPr/>
      </xdr:nvCxnSpPr>
      <xdr:spPr>
        <a:xfrm>
          <a:off x="8750300" y="18200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151130</xdr:rowOff>
    </xdr:from>
    <xdr:to>
      <xdr:col>41</xdr:col>
      <xdr:colOff>101600</xdr:colOff>
      <xdr:row>106</xdr:row>
      <xdr:rowOff>81280</xdr:rowOff>
    </xdr:to>
    <xdr:sp macro="" textlink="">
      <xdr:nvSpPr>
        <xdr:cNvPr id="383" name="楕円 382">
          <a:extLst>
            <a:ext uri="{FF2B5EF4-FFF2-40B4-BE49-F238E27FC236}">
              <a16:creationId xmlns:a16="http://schemas.microsoft.com/office/drawing/2014/main" id="{55E0353C-8F75-4DDB-A24E-CE4F8F19AE7A}"/>
            </a:ext>
          </a:extLst>
        </xdr:cNvPr>
        <xdr:cNvSpPr/>
      </xdr:nvSpPr>
      <xdr:spPr>
        <a:xfrm>
          <a:off x="781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26670</xdr:rowOff>
    </xdr:from>
    <xdr:to>
      <xdr:col>45</xdr:col>
      <xdr:colOff>177800</xdr:colOff>
      <xdr:row>106</xdr:row>
      <xdr:rowOff>30480</xdr:rowOff>
    </xdr:to>
    <xdr:cxnSp macro="">
      <xdr:nvCxnSpPr>
        <xdr:cNvPr id="384" name="直線コネクタ 383">
          <a:extLst>
            <a:ext uri="{FF2B5EF4-FFF2-40B4-BE49-F238E27FC236}">
              <a16:creationId xmlns:a16="http://schemas.microsoft.com/office/drawing/2014/main" id="{92D840B3-B51A-4EF1-855C-E2626E85B108}"/>
            </a:ext>
          </a:extLst>
        </xdr:cNvPr>
        <xdr:cNvCxnSpPr/>
      </xdr:nvCxnSpPr>
      <xdr:spPr>
        <a:xfrm flipV="1">
          <a:off x="7861300" y="18200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385" name="楕円 384">
          <a:extLst>
            <a:ext uri="{FF2B5EF4-FFF2-40B4-BE49-F238E27FC236}">
              <a16:creationId xmlns:a16="http://schemas.microsoft.com/office/drawing/2014/main" id="{DAACAA8E-F646-4828-8993-0CA2EA51832F}"/>
            </a:ext>
          </a:extLst>
        </xdr:cNvPr>
        <xdr:cNvSpPr/>
      </xdr:nvSpPr>
      <xdr:spPr>
        <a:xfrm>
          <a:off x="692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30480</xdr:rowOff>
    </xdr:from>
    <xdr:to>
      <xdr:col>41</xdr:col>
      <xdr:colOff>50800</xdr:colOff>
      <xdr:row>106</xdr:row>
      <xdr:rowOff>30480</xdr:rowOff>
    </xdr:to>
    <xdr:cxnSp macro="">
      <xdr:nvCxnSpPr>
        <xdr:cNvPr id="386" name="直線コネクタ 385">
          <a:extLst>
            <a:ext uri="{FF2B5EF4-FFF2-40B4-BE49-F238E27FC236}">
              <a16:creationId xmlns:a16="http://schemas.microsoft.com/office/drawing/2014/main" id="{7CA68F11-7EF9-4274-B44A-9AEDB2271EF8}"/>
            </a:ext>
          </a:extLst>
        </xdr:cNvPr>
        <xdr:cNvCxnSpPr/>
      </xdr:nvCxnSpPr>
      <xdr:spPr>
        <a:xfrm>
          <a:off x="6972300" y="1820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387" name="n_1aveValue【市民会館】&#10;一人当たり面積">
          <a:extLst>
            <a:ext uri="{FF2B5EF4-FFF2-40B4-BE49-F238E27FC236}">
              <a16:creationId xmlns:a16="http://schemas.microsoft.com/office/drawing/2014/main" id="{02A6394F-F225-4A87-8DF1-F3DFE853D26D}"/>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33038</xdr:rowOff>
    </xdr:from>
    <xdr:ext cx="469744" cy="259045"/>
    <xdr:sp macro="" textlink="">
      <xdr:nvSpPr>
        <xdr:cNvPr id="388" name="n_2aveValue【市民会館】&#10;一人当たり面積">
          <a:extLst>
            <a:ext uri="{FF2B5EF4-FFF2-40B4-BE49-F238E27FC236}">
              <a16:creationId xmlns:a16="http://schemas.microsoft.com/office/drawing/2014/main" id="{F68307B2-93EC-40B1-B142-11D2AD3E120B}"/>
            </a:ext>
          </a:extLst>
        </xdr:cNvPr>
        <xdr:cNvSpPr txBox="1"/>
      </xdr:nvSpPr>
      <xdr:spPr>
        <a:xfrm>
          <a:off x="8515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389" name="n_3aveValue【市民会館】&#10;一人当たり面積">
          <a:extLst>
            <a:ext uri="{FF2B5EF4-FFF2-40B4-BE49-F238E27FC236}">
              <a16:creationId xmlns:a16="http://schemas.microsoft.com/office/drawing/2014/main" id="{ACAFD106-F4AE-41B0-96D7-903FB3F19554}"/>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390" name="n_4aveValue【市民会館】&#10;一人当たり面積">
          <a:extLst>
            <a:ext uri="{FF2B5EF4-FFF2-40B4-BE49-F238E27FC236}">
              <a16:creationId xmlns:a16="http://schemas.microsoft.com/office/drawing/2014/main" id="{EBF21D25-E35F-4E20-80A4-9C0F7CF6F43F}"/>
            </a:ext>
          </a:extLst>
        </xdr:cNvPr>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68597</xdr:rowOff>
    </xdr:from>
    <xdr:ext cx="469744" cy="259045"/>
    <xdr:sp macro="" textlink="">
      <xdr:nvSpPr>
        <xdr:cNvPr id="391" name="n_1mainValue【市民会館】&#10;一人当たり面積">
          <a:extLst>
            <a:ext uri="{FF2B5EF4-FFF2-40B4-BE49-F238E27FC236}">
              <a16:creationId xmlns:a16="http://schemas.microsoft.com/office/drawing/2014/main" id="{9B06B161-E87A-4DB5-AA77-F49194193AB3}"/>
            </a:ext>
          </a:extLst>
        </xdr:cNvPr>
        <xdr:cNvSpPr txBox="1"/>
      </xdr:nvSpPr>
      <xdr:spPr>
        <a:xfrm>
          <a:off x="93917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68597</xdr:rowOff>
    </xdr:from>
    <xdr:ext cx="469744" cy="259045"/>
    <xdr:sp macro="" textlink="">
      <xdr:nvSpPr>
        <xdr:cNvPr id="392" name="n_2mainValue【市民会館】&#10;一人当たり面積">
          <a:extLst>
            <a:ext uri="{FF2B5EF4-FFF2-40B4-BE49-F238E27FC236}">
              <a16:creationId xmlns:a16="http://schemas.microsoft.com/office/drawing/2014/main" id="{BAA6A01A-516E-4A0F-9A2F-5DCEEED7EA64}"/>
            </a:ext>
          </a:extLst>
        </xdr:cNvPr>
        <xdr:cNvSpPr txBox="1"/>
      </xdr:nvSpPr>
      <xdr:spPr>
        <a:xfrm>
          <a:off x="8515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72407</xdr:rowOff>
    </xdr:from>
    <xdr:ext cx="469744" cy="259045"/>
    <xdr:sp macro="" textlink="">
      <xdr:nvSpPr>
        <xdr:cNvPr id="393" name="n_3mainValue【市民会館】&#10;一人当たり面積">
          <a:extLst>
            <a:ext uri="{FF2B5EF4-FFF2-40B4-BE49-F238E27FC236}">
              <a16:creationId xmlns:a16="http://schemas.microsoft.com/office/drawing/2014/main" id="{5D7A24EE-4A6F-4CAB-8263-81B6FD6C19AE}"/>
            </a:ext>
          </a:extLst>
        </xdr:cNvPr>
        <xdr:cNvSpPr txBox="1"/>
      </xdr:nvSpPr>
      <xdr:spPr>
        <a:xfrm>
          <a:off x="7626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72407</xdr:rowOff>
    </xdr:from>
    <xdr:ext cx="469744" cy="259045"/>
    <xdr:sp macro="" textlink="">
      <xdr:nvSpPr>
        <xdr:cNvPr id="394" name="n_4mainValue【市民会館】&#10;一人当たり面積">
          <a:extLst>
            <a:ext uri="{FF2B5EF4-FFF2-40B4-BE49-F238E27FC236}">
              <a16:creationId xmlns:a16="http://schemas.microsoft.com/office/drawing/2014/main" id="{2DE044C4-F10A-455E-9420-3682399634ED}"/>
            </a:ext>
          </a:extLst>
        </xdr:cNvPr>
        <xdr:cNvSpPr txBox="1"/>
      </xdr:nvSpPr>
      <xdr:spPr>
        <a:xfrm>
          <a:off x="6737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E649EC8E-A71F-4076-B946-F903936A3AE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CBE0981C-442C-4635-98A1-B7663C89418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751B754-CE35-48C4-AAA6-DA598C9AE99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4E1247F-76FA-4FEC-8B31-0D5ED9791EC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D9288C36-DF2E-43FF-A6DC-1F7B2D4C9CD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4F6B2F01-95AC-4603-B13A-8DB29EDD3CE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4BF3D738-B524-4720-8C23-8C12F261797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62A5F253-BA71-41B2-BAC5-E22705AD946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E7408B4E-4561-4DFB-B0DC-EA9D6CE2900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EB4EBCF3-4489-4834-B055-2C4B502A1A3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BE04667-8488-4457-A307-B199303EB7A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3F7C0B73-02AC-4E92-BF4C-919AD76E308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99EBA49C-19D8-403F-B964-831E3967BCE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5B75CFF3-7D1F-4D2D-BF08-E8BC6735333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EC7E6059-3F6C-47DD-BC31-405BAF2E9FB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708C76A8-535D-401A-A980-ADA22032332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ADDC85A3-E358-4940-BA66-9AB87B0E33F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A886A51D-5F6B-4B14-BE1E-7161DB419F4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F6463F09-708E-41D8-B235-95D4D66B32B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AEDEB840-9E7F-4483-8FA7-7935844BD9F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63BAFDE8-5629-4C00-A39B-1B5A18C28B6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4FB83950-DED4-4F77-B2A9-35BCAC4210E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6D5E38D-386F-4213-9833-1A88FA7CFEB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F4791CF6-C609-474D-B016-6FB07C4D05B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BC0E1995-8DB4-40E9-A843-E7A048855D8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420" name="直線コネクタ 419">
          <a:extLst>
            <a:ext uri="{FF2B5EF4-FFF2-40B4-BE49-F238E27FC236}">
              <a16:creationId xmlns:a16="http://schemas.microsoft.com/office/drawing/2014/main" id="{AADC42EC-DAC5-43B6-AD62-663F1D573088}"/>
            </a:ext>
          </a:extLst>
        </xdr:cNvPr>
        <xdr:cNvCxnSpPr/>
      </xdr:nvCxnSpPr>
      <xdr:spPr>
        <a:xfrm flipV="1">
          <a:off x="16318864" y="5800997"/>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9859BF82-F408-4650-89E1-64BF3AE8564A}"/>
            </a:ext>
          </a:extLst>
        </xdr:cNvPr>
        <xdr:cNvSpPr txBox="1"/>
      </xdr:nvSpPr>
      <xdr:spPr>
        <a:xfrm>
          <a:off x="16357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422" name="直線コネクタ 421">
          <a:extLst>
            <a:ext uri="{FF2B5EF4-FFF2-40B4-BE49-F238E27FC236}">
              <a16:creationId xmlns:a16="http://schemas.microsoft.com/office/drawing/2014/main" id="{2D7EF6E9-0B95-43AC-BA70-D13C5881D33F}"/>
            </a:ext>
          </a:extLst>
        </xdr:cNvPr>
        <xdr:cNvCxnSpPr/>
      </xdr:nvCxnSpPr>
      <xdr:spPr>
        <a:xfrm>
          <a:off x="16230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EBE9FB5D-2F5D-4D88-AEAE-0E2FF76DAF1E}"/>
            </a:ext>
          </a:extLst>
        </xdr:cNvPr>
        <xdr:cNvSpPr txBox="1"/>
      </xdr:nvSpPr>
      <xdr:spPr>
        <a:xfrm>
          <a:off x="16357600" y="557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424" name="直線コネクタ 423">
          <a:extLst>
            <a:ext uri="{FF2B5EF4-FFF2-40B4-BE49-F238E27FC236}">
              <a16:creationId xmlns:a16="http://schemas.microsoft.com/office/drawing/2014/main" id="{02FACCC0-1F04-437D-9C9F-062CC3CCE1D5}"/>
            </a:ext>
          </a:extLst>
        </xdr:cNvPr>
        <xdr:cNvCxnSpPr/>
      </xdr:nvCxnSpPr>
      <xdr:spPr>
        <a:xfrm>
          <a:off x="16230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98896</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8D5A127C-3053-4085-9DA0-34EA70DABDE2}"/>
            </a:ext>
          </a:extLst>
        </xdr:cNvPr>
        <xdr:cNvSpPr txBox="1"/>
      </xdr:nvSpPr>
      <xdr:spPr>
        <a:xfrm>
          <a:off x="16357600" y="644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426" name="フローチャート: 判断 425">
          <a:extLst>
            <a:ext uri="{FF2B5EF4-FFF2-40B4-BE49-F238E27FC236}">
              <a16:creationId xmlns:a16="http://schemas.microsoft.com/office/drawing/2014/main" id="{5211B86A-79C0-420C-B7F1-F953E9587A93}"/>
            </a:ext>
          </a:extLst>
        </xdr:cNvPr>
        <xdr:cNvSpPr/>
      </xdr:nvSpPr>
      <xdr:spPr>
        <a:xfrm>
          <a:off x="162687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427" name="フローチャート: 判断 426">
          <a:extLst>
            <a:ext uri="{FF2B5EF4-FFF2-40B4-BE49-F238E27FC236}">
              <a16:creationId xmlns:a16="http://schemas.microsoft.com/office/drawing/2014/main" id="{1FBB9F81-CD58-4592-ACC1-7B14A690E340}"/>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428" name="フローチャート: 判断 427">
          <a:extLst>
            <a:ext uri="{FF2B5EF4-FFF2-40B4-BE49-F238E27FC236}">
              <a16:creationId xmlns:a16="http://schemas.microsoft.com/office/drawing/2014/main" id="{1CEEB83E-22AB-4E92-9F8E-04F610F51522}"/>
            </a:ext>
          </a:extLst>
        </xdr:cNvPr>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429" name="フローチャート: 判断 428">
          <a:extLst>
            <a:ext uri="{FF2B5EF4-FFF2-40B4-BE49-F238E27FC236}">
              <a16:creationId xmlns:a16="http://schemas.microsoft.com/office/drawing/2014/main" id="{3E13D65A-A920-46D9-BF78-4EE7B1A83E9E}"/>
            </a:ext>
          </a:extLst>
        </xdr:cNvPr>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430" name="フローチャート: 判断 429">
          <a:extLst>
            <a:ext uri="{FF2B5EF4-FFF2-40B4-BE49-F238E27FC236}">
              <a16:creationId xmlns:a16="http://schemas.microsoft.com/office/drawing/2014/main" id="{2AF518BE-17E9-4C40-B8CF-4A2E0AA61E98}"/>
            </a:ext>
          </a:extLst>
        </xdr:cNvPr>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7E02CC6-2E67-4E42-999A-E8912340CB1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3B89894-310E-4C52-87C8-66E02456651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F1F1FE0-EE18-4404-8CDB-DF3116CA3DF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417464B-08B4-474A-802F-0E57436E5ED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B3EBE50-D676-4ADA-987C-7E207A3933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436" name="楕円 435">
          <a:extLst>
            <a:ext uri="{FF2B5EF4-FFF2-40B4-BE49-F238E27FC236}">
              <a16:creationId xmlns:a16="http://schemas.microsoft.com/office/drawing/2014/main" id="{CB5DCAFB-1435-4485-B7F7-66C3B60C4FF5}"/>
            </a:ext>
          </a:extLst>
        </xdr:cNvPr>
        <xdr:cNvSpPr/>
      </xdr:nvSpPr>
      <xdr:spPr>
        <a:xfrm>
          <a:off x="162687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144253</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6AAD0017-0E86-497C-9418-217E32C0A9AE}"/>
            </a:ext>
          </a:extLst>
        </xdr:cNvPr>
        <xdr:cNvSpPr txBox="1"/>
      </xdr:nvSpPr>
      <xdr:spPr>
        <a:xfrm>
          <a:off x="163576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131535</xdr:rowOff>
    </xdr:from>
    <xdr:to>
      <xdr:col>81</xdr:col>
      <xdr:colOff>101600</xdr:colOff>
      <xdr:row>39</xdr:row>
      <xdr:rowOff>61685</xdr:rowOff>
    </xdr:to>
    <xdr:sp macro="" textlink="">
      <xdr:nvSpPr>
        <xdr:cNvPr id="438" name="楕円 437">
          <a:extLst>
            <a:ext uri="{FF2B5EF4-FFF2-40B4-BE49-F238E27FC236}">
              <a16:creationId xmlns:a16="http://schemas.microsoft.com/office/drawing/2014/main" id="{5B7848A3-B2CA-454E-8610-CDA48996FB34}"/>
            </a:ext>
          </a:extLst>
        </xdr:cNvPr>
        <xdr:cNvSpPr/>
      </xdr:nvSpPr>
      <xdr:spPr>
        <a:xfrm>
          <a:off x="15430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10885</xdr:rowOff>
    </xdr:from>
    <xdr:to>
      <xdr:col>85</xdr:col>
      <xdr:colOff>127000</xdr:colOff>
      <xdr:row>39</xdr:row>
      <xdr:rowOff>45176</xdr:rowOff>
    </xdr:to>
    <xdr:cxnSp macro="">
      <xdr:nvCxnSpPr>
        <xdr:cNvPr id="439" name="直線コネクタ 438">
          <a:extLst>
            <a:ext uri="{FF2B5EF4-FFF2-40B4-BE49-F238E27FC236}">
              <a16:creationId xmlns:a16="http://schemas.microsoft.com/office/drawing/2014/main" id="{E62546C4-BCBE-41CB-9647-308CD0D15F63}"/>
            </a:ext>
          </a:extLst>
        </xdr:cNvPr>
        <xdr:cNvCxnSpPr/>
      </xdr:nvCxnSpPr>
      <xdr:spPr>
        <a:xfrm>
          <a:off x="15481300" y="669743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110309</xdr:rowOff>
    </xdr:from>
    <xdr:to>
      <xdr:col>76</xdr:col>
      <xdr:colOff>165100</xdr:colOff>
      <xdr:row>39</xdr:row>
      <xdr:rowOff>40459</xdr:rowOff>
    </xdr:to>
    <xdr:sp macro="" textlink="">
      <xdr:nvSpPr>
        <xdr:cNvPr id="440" name="楕円 439">
          <a:extLst>
            <a:ext uri="{FF2B5EF4-FFF2-40B4-BE49-F238E27FC236}">
              <a16:creationId xmlns:a16="http://schemas.microsoft.com/office/drawing/2014/main" id="{CFF6D778-7B3B-49BF-A620-28085667B2E4}"/>
            </a:ext>
          </a:extLst>
        </xdr:cNvPr>
        <xdr:cNvSpPr/>
      </xdr:nvSpPr>
      <xdr:spPr>
        <a:xfrm>
          <a:off x="14541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161109</xdr:rowOff>
    </xdr:from>
    <xdr:to>
      <xdr:col>81</xdr:col>
      <xdr:colOff>50800</xdr:colOff>
      <xdr:row>39</xdr:row>
      <xdr:rowOff>10885</xdr:rowOff>
    </xdr:to>
    <xdr:cxnSp macro="">
      <xdr:nvCxnSpPr>
        <xdr:cNvPr id="441" name="直線コネクタ 440">
          <a:extLst>
            <a:ext uri="{FF2B5EF4-FFF2-40B4-BE49-F238E27FC236}">
              <a16:creationId xmlns:a16="http://schemas.microsoft.com/office/drawing/2014/main" id="{1E6185B1-C740-4E8F-B24A-D3B28CD4E1DA}"/>
            </a:ext>
          </a:extLst>
        </xdr:cNvPr>
        <xdr:cNvCxnSpPr/>
      </xdr:nvCxnSpPr>
      <xdr:spPr>
        <a:xfrm>
          <a:off x="14592300" y="667620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42" name="楕円 441">
          <a:extLst>
            <a:ext uri="{FF2B5EF4-FFF2-40B4-BE49-F238E27FC236}">
              <a16:creationId xmlns:a16="http://schemas.microsoft.com/office/drawing/2014/main" id="{BAF724D8-5724-444C-9037-96E165ADA4F9}"/>
            </a:ext>
          </a:extLst>
        </xdr:cNvPr>
        <xdr:cNvSpPr/>
      </xdr:nvSpPr>
      <xdr:spPr>
        <a:xfrm>
          <a:off x="13652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161109</xdr:rowOff>
    </xdr:from>
    <xdr:to>
      <xdr:col>76</xdr:col>
      <xdr:colOff>114300</xdr:colOff>
      <xdr:row>38</xdr:row>
      <xdr:rowOff>167640</xdr:rowOff>
    </xdr:to>
    <xdr:cxnSp macro="">
      <xdr:nvCxnSpPr>
        <xdr:cNvPr id="443" name="直線コネクタ 442">
          <a:extLst>
            <a:ext uri="{FF2B5EF4-FFF2-40B4-BE49-F238E27FC236}">
              <a16:creationId xmlns:a16="http://schemas.microsoft.com/office/drawing/2014/main" id="{7FA343A2-31CC-4083-9EB8-78AA02E21AD0}"/>
            </a:ext>
          </a:extLst>
        </xdr:cNvPr>
        <xdr:cNvCxnSpPr/>
      </xdr:nvCxnSpPr>
      <xdr:spPr>
        <a:xfrm flipV="1">
          <a:off x="13703300" y="66762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98878</xdr:rowOff>
    </xdr:from>
    <xdr:to>
      <xdr:col>67</xdr:col>
      <xdr:colOff>101600</xdr:colOff>
      <xdr:row>39</xdr:row>
      <xdr:rowOff>29028</xdr:rowOff>
    </xdr:to>
    <xdr:sp macro="" textlink="">
      <xdr:nvSpPr>
        <xdr:cNvPr id="444" name="楕円 443">
          <a:extLst>
            <a:ext uri="{FF2B5EF4-FFF2-40B4-BE49-F238E27FC236}">
              <a16:creationId xmlns:a16="http://schemas.microsoft.com/office/drawing/2014/main" id="{F44467B8-5AC0-463A-BCB4-E3D9159D43BF}"/>
            </a:ext>
          </a:extLst>
        </xdr:cNvPr>
        <xdr:cNvSpPr/>
      </xdr:nvSpPr>
      <xdr:spPr>
        <a:xfrm>
          <a:off x="12763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149678</xdr:rowOff>
    </xdr:from>
    <xdr:to>
      <xdr:col>71</xdr:col>
      <xdr:colOff>177800</xdr:colOff>
      <xdr:row>38</xdr:row>
      <xdr:rowOff>167640</xdr:rowOff>
    </xdr:to>
    <xdr:cxnSp macro="">
      <xdr:nvCxnSpPr>
        <xdr:cNvPr id="445" name="直線コネクタ 444">
          <a:extLst>
            <a:ext uri="{FF2B5EF4-FFF2-40B4-BE49-F238E27FC236}">
              <a16:creationId xmlns:a16="http://schemas.microsoft.com/office/drawing/2014/main" id="{125BF49B-ED86-48C6-AF5E-C32CD3F479E0}"/>
            </a:ext>
          </a:extLst>
        </xdr:cNvPr>
        <xdr:cNvCxnSpPr/>
      </xdr:nvCxnSpPr>
      <xdr:spPr>
        <a:xfrm>
          <a:off x="12814300" y="666477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60251</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B6F413CE-3F48-494C-B366-B456D801D661}"/>
            </a:ext>
          </a:extLst>
        </xdr:cNvPr>
        <xdr:cNvSpPr txBox="1"/>
      </xdr:nvSpPr>
      <xdr:spPr>
        <a:xfrm>
          <a:off x="152660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E074E3FB-39AC-4E95-AC6B-04F2756AA0F8}"/>
            </a:ext>
          </a:extLst>
        </xdr:cNvPr>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119760</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B8315BC9-E7BE-4375-B542-F3345D78B952}"/>
            </a:ext>
          </a:extLst>
        </xdr:cNvPr>
        <xdr:cNvSpPr txBox="1"/>
      </xdr:nvSpPr>
      <xdr:spPr>
        <a:xfrm>
          <a:off x="13500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80571</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F68F223D-BD3D-4DEE-AFE8-6D83928C16A2}"/>
            </a:ext>
          </a:extLst>
        </xdr:cNvPr>
        <xdr:cNvSpPr txBox="1"/>
      </xdr:nvSpPr>
      <xdr:spPr>
        <a:xfrm>
          <a:off x="12611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52812</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F1549F80-14E2-4796-B687-EC921CEAE21B}"/>
            </a:ext>
          </a:extLst>
        </xdr:cNvPr>
        <xdr:cNvSpPr txBox="1"/>
      </xdr:nvSpPr>
      <xdr:spPr>
        <a:xfrm>
          <a:off x="152660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56985</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D7B2D98C-50FC-4873-AE4E-12D9F9513BEA}"/>
            </a:ext>
          </a:extLst>
        </xdr:cNvPr>
        <xdr:cNvSpPr txBox="1"/>
      </xdr:nvSpPr>
      <xdr:spPr>
        <a:xfrm>
          <a:off x="14389744" y="640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DD6991D0-AF7C-49E5-AB95-C37BC75353E9}"/>
            </a:ext>
          </a:extLst>
        </xdr:cNvPr>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45555</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3807D170-0929-467C-AC35-18B275A08D1E}"/>
            </a:ext>
          </a:extLst>
        </xdr:cNvPr>
        <xdr:cNvSpPr txBox="1"/>
      </xdr:nvSpPr>
      <xdr:spPr>
        <a:xfrm>
          <a:off x="12611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7C27573C-4C70-4030-8782-630917231C4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7023B398-E9D7-4E4F-AAF9-089C640A702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D1943A13-14E3-49B7-9013-47E91F04C96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5502C5F5-13FB-4F05-8587-96973B5803A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FAC4A1D7-528C-4482-BECB-11F50A73FEB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E83AA04B-F607-4007-BD2C-C1DCBFA4B3E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4F135EC2-B42D-48E4-ADCF-141173DA2D7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1D0D1382-B193-4EE2-AA9A-287AE38EAA6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2E363E3-86EB-4FA2-97BD-8CE67ACBC31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DEE31D56-449E-4EA4-9F3F-17BEC81F6F5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326FEDD5-DA17-40D2-ACE0-0CFE3D7619B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563F1864-190D-420B-8DB2-39755C099CA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C615758A-83FA-4595-887C-A71FD6ABB1B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3239B6B7-51AD-4A6C-A05D-2A05EDB4D48A}"/>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AA49480D-0F0F-41E0-BB03-8F0EB1F7A34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B7676B11-71E7-49F8-89AC-4A7167B705C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37B05CCB-6B13-4529-8DF9-976521F674D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49378D1E-2569-4673-B3FF-039E72B43D92}"/>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5392D3E3-7A9C-4E0C-837B-E1CC1F17E3F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9CD4CC3B-EADE-4F53-9CEA-AB475616956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CD2F041-DDCB-463C-9AF0-9C4C049D09F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D4A03530-1F7F-4442-859E-2E521FEC243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D78AC8E5-87FA-43AE-84C1-321A6E9A9CC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477" name="直線コネクタ 476">
          <a:extLst>
            <a:ext uri="{FF2B5EF4-FFF2-40B4-BE49-F238E27FC236}">
              <a16:creationId xmlns:a16="http://schemas.microsoft.com/office/drawing/2014/main" id="{29914ED6-AA5D-4C83-B5D7-51B2EA0FDE1A}"/>
            </a:ext>
          </a:extLst>
        </xdr:cNvPr>
        <xdr:cNvCxnSpPr/>
      </xdr:nvCxnSpPr>
      <xdr:spPr>
        <a:xfrm flipV="1">
          <a:off x="22160864" y="5957084"/>
          <a:ext cx="0" cy="1280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478" name="【一般廃棄物処理施設】&#10;一人当たり有形固定資産（償却資産）額最小値テキスト">
          <a:extLst>
            <a:ext uri="{FF2B5EF4-FFF2-40B4-BE49-F238E27FC236}">
              <a16:creationId xmlns:a16="http://schemas.microsoft.com/office/drawing/2014/main" id="{3DC00983-C5BD-4CC5-BE01-B296986191FD}"/>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479" name="直線コネクタ 478">
          <a:extLst>
            <a:ext uri="{FF2B5EF4-FFF2-40B4-BE49-F238E27FC236}">
              <a16:creationId xmlns:a16="http://schemas.microsoft.com/office/drawing/2014/main" id="{D0BA4286-147C-4E52-9D95-C7C9F3148FC5}"/>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E4F0A206-9F94-4CF5-A4D4-B6D68F0D8A77}"/>
            </a:ext>
          </a:extLst>
        </xdr:cNvPr>
        <xdr:cNvSpPr txBox="1"/>
      </xdr:nvSpPr>
      <xdr:spPr>
        <a:xfrm>
          <a:off x="22199600" y="573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481" name="直線コネクタ 480">
          <a:extLst>
            <a:ext uri="{FF2B5EF4-FFF2-40B4-BE49-F238E27FC236}">
              <a16:creationId xmlns:a16="http://schemas.microsoft.com/office/drawing/2014/main" id="{D1DD758C-0692-4796-8288-C6F74EA9B32B}"/>
            </a:ext>
          </a:extLst>
        </xdr:cNvPr>
        <xdr:cNvCxnSpPr/>
      </xdr:nvCxnSpPr>
      <xdr:spPr>
        <a:xfrm>
          <a:off x="22072600" y="595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123922</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8C17D3A5-9327-4081-BE3A-04950BC472D6}"/>
            </a:ext>
          </a:extLst>
        </xdr:cNvPr>
        <xdr:cNvSpPr txBox="1"/>
      </xdr:nvSpPr>
      <xdr:spPr>
        <a:xfrm>
          <a:off x="22199600" y="6810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483" name="フローチャート: 判断 482">
          <a:extLst>
            <a:ext uri="{FF2B5EF4-FFF2-40B4-BE49-F238E27FC236}">
              <a16:creationId xmlns:a16="http://schemas.microsoft.com/office/drawing/2014/main" id="{298557E1-E25A-4D0B-B703-7EE80688C652}"/>
            </a:ext>
          </a:extLst>
        </xdr:cNvPr>
        <xdr:cNvSpPr/>
      </xdr:nvSpPr>
      <xdr:spPr>
        <a:xfrm>
          <a:off x="221107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484" name="フローチャート: 判断 483">
          <a:extLst>
            <a:ext uri="{FF2B5EF4-FFF2-40B4-BE49-F238E27FC236}">
              <a16:creationId xmlns:a16="http://schemas.microsoft.com/office/drawing/2014/main" id="{91D70D97-14BD-4297-A58D-17B1298CD720}"/>
            </a:ext>
          </a:extLst>
        </xdr:cNvPr>
        <xdr:cNvSpPr/>
      </xdr:nvSpPr>
      <xdr:spPr>
        <a:xfrm>
          <a:off x="21272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152852</xdr:rowOff>
    </xdr:from>
    <xdr:to>
      <xdr:col>107</xdr:col>
      <xdr:colOff>101600</xdr:colOff>
      <xdr:row>40</xdr:row>
      <xdr:rowOff>83002</xdr:rowOff>
    </xdr:to>
    <xdr:sp macro="" textlink="">
      <xdr:nvSpPr>
        <xdr:cNvPr id="485" name="フローチャート: 判断 484">
          <a:extLst>
            <a:ext uri="{FF2B5EF4-FFF2-40B4-BE49-F238E27FC236}">
              <a16:creationId xmlns:a16="http://schemas.microsoft.com/office/drawing/2014/main" id="{DCA62686-8FC3-4763-A2A6-E4908C451AE5}"/>
            </a:ext>
          </a:extLst>
        </xdr:cNvPr>
        <xdr:cNvSpPr/>
      </xdr:nvSpPr>
      <xdr:spPr>
        <a:xfrm>
          <a:off x="20383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152018</xdr:rowOff>
    </xdr:from>
    <xdr:to>
      <xdr:col>102</xdr:col>
      <xdr:colOff>165100</xdr:colOff>
      <xdr:row>40</xdr:row>
      <xdr:rowOff>82168</xdr:rowOff>
    </xdr:to>
    <xdr:sp macro="" textlink="">
      <xdr:nvSpPr>
        <xdr:cNvPr id="486" name="フローチャート: 判断 485">
          <a:extLst>
            <a:ext uri="{FF2B5EF4-FFF2-40B4-BE49-F238E27FC236}">
              <a16:creationId xmlns:a16="http://schemas.microsoft.com/office/drawing/2014/main" id="{A8953241-766D-4852-A132-CFF2EE425F44}"/>
            </a:ext>
          </a:extLst>
        </xdr:cNvPr>
        <xdr:cNvSpPr/>
      </xdr:nvSpPr>
      <xdr:spPr>
        <a:xfrm>
          <a:off x="19494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149865</xdr:rowOff>
    </xdr:from>
    <xdr:to>
      <xdr:col>98</xdr:col>
      <xdr:colOff>38100</xdr:colOff>
      <xdr:row>40</xdr:row>
      <xdr:rowOff>80015</xdr:rowOff>
    </xdr:to>
    <xdr:sp macro="" textlink="">
      <xdr:nvSpPr>
        <xdr:cNvPr id="487" name="フローチャート: 判断 486">
          <a:extLst>
            <a:ext uri="{FF2B5EF4-FFF2-40B4-BE49-F238E27FC236}">
              <a16:creationId xmlns:a16="http://schemas.microsoft.com/office/drawing/2014/main" id="{65CB072C-BEF4-4F17-B79C-7E06D8225239}"/>
            </a:ext>
          </a:extLst>
        </xdr:cNvPr>
        <xdr:cNvSpPr/>
      </xdr:nvSpPr>
      <xdr:spPr>
        <a:xfrm>
          <a:off x="18605500" y="683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248AA7C-3E0D-479E-9D89-833AB318D64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78C93AE-5B00-45BA-9BFF-5CC21E97901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8921B52-16DE-40CD-8DCB-890EA786C73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97D649C-1648-4DE8-9B7E-4F8D34D164A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174F65D-E348-45E5-BD22-03739C17AB8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89922</xdr:rowOff>
    </xdr:from>
    <xdr:to>
      <xdr:col>116</xdr:col>
      <xdr:colOff>114300</xdr:colOff>
      <xdr:row>39</xdr:row>
      <xdr:rowOff>20072</xdr:rowOff>
    </xdr:to>
    <xdr:sp macro="" textlink="">
      <xdr:nvSpPr>
        <xdr:cNvPr id="493" name="楕円 492">
          <a:extLst>
            <a:ext uri="{FF2B5EF4-FFF2-40B4-BE49-F238E27FC236}">
              <a16:creationId xmlns:a16="http://schemas.microsoft.com/office/drawing/2014/main" id="{F2B51C09-D5EA-4FFE-983F-CEE62881D33B}"/>
            </a:ext>
          </a:extLst>
        </xdr:cNvPr>
        <xdr:cNvSpPr/>
      </xdr:nvSpPr>
      <xdr:spPr>
        <a:xfrm>
          <a:off x="22110700" y="66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112799</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7BE4C1A5-78A0-48CE-83CD-79E524FF8EF7}"/>
            </a:ext>
          </a:extLst>
        </xdr:cNvPr>
        <xdr:cNvSpPr txBox="1"/>
      </xdr:nvSpPr>
      <xdr:spPr>
        <a:xfrm>
          <a:off x="22199600" y="645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100712</xdr:rowOff>
    </xdr:from>
    <xdr:to>
      <xdr:col>112</xdr:col>
      <xdr:colOff>38100</xdr:colOff>
      <xdr:row>39</xdr:row>
      <xdr:rowOff>30862</xdr:rowOff>
    </xdr:to>
    <xdr:sp macro="" textlink="">
      <xdr:nvSpPr>
        <xdr:cNvPr id="495" name="楕円 494">
          <a:extLst>
            <a:ext uri="{FF2B5EF4-FFF2-40B4-BE49-F238E27FC236}">
              <a16:creationId xmlns:a16="http://schemas.microsoft.com/office/drawing/2014/main" id="{36C50322-A077-4E0C-B069-145824177D7E}"/>
            </a:ext>
          </a:extLst>
        </xdr:cNvPr>
        <xdr:cNvSpPr/>
      </xdr:nvSpPr>
      <xdr:spPr>
        <a:xfrm>
          <a:off x="21272500" y="66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140722</xdr:rowOff>
    </xdr:from>
    <xdr:to>
      <xdr:col>116</xdr:col>
      <xdr:colOff>63500</xdr:colOff>
      <xdr:row>38</xdr:row>
      <xdr:rowOff>151512</xdr:rowOff>
    </xdr:to>
    <xdr:cxnSp macro="">
      <xdr:nvCxnSpPr>
        <xdr:cNvPr id="496" name="直線コネクタ 495">
          <a:extLst>
            <a:ext uri="{FF2B5EF4-FFF2-40B4-BE49-F238E27FC236}">
              <a16:creationId xmlns:a16="http://schemas.microsoft.com/office/drawing/2014/main" id="{584A7543-5C75-4C41-A4FF-A7A2BC25D13C}"/>
            </a:ext>
          </a:extLst>
        </xdr:cNvPr>
        <xdr:cNvCxnSpPr/>
      </xdr:nvCxnSpPr>
      <xdr:spPr>
        <a:xfrm flipV="1">
          <a:off x="21323300" y="6655822"/>
          <a:ext cx="8382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117400</xdr:rowOff>
    </xdr:from>
    <xdr:to>
      <xdr:col>107</xdr:col>
      <xdr:colOff>101600</xdr:colOff>
      <xdr:row>39</xdr:row>
      <xdr:rowOff>47550</xdr:rowOff>
    </xdr:to>
    <xdr:sp macro="" textlink="">
      <xdr:nvSpPr>
        <xdr:cNvPr id="497" name="楕円 496">
          <a:extLst>
            <a:ext uri="{FF2B5EF4-FFF2-40B4-BE49-F238E27FC236}">
              <a16:creationId xmlns:a16="http://schemas.microsoft.com/office/drawing/2014/main" id="{E4337C1D-247A-4A04-97A7-500CFE5142AC}"/>
            </a:ext>
          </a:extLst>
        </xdr:cNvPr>
        <xdr:cNvSpPr/>
      </xdr:nvSpPr>
      <xdr:spPr>
        <a:xfrm>
          <a:off x="20383500" y="66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151512</xdr:rowOff>
    </xdr:from>
    <xdr:to>
      <xdr:col>111</xdr:col>
      <xdr:colOff>177800</xdr:colOff>
      <xdr:row>38</xdr:row>
      <xdr:rowOff>168200</xdr:rowOff>
    </xdr:to>
    <xdr:cxnSp macro="">
      <xdr:nvCxnSpPr>
        <xdr:cNvPr id="498" name="直線コネクタ 497">
          <a:extLst>
            <a:ext uri="{FF2B5EF4-FFF2-40B4-BE49-F238E27FC236}">
              <a16:creationId xmlns:a16="http://schemas.microsoft.com/office/drawing/2014/main" id="{5EC22154-15A6-4F51-B176-2F7F3C8F77DC}"/>
            </a:ext>
          </a:extLst>
        </xdr:cNvPr>
        <xdr:cNvCxnSpPr/>
      </xdr:nvCxnSpPr>
      <xdr:spPr>
        <a:xfrm flipV="1">
          <a:off x="20434300" y="6666612"/>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9726</xdr:rowOff>
    </xdr:from>
    <xdr:to>
      <xdr:col>102</xdr:col>
      <xdr:colOff>165100</xdr:colOff>
      <xdr:row>39</xdr:row>
      <xdr:rowOff>111326</xdr:rowOff>
    </xdr:to>
    <xdr:sp macro="" textlink="">
      <xdr:nvSpPr>
        <xdr:cNvPr id="499" name="楕円 498">
          <a:extLst>
            <a:ext uri="{FF2B5EF4-FFF2-40B4-BE49-F238E27FC236}">
              <a16:creationId xmlns:a16="http://schemas.microsoft.com/office/drawing/2014/main" id="{52DF7F36-5E64-4FFE-A306-EB646EC6AE02}"/>
            </a:ext>
          </a:extLst>
        </xdr:cNvPr>
        <xdr:cNvSpPr/>
      </xdr:nvSpPr>
      <xdr:spPr>
        <a:xfrm>
          <a:off x="19494500" y="669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168200</xdr:rowOff>
    </xdr:from>
    <xdr:to>
      <xdr:col>107</xdr:col>
      <xdr:colOff>50800</xdr:colOff>
      <xdr:row>39</xdr:row>
      <xdr:rowOff>60526</xdr:rowOff>
    </xdr:to>
    <xdr:cxnSp macro="">
      <xdr:nvCxnSpPr>
        <xdr:cNvPr id="500" name="直線コネクタ 499">
          <a:extLst>
            <a:ext uri="{FF2B5EF4-FFF2-40B4-BE49-F238E27FC236}">
              <a16:creationId xmlns:a16="http://schemas.microsoft.com/office/drawing/2014/main" id="{275EDB01-CC18-45D9-BC23-A182FB98FB53}"/>
            </a:ext>
          </a:extLst>
        </xdr:cNvPr>
        <xdr:cNvCxnSpPr/>
      </xdr:nvCxnSpPr>
      <xdr:spPr>
        <a:xfrm flipV="1">
          <a:off x="19545300" y="6683300"/>
          <a:ext cx="889000" cy="6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7695</xdr:rowOff>
    </xdr:from>
    <xdr:to>
      <xdr:col>98</xdr:col>
      <xdr:colOff>38100</xdr:colOff>
      <xdr:row>39</xdr:row>
      <xdr:rowOff>109295</xdr:rowOff>
    </xdr:to>
    <xdr:sp macro="" textlink="">
      <xdr:nvSpPr>
        <xdr:cNvPr id="501" name="楕円 500">
          <a:extLst>
            <a:ext uri="{FF2B5EF4-FFF2-40B4-BE49-F238E27FC236}">
              <a16:creationId xmlns:a16="http://schemas.microsoft.com/office/drawing/2014/main" id="{28D80F2D-8054-403F-A9D8-A8D019140F19}"/>
            </a:ext>
          </a:extLst>
        </xdr:cNvPr>
        <xdr:cNvSpPr/>
      </xdr:nvSpPr>
      <xdr:spPr>
        <a:xfrm>
          <a:off x="18605500" y="669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58495</xdr:rowOff>
    </xdr:from>
    <xdr:to>
      <xdr:col>102</xdr:col>
      <xdr:colOff>114300</xdr:colOff>
      <xdr:row>39</xdr:row>
      <xdr:rowOff>60526</xdr:rowOff>
    </xdr:to>
    <xdr:cxnSp macro="">
      <xdr:nvCxnSpPr>
        <xdr:cNvPr id="502" name="直線コネクタ 501">
          <a:extLst>
            <a:ext uri="{FF2B5EF4-FFF2-40B4-BE49-F238E27FC236}">
              <a16:creationId xmlns:a16="http://schemas.microsoft.com/office/drawing/2014/main" id="{4DF1FE67-9326-47FF-A135-E81950AB5FE0}"/>
            </a:ext>
          </a:extLst>
        </xdr:cNvPr>
        <xdr:cNvCxnSpPr/>
      </xdr:nvCxnSpPr>
      <xdr:spPr>
        <a:xfrm>
          <a:off x="18656300" y="6745045"/>
          <a:ext cx="8890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95180</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CCE7EA62-4641-4FD2-A797-5D1D6409F346}"/>
            </a:ext>
          </a:extLst>
        </xdr:cNvPr>
        <xdr:cNvSpPr txBox="1"/>
      </xdr:nvSpPr>
      <xdr:spPr>
        <a:xfrm>
          <a:off x="210434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74129</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6B119204-1632-4EBF-9562-21A03E00A4BB}"/>
            </a:ext>
          </a:extLst>
        </xdr:cNvPr>
        <xdr:cNvSpPr txBox="1"/>
      </xdr:nvSpPr>
      <xdr:spPr>
        <a:xfrm>
          <a:off x="20167111" y="69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73295</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B909C750-40AE-4BE1-9684-29986D81ED1E}"/>
            </a:ext>
          </a:extLst>
        </xdr:cNvPr>
        <xdr:cNvSpPr txBox="1"/>
      </xdr:nvSpPr>
      <xdr:spPr>
        <a:xfrm>
          <a:off x="19278111" y="693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71142</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3D486DCE-3EFD-4AB4-B079-997867755486}"/>
            </a:ext>
          </a:extLst>
        </xdr:cNvPr>
        <xdr:cNvSpPr txBox="1"/>
      </xdr:nvSpPr>
      <xdr:spPr>
        <a:xfrm>
          <a:off x="18389111" y="692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47389</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92231917-A6AF-4246-B1A3-BE297E54E3AD}"/>
            </a:ext>
          </a:extLst>
        </xdr:cNvPr>
        <xdr:cNvSpPr txBox="1"/>
      </xdr:nvSpPr>
      <xdr:spPr>
        <a:xfrm>
          <a:off x="21011095" y="639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64077</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EE21BAE2-1DBA-4F48-81CC-7ABD590CB758}"/>
            </a:ext>
          </a:extLst>
        </xdr:cNvPr>
        <xdr:cNvSpPr txBox="1"/>
      </xdr:nvSpPr>
      <xdr:spPr>
        <a:xfrm>
          <a:off x="20134795" y="64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127853</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AEC73EC6-2671-478E-84E5-A2BCE1D797C4}"/>
            </a:ext>
          </a:extLst>
        </xdr:cNvPr>
        <xdr:cNvSpPr txBox="1"/>
      </xdr:nvSpPr>
      <xdr:spPr>
        <a:xfrm>
          <a:off x="19245795" y="647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125822</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28BAA8A3-2FA8-45DF-9FE6-346E5BAEBECC}"/>
            </a:ext>
          </a:extLst>
        </xdr:cNvPr>
        <xdr:cNvSpPr txBox="1"/>
      </xdr:nvSpPr>
      <xdr:spPr>
        <a:xfrm>
          <a:off x="18356795" y="646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C2A98D8B-FEC2-4BE6-BE31-BF58026E29E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B6B67464-6B60-4AEF-B142-093CB65BA88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6C7104D7-3B7B-4B1A-A4C5-03E875FC7B5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6A8A832E-964F-4F66-A57D-3088ACCD75C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DA57F4CA-FB87-457D-827B-AFBF9DAC48A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9D0EEA52-6F95-45FC-BF9F-83BC5941DE2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998ECFB1-D2F9-4971-84C4-FF3ED8DF674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A1A94FF0-5427-48BA-B184-9600FF66BAF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ECE500C4-7523-4DAD-AE20-56E5C62195C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ABDB87C6-2AAE-4618-A3E0-6BF881712A8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6ED1E771-1D4F-4807-B818-0CC7F896D73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A8423673-8264-4A83-9C24-7756E5EF2C9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FECE6624-5A67-49CE-9030-0CE49EE42DB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B659781F-6CE1-4C94-B7EA-2142828F2E5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C41D6581-54FD-46EE-BAA7-567221F0C47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E79A2A7F-C38B-4675-8846-331012409C4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34E8D883-25A8-45AC-9277-6C794D5A3B7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E24FEB11-74E9-4F70-83A5-7EBA7078E0E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E6F31677-B76F-44BD-9356-9755B04A1E4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6A9C6F31-9D81-479C-89D1-3C4384221A1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9EC1FD60-B828-49EA-9AE0-37C53017163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A43D8AD1-EE73-4E05-AB10-A61B51ED1D7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1AAA958E-A18B-47EC-B74B-7B49CA63F32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FBEFE636-3477-490F-A284-0CBDFAF4D0B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AE0CEBC3-7286-495D-AE83-AB7405F6806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536" name="直線コネクタ 535">
          <a:extLst>
            <a:ext uri="{FF2B5EF4-FFF2-40B4-BE49-F238E27FC236}">
              <a16:creationId xmlns:a16="http://schemas.microsoft.com/office/drawing/2014/main" id="{404B73DF-8FEF-4BC4-A7A8-7E77337F5C64}"/>
            </a:ext>
          </a:extLst>
        </xdr:cNvPr>
        <xdr:cNvCxnSpPr/>
      </xdr:nvCxnSpPr>
      <xdr:spPr>
        <a:xfrm flipV="1">
          <a:off x="16318864" y="9508127"/>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7" name="【保健センター・保健所】&#10;有形固定資産減価償却率最小値テキスト">
          <a:extLst>
            <a:ext uri="{FF2B5EF4-FFF2-40B4-BE49-F238E27FC236}">
              <a16:creationId xmlns:a16="http://schemas.microsoft.com/office/drawing/2014/main" id="{8A056BC7-9567-4221-96E5-87AB325488E4}"/>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8" name="直線コネクタ 537">
          <a:extLst>
            <a:ext uri="{FF2B5EF4-FFF2-40B4-BE49-F238E27FC236}">
              <a16:creationId xmlns:a16="http://schemas.microsoft.com/office/drawing/2014/main" id="{AFD8A40E-DC47-4F0B-9A15-21488BD0729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3EEF2337-C781-49CE-BB31-ED5F4EC73B53}"/>
            </a:ext>
          </a:extLst>
        </xdr:cNvPr>
        <xdr:cNvSpPr txBox="1"/>
      </xdr:nvSpPr>
      <xdr:spPr>
        <a:xfrm>
          <a:off x="16357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540" name="直線コネクタ 539">
          <a:extLst>
            <a:ext uri="{FF2B5EF4-FFF2-40B4-BE49-F238E27FC236}">
              <a16:creationId xmlns:a16="http://schemas.microsoft.com/office/drawing/2014/main" id="{20106F74-030D-4185-9863-07A71BADBE2A}"/>
            </a:ext>
          </a:extLst>
        </xdr:cNvPr>
        <xdr:cNvCxnSpPr/>
      </xdr:nvCxnSpPr>
      <xdr:spPr>
        <a:xfrm>
          <a:off x="16230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48821</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B7B64C47-5FB3-47E6-BFAA-D6E4C01E7A8D}"/>
            </a:ext>
          </a:extLst>
        </xdr:cNvPr>
        <xdr:cNvSpPr txBox="1"/>
      </xdr:nvSpPr>
      <xdr:spPr>
        <a:xfrm>
          <a:off x="16357600" y="1016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542" name="フローチャート: 判断 541">
          <a:extLst>
            <a:ext uri="{FF2B5EF4-FFF2-40B4-BE49-F238E27FC236}">
              <a16:creationId xmlns:a16="http://schemas.microsoft.com/office/drawing/2014/main" id="{675890F6-85CC-4D65-BC68-C756D02A4E4F}"/>
            </a:ext>
          </a:extLst>
        </xdr:cNvPr>
        <xdr:cNvSpPr/>
      </xdr:nvSpPr>
      <xdr:spPr>
        <a:xfrm>
          <a:off x="16268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543" name="フローチャート: 判断 542">
          <a:extLst>
            <a:ext uri="{FF2B5EF4-FFF2-40B4-BE49-F238E27FC236}">
              <a16:creationId xmlns:a16="http://schemas.microsoft.com/office/drawing/2014/main" id="{D83F613B-ED72-4BB7-957B-6BF3209F4D12}"/>
            </a:ext>
          </a:extLst>
        </xdr:cNvPr>
        <xdr:cNvSpPr/>
      </xdr:nvSpPr>
      <xdr:spPr>
        <a:xfrm>
          <a:off x="15430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44" name="フローチャート: 判断 543">
          <a:extLst>
            <a:ext uri="{FF2B5EF4-FFF2-40B4-BE49-F238E27FC236}">
              <a16:creationId xmlns:a16="http://schemas.microsoft.com/office/drawing/2014/main" id="{7696D0DC-A1B8-40E4-9828-96EB0CBA2477}"/>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545" name="フローチャート: 判断 544">
          <a:extLst>
            <a:ext uri="{FF2B5EF4-FFF2-40B4-BE49-F238E27FC236}">
              <a16:creationId xmlns:a16="http://schemas.microsoft.com/office/drawing/2014/main" id="{3F9470B8-1D0B-4A79-BFE1-11D61636A5E2}"/>
            </a:ext>
          </a:extLst>
        </xdr:cNvPr>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546" name="フローチャート: 判断 545">
          <a:extLst>
            <a:ext uri="{FF2B5EF4-FFF2-40B4-BE49-F238E27FC236}">
              <a16:creationId xmlns:a16="http://schemas.microsoft.com/office/drawing/2014/main" id="{A4E27506-CFE7-4168-8BD6-BA03FBD90C20}"/>
            </a:ext>
          </a:extLst>
        </xdr:cNvPr>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43D1C56-1780-4229-87D4-38C920D91B8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31B5219-BDF4-4D23-88CF-D5207A296B7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0DC86CC-7196-4E95-8DE0-2B8002692FA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F123AAD-5262-4DB8-81A7-7B6F051253E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93D085B4-4B53-46B0-94AF-72F22DC5032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32476</xdr:rowOff>
    </xdr:from>
    <xdr:to>
      <xdr:col>85</xdr:col>
      <xdr:colOff>177800</xdr:colOff>
      <xdr:row>62</xdr:row>
      <xdr:rowOff>134076</xdr:rowOff>
    </xdr:to>
    <xdr:sp macro="" textlink="">
      <xdr:nvSpPr>
        <xdr:cNvPr id="552" name="楕円 551">
          <a:extLst>
            <a:ext uri="{FF2B5EF4-FFF2-40B4-BE49-F238E27FC236}">
              <a16:creationId xmlns:a16="http://schemas.microsoft.com/office/drawing/2014/main" id="{F9048DEB-EF95-4F55-9D67-924ABC499B27}"/>
            </a:ext>
          </a:extLst>
        </xdr:cNvPr>
        <xdr:cNvSpPr/>
      </xdr:nvSpPr>
      <xdr:spPr>
        <a:xfrm>
          <a:off x="162687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10903</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6275012E-A5F2-4D87-ADDE-EE1E7ECA7CFB}"/>
            </a:ext>
          </a:extLst>
        </xdr:cNvPr>
        <xdr:cNvSpPr txBox="1"/>
      </xdr:nvSpPr>
      <xdr:spPr>
        <a:xfrm>
          <a:off x="16357600"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168003</xdr:rowOff>
    </xdr:from>
    <xdr:to>
      <xdr:col>81</xdr:col>
      <xdr:colOff>101600</xdr:colOff>
      <xdr:row>62</xdr:row>
      <xdr:rowOff>98153</xdr:rowOff>
    </xdr:to>
    <xdr:sp macro="" textlink="">
      <xdr:nvSpPr>
        <xdr:cNvPr id="554" name="楕円 553">
          <a:extLst>
            <a:ext uri="{FF2B5EF4-FFF2-40B4-BE49-F238E27FC236}">
              <a16:creationId xmlns:a16="http://schemas.microsoft.com/office/drawing/2014/main" id="{333F1EDB-10CC-45E3-8DEC-2B6E5701A4E5}"/>
            </a:ext>
          </a:extLst>
        </xdr:cNvPr>
        <xdr:cNvSpPr/>
      </xdr:nvSpPr>
      <xdr:spPr>
        <a:xfrm>
          <a:off x="15430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47353</xdr:rowOff>
    </xdr:from>
    <xdr:to>
      <xdr:col>85</xdr:col>
      <xdr:colOff>127000</xdr:colOff>
      <xdr:row>62</xdr:row>
      <xdr:rowOff>83276</xdr:rowOff>
    </xdr:to>
    <xdr:cxnSp macro="">
      <xdr:nvCxnSpPr>
        <xdr:cNvPr id="555" name="直線コネクタ 554">
          <a:extLst>
            <a:ext uri="{FF2B5EF4-FFF2-40B4-BE49-F238E27FC236}">
              <a16:creationId xmlns:a16="http://schemas.microsoft.com/office/drawing/2014/main" id="{894860DC-7B03-426A-8325-16087DAA32DB}"/>
            </a:ext>
          </a:extLst>
        </xdr:cNvPr>
        <xdr:cNvCxnSpPr/>
      </xdr:nvCxnSpPr>
      <xdr:spPr>
        <a:xfrm>
          <a:off x="15481300" y="1067725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156573</xdr:rowOff>
    </xdr:from>
    <xdr:to>
      <xdr:col>76</xdr:col>
      <xdr:colOff>165100</xdr:colOff>
      <xdr:row>62</xdr:row>
      <xdr:rowOff>86723</xdr:rowOff>
    </xdr:to>
    <xdr:sp macro="" textlink="">
      <xdr:nvSpPr>
        <xdr:cNvPr id="556" name="楕円 555">
          <a:extLst>
            <a:ext uri="{FF2B5EF4-FFF2-40B4-BE49-F238E27FC236}">
              <a16:creationId xmlns:a16="http://schemas.microsoft.com/office/drawing/2014/main" id="{E28DA71D-FE28-480F-A480-911BB2801EB2}"/>
            </a:ext>
          </a:extLst>
        </xdr:cNvPr>
        <xdr:cNvSpPr/>
      </xdr:nvSpPr>
      <xdr:spPr>
        <a:xfrm>
          <a:off x="14541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35923</xdr:rowOff>
    </xdr:from>
    <xdr:to>
      <xdr:col>81</xdr:col>
      <xdr:colOff>50800</xdr:colOff>
      <xdr:row>62</xdr:row>
      <xdr:rowOff>47353</xdr:rowOff>
    </xdr:to>
    <xdr:cxnSp macro="">
      <xdr:nvCxnSpPr>
        <xdr:cNvPr id="557" name="直線コネクタ 556">
          <a:extLst>
            <a:ext uri="{FF2B5EF4-FFF2-40B4-BE49-F238E27FC236}">
              <a16:creationId xmlns:a16="http://schemas.microsoft.com/office/drawing/2014/main" id="{8494DFA2-977B-4985-BE3B-F6ADEEBBC14B}"/>
            </a:ext>
          </a:extLst>
        </xdr:cNvPr>
        <xdr:cNvCxnSpPr/>
      </xdr:nvCxnSpPr>
      <xdr:spPr>
        <a:xfrm>
          <a:off x="14592300" y="1066582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120650</xdr:rowOff>
    </xdr:from>
    <xdr:to>
      <xdr:col>72</xdr:col>
      <xdr:colOff>38100</xdr:colOff>
      <xdr:row>62</xdr:row>
      <xdr:rowOff>50800</xdr:rowOff>
    </xdr:to>
    <xdr:sp macro="" textlink="">
      <xdr:nvSpPr>
        <xdr:cNvPr id="558" name="楕円 557">
          <a:extLst>
            <a:ext uri="{FF2B5EF4-FFF2-40B4-BE49-F238E27FC236}">
              <a16:creationId xmlns:a16="http://schemas.microsoft.com/office/drawing/2014/main" id="{F4ED7C8A-43B0-478E-9F6D-5051675DF79F}"/>
            </a:ext>
          </a:extLst>
        </xdr:cNvPr>
        <xdr:cNvSpPr/>
      </xdr:nvSpPr>
      <xdr:spPr>
        <a:xfrm>
          <a:off x="1365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0</xdr:rowOff>
    </xdr:from>
    <xdr:to>
      <xdr:col>76</xdr:col>
      <xdr:colOff>114300</xdr:colOff>
      <xdr:row>62</xdr:row>
      <xdr:rowOff>35923</xdr:rowOff>
    </xdr:to>
    <xdr:cxnSp macro="">
      <xdr:nvCxnSpPr>
        <xdr:cNvPr id="559" name="直線コネクタ 558">
          <a:extLst>
            <a:ext uri="{FF2B5EF4-FFF2-40B4-BE49-F238E27FC236}">
              <a16:creationId xmlns:a16="http://schemas.microsoft.com/office/drawing/2014/main" id="{1EDE0B9A-18C7-4001-BF29-37007AF80C1E}"/>
            </a:ext>
          </a:extLst>
        </xdr:cNvPr>
        <xdr:cNvCxnSpPr/>
      </xdr:nvCxnSpPr>
      <xdr:spPr>
        <a:xfrm>
          <a:off x="13703300" y="106299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115751</xdr:rowOff>
    </xdr:from>
    <xdr:to>
      <xdr:col>67</xdr:col>
      <xdr:colOff>101600</xdr:colOff>
      <xdr:row>62</xdr:row>
      <xdr:rowOff>45901</xdr:rowOff>
    </xdr:to>
    <xdr:sp macro="" textlink="">
      <xdr:nvSpPr>
        <xdr:cNvPr id="560" name="楕円 559">
          <a:extLst>
            <a:ext uri="{FF2B5EF4-FFF2-40B4-BE49-F238E27FC236}">
              <a16:creationId xmlns:a16="http://schemas.microsoft.com/office/drawing/2014/main" id="{55DA3DCE-6102-4618-A1CF-C8BEB988ED03}"/>
            </a:ext>
          </a:extLst>
        </xdr:cNvPr>
        <xdr:cNvSpPr/>
      </xdr:nvSpPr>
      <xdr:spPr>
        <a:xfrm>
          <a:off x="12763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166551</xdr:rowOff>
    </xdr:from>
    <xdr:to>
      <xdr:col>71</xdr:col>
      <xdr:colOff>177800</xdr:colOff>
      <xdr:row>62</xdr:row>
      <xdr:rowOff>0</xdr:rowOff>
    </xdr:to>
    <xdr:cxnSp macro="">
      <xdr:nvCxnSpPr>
        <xdr:cNvPr id="561" name="直線コネクタ 560">
          <a:extLst>
            <a:ext uri="{FF2B5EF4-FFF2-40B4-BE49-F238E27FC236}">
              <a16:creationId xmlns:a16="http://schemas.microsoft.com/office/drawing/2014/main" id="{47F09B81-3E76-429C-852A-EB546B82E7FF}"/>
            </a:ext>
          </a:extLst>
        </xdr:cNvPr>
        <xdr:cNvCxnSpPr/>
      </xdr:nvCxnSpPr>
      <xdr:spPr>
        <a:xfrm>
          <a:off x="12814300" y="1062500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121211</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535D3B78-5838-419F-BAE6-716053B2DF49}"/>
            </a:ext>
          </a:extLst>
        </xdr:cNvPr>
        <xdr:cNvSpPr txBox="1"/>
      </xdr:nvSpPr>
      <xdr:spPr>
        <a:xfrm>
          <a:off x="15266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2F9F57AB-305E-417B-A44A-E737D723EA39}"/>
            </a:ext>
          </a:extLst>
        </xdr:cNvPr>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C03570E1-1A33-4EE7-97DA-0BCAC4CF7D52}"/>
            </a:ext>
          </a:extLst>
        </xdr:cNvPr>
        <xdr:cNvSpPr txBox="1"/>
      </xdr:nvSpPr>
      <xdr:spPr>
        <a:xfrm>
          <a:off x="13500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65694</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F6C5ACDC-46A4-41E5-B7FC-9384FF79ECC0}"/>
            </a:ext>
          </a:extLst>
        </xdr:cNvPr>
        <xdr:cNvSpPr txBox="1"/>
      </xdr:nvSpPr>
      <xdr:spPr>
        <a:xfrm>
          <a:off x="12611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89280</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B9291467-DEC8-4863-8558-45295F3AC764}"/>
            </a:ext>
          </a:extLst>
        </xdr:cNvPr>
        <xdr:cNvSpPr txBox="1"/>
      </xdr:nvSpPr>
      <xdr:spPr>
        <a:xfrm>
          <a:off x="152660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77850</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FD53A37D-BF24-4376-A092-D8441665774A}"/>
            </a:ext>
          </a:extLst>
        </xdr:cNvPr>
        <xdr:cNvSpPr txBox="1"/>
      </xdr:nvSpPr>
      <xdr:spPr>
        <a:xfrm>
          <a:off x="143897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41927</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3197F9B2-12EC-405D-B8D1-FF7AAF25FCA0}"/>
            </a:ext>
          </a:extLst>
        </xdr:cNvPr>
        <xdr:cNvSpPr txBox="1"/>
      </xdr:nvSpPr>
      <xdr:spPr>
        <a:xfrm>
          <a:off x="13500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37028</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B055EA20-6EBC-45BB-9090-2D3DD426CF65}"/>
            </a:ext>
          </a:extLst>
        </xdr:cNvPr>
        <xdr:cNvSpPr txBox="1"/>
      </xdr:nvSpPr>
      <xdr:spPr>
        <a:xfrm>
          <a:off x="12611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23F760A0-FD51-41B0-B35A-D9122E5FECD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3ED7D640-2D0B-4300-A53D-E4819E052F5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94900163-8FAB-43B9-B03A-CCA83DAFE4A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3DAC1802-20C4-48E8-B8C7-7E3DA17E69F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77955FBA-6DCE-4588-B9B2-A9DF19C9B3F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959DF67F-BC54-4680-A9A0-450DFB5CE43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E1462A3A-9DB3-4B3A-A930-3DE5536D191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741B216F-9DE1-4873-9F0D-6F92AC0352E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A011BFEB-37FA-4E9B-B515-852D9E7CAAA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AF065DE6-16F6-4638-A3FD-81D0209688F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3E43B978-9A35-468C-AAC1-830F8397ECD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693F541D-3641-42E2-B01F-22EFD830B72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3009EE69-6C8B-41A7-BAE0-913C5C07FA3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0FA429A0-AAE0-4AE0-9E9E-F2D2EBAA654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01D4AC61-1054-4393-8FC5-365A139AC67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F6119004-E678-41D5-9BE6-EA4537026F7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7D1A9BAB-A4AE-4A69-9F49-7999C1D2C8F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7AA660AE-56E3-40A1-9116-4C38F75B252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FEDA8743-769C-4DA4-873F-673EC98307B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777242FD-7EEE-4688-9F5C-438E99310D3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66AEC0EE-5B9F-4CB9-8979-3D3634EDEB6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13B290A6-66FA-4859-827A-77D2A601E69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E4ECB74F-F327-4697-82AF-D16C727600C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F94349F4-3F48-4A43-84D9-D6A35B51229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B00A8A7B-8A2B-49EB-A69D-DE76EAB66F7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595" name="直線コネクタ 594">
          <a:extLst>
            <a:ext uri="{FF2B5EF4-FFF2-40B4-BE49-F238E27FC236}">
              <a16:creationId xmlns:a16="http://schemas.microsoft.com/office/drawing/2014/main" id="{A20B04CF-2728-4CD4-A0B7-1474006D3B5A}"/>
            </a:ext>
          </a:extLst>
        </xdr:cNvPr>
        <xdr:cNvCxnSpPr/>
      </xdr:nvCxnSpPr>
      <xdr:spPr>
        <a:xfrm flipV="1">
          <a:off x="22160864" y="96338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2FC88EA2-E046-4437-8C00-AAD339CFD0FE}"/>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97" name="直線コネクタ 596">
          <a:extLst>
            <a:ext uri="{FF2B5EF4-FFF2-40B4-BE49-F238E27FC236}">
              <a16:creationId xmlns:a16="http://schemas.microsoft.com/office/drawing/2014/main" id="{0FDB25ED-10CF-4683-AB8D-01F2B81D1F3A}"/>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6BB3E4BB-3D74-4D05-B277-D161E5CA4B55}"/>
            </a:ext>
          </a:extLst>
        </xdr:cNvPr>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599" name="直線コネクタ 598">
          <a:extLst>
            <a:ext uri="{FF2B5EF4-FFF2-40B4-BE49-F238E27FC236}">
              <a16:creationId xmlns:a16="http://schemas.microsoft.com/office/drawing/2014/main" id="{BFA96BBF-F839-4A51-940C-85EC503BB8F1}"/>
            </a:ext>
          </a:extLst>
        </xdr:cNvPr>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170742</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66B5DC00-DEDB-431F-BE23-7A0C72E60B2D}"/>
            </a:ext>
          </a:extLst>
        </xdr:cNvPr>
        <xdr:cNvSpPr txBox="1"/>
      </xdr:nvSpPr>
      <xdr:spPr>
        <a:xfrm>
          <a:off x="22199600" y="1045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601" name="フローチャート: 判断 600">
          <a:extLst>
            <a:ext uri="{FF2B5EF4-FFF2-40B4-BE49-F238E27FC236}">
              <a16:creationId xmlns:a16="http://schemas.microsoft.com/office/drawing/2014/main" id="{EAA1D87D-1DE1-4FC8-A86D-005209DB7E0B}"/>
            </a:ext>
          </a:extLst>
        </xdr:cNvPr>
        <xdr:cNvSpPr/>
      </xdr:nvSpPr>
      <xdr:spPr>
        <a:xfrm>
          <a:off x="22110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02" name="フローチャート: 判断 601">
          <a:extLst>
            <a:ext uri="{FF2B5EF4-FFF2-40B4-BE49-F238E27FC236}">
              <a16:creationId xmlns:a16="http://schemas.microsoft.com/office/drawing/2014/main" id="{6C3FCFDD-B827-4F5E-B67B-6F4AD9D9410E}"/>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03" name="フローチャート: 判断 602">
          <a:extLst>
            <a:ext uri="{FF2B5EF4-FFF2-40B4-BE49-F238E27FC236}">
              <a16:creationId xmlns:a16="http://schemas.microsoft.com/office/drawing/2014/main" id="{05DAFD88-F599-490B-A41B-962A022104C8}"/>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4" name="フローチャート: 判断 603">
          <a:extLst>
            <a:ext uri="{FF2B5EF4-FFF2-40B4-BE49-F238E27FC236}">
              <a16:creationId xmlns:a16="http://schemas.microsoft.com/office/drawing/2014/main" id="{81A29AA3-7812-41E0-BC1C-20D6E0335C7C}"/>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5" name="フローチャート: 判断 604">
          <a:extLst>
            <a:ext uri="{FF2B5EF4-FFF2-40B4-BE49-F238E27FC236}">
              <a16:creationId xmlns:a16="http://schemas.microsoft.com/office/drawing/2014/main" id="{8F5E21C5-576E-46DF-A581-0E5608B91FA9}"/>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95325FE-6554-4EF9-AFEC-56940DEFFDE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2B26E31-BC99-4A85-AA30-9D67FC95DF6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9EACFB66-0394-4B0A-91FC-92F35DABFA2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608B273F-4351-4C66-841F-F827AD93C7C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462F9BBC-6F0A-4274-87B1-CA6F4962196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85272</xdr:rowOff>
    </xdr:from>
    <xdr:to>
      <xdr:col>116</xdr:col>
      <xdr:colOff>114300</xdr:colOff>
      <xdr:row>63</xdr:row>
      <xdr:rowOff>15422</xdr:rowOff>
    </xdr:to>
    <xdr:sp macro="" textlink="">
      <xdr:nvSpPr>
        <xdr:cNvPr id="611" name="楕円 610">
          <a:extLst>
            <a:ext uri="{FF2B5EF4-FFF2-40B4-BE49-F238E27FC236}">
              <a16:creationId xmlns:a16="http://schemas.microsoft.com/office/drawing/2014/main" id="{4869B653-008F-4AE6-BE06-CD909EB72D07}"/>
            </a:ext>
          </a:extLst>
        </xdr:cNvPr>
        <xdr:cNvSpPr/>
      </xdr:nvSpPr>
      <xdr:spPr>
        <a:xfrm>
          <a:off x="221107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63699</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21AD2951-A057-4187-8EB3-5EB3A4EC1BA3}"/>
            </a:ext>
          </a:extLst>
        </xdr:cNvPr>
        <xdr:cNvSpPr txBox="1"/>
      </xdr:nvSpPr>
      <xdr:spPr>
        <a:xfrm>
          <a:off x="22199600" y="1069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85272</xdr:rowOff>
    </xdr:from>
    <xdr:to>
      <xdr:col>112</xdr:col>
      <xdr:colOff>38100</xdr:colOff>
      <xdr:row>63</xdr:row>
      <xdr:rowOff>15422</xdr:rowOff>
    </xdr:to>
    <xdr:sp macro="" textlink="">
      <xdr:nvSpPr>
        <xdr:cNvPr id="613" name="楕円 612">
          <a:extLst>
            <a:ext uri="{FF2B5EF4-FFF2-40B4-BE49-F238E27FC236}">
              <a16:creationId xmlns:a16="http://schemas.microsoft.com/office/drawing/2014/main" id="{F0E280B5-4187-426A-A42C-55985718DF1A}"/>
            </a:ext>
          </a:extLst>
        </xdr:cNvPr>
        <xdr:cNvSpPr/>
      </xdr:nvSpPr>
      <xdr:spPr>
        <a:xfrm>
          <a:off x="21272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136072</xdr:rowOff>
    </xdr:from>
    <xdr:to>
      <xdr:col>116</xdr:col>
      <xdr:colOff>63500</xdr:colOff>
      <xdr:row>62</xdr:row>
      <xdr:rowOff>136072</xdr:rowOff>
    </xdr:to>
    <xdr:cxnSp macro="">
      <xdr:nvCxnSpPr>
        <xdr:cNvPr id="614" name="直線コネクタ 613">
          <a:extLst>
            <a:ext uri="{FF2B5EF4-FFF2-40B4-BE49-F238E27FC236}">
              <a16:creationId xmlns:a16="http://schemas.microsoft.com/office/drawing/2014/main" id="{76E1D977-0312-4B90-A759-7D0049FF4E8C}"/>
            </a:ext>
          </a:extLst>
        </xdr:cNvPr>
        <xdr:cNvCxnSpPr/>
      </xdr:nvCxnSpPr>
      <xdr:spPr>
        <a:xfrm>
          <a:off x="21323300" y="10765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85272</xdr:rowOff>
    </xdr:from>
    <xdr:to>
      <xdr:col>107</xdr:col>
      <xdr:colOff>101600</xdr:colOff>
      <xdr:row>63</xdr:row>
      <xdr:rowOff>15422</xdr:rowOff>
    </xdr:to>
    <xdr:sp macro="" textlink="">
      <xdr:nvSpPr>
        <xdr:cNvPr id="615" name="楕円 614">
          <a:extLst>
            <a:ext uri="{FF2B5EF4-FFF2-40B4-BE49-F238E27FC236}">
              <a16:creationId xmlns:a16="http://schemas.microsoft.com/office/drawing/2014/main" id="{A61C30AE-BE60-4594-BA37-3B1D6BF2093F}"/>
            </a:ext>
          </a:extLst>
        </xdr:cNvPr>
        <xdr:cNvSpPr/>
      </xdr:nvSpPr>
      <xdr:spPr>
        <a:xfrm>
          <a:off x="20383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136072</xdr:rowOff>
    </xdr:from>
    <xdr:to>
      <xdr:col>111</xdr:col>
      <xdr:colOff>177800</xdr:colOff>
      <xdr:row>62</xdr:row>
      <xdr:rowOff>136072</xdr:rowOff>
    </xdr:to>
    <xdr:cxnSp macro="">
      <xdr:nvCxnSpPr>
        <xdr:cNvPr id="616" name="直線コネクタ 615">
          <a:extLst>
            <a:ext uri="{FF2B5EF4-FFF2-40B4-BE49-F238E27FC236}">
              <a16:creationId xmlns:a16="http://schemas.microsoft.com/office/drawing/2014/main" id="{4D8051D7-9A33-47C2-BB9B-D55A7A43060F}"/>
            </a:ext>
          </a:extLst>
        </xdr:cNvPr>
        <xdr:cNvCxnSpPr/>
      </xdr:nvCxnSpPr>
      <xdr:spPr>
        <a:xfrm>
          <a:off x="20434300" y="1076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85272</xdr:rowOff>
    </xdr:from>
    <xdr:to>
      <xdr:col>102</xdr:col>
      <xdr:colOff>165100</xdr:colOff>
      <xdr:row>63</xdr:row>
      <xdr:rowOff>15422</xdr:rowOff>
    </xdr:to>
    <xdr:sp macro="" textlink="">
      <xdr:nvSpPr>
        <xdr:cNvPr id="617" name="楕円 616">
          <a:extLst>
            <a:ext uri="{FF2B5EF4-FFF2-40B4-BE49-F238E27FC236}">
              <a16:creationId xmlns:a16="http://schemas.microsoft.com/office/drawing/2014/main" id="{E03E80CE-FD2B-423F-9B0A-70684C122EF8}"/>
            </a:ext>
          </a:extLst>
        </xdr:cNvPr>
        <xdr:cNvSpPr/>
      </xdr:nvSpPr>
      <xdr:spPr>
        <a:xfrm>
          <a:off x="19494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136072</xdr:rowOff>
    </xdr:from>
    <xdr:to>
      <xdr:col>107</xdr:col>
      <xdr:colOff>50800</xdr:colOff>
      <xdr:row>62</xdr:row>
      <xdr:rowOff>136072</xdr:rowOff>
    </xdr:to>
    <xdr:cxnSp macro="">
      <xdr:nvCxnSpPr>
        <xdr:cNvPr id="618" name="直線コネクタ 617">
          <a:extLst>
            <a:ext uri="{FF2B5EF4-FFF2-40B4-BE49-F238E27FC236}">
              <a16:creationId xmlns:a16="http://schemas.microsoft.com/office/drawing/2014/main" id="{9D4014E9-4871-4521-9899-0082C95C7105}"/>
            </a:ext>
          </a:extLst>
        </xdr:cNvPr>
        <xdr:cNvCxnSpPr/>
      </xdr:nvCxnSpPr>
      <xdr:spPr>
        <a:xfrm>
          <a:off x="19545300" y="1076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85272</xdr:rowOff>
    </xdr:from>
    <xdr:to>
      <xdr:col>98</xdr:col>
      <xdr:colOff>38100</xdr:colOff>
      <xdr:row>63</xdr:row>
      <xdr:rowOff>15422</xdr:rowOff>
    </xdr:to>
    <xdr:sp macro="" textlink="">
      <xdr:nvSpPr>
        <xdr:cNvPr id="619" name="楕円 618">
          <a:extLst>
            <a:ext uri="{FF2B5EF4-FFF2-40B4-BE49-F238E27FC236}">
              <a16:creationId xmlns:a16="http://schemas.microsoft.com/office/drawing/2014/main" id="{52BC135E-3FC4-4DBB-99EB-01D670C17A90}"/>
            </a:ext>
          </a:extLst>
        </xdr:cNvPr>
        <xdr:cNvSpPr/>
      </xdr:nvSpPr>
      <xdr:spPr>
        <a:xfrm>
          <a:off x="18605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136072</xdr:rowOff>
    </xdr:from>
    <xdr:to>
      <xdr:col>102</xdr:col>
      <xdr:colOff>114300</xdr:colOff>
      <xdr:row>62</xdr:row>
      <xdr:rowOff>136072</xdr:rowOff>
    </xdr:to>
    <xdr:cxnSp macro="">
      <xdr:nvCxnSpPr>
        <xdr:cNvPr id="620" name="直線コネクタ 619">
          <a:extLst>
            <a:ext uri="{FF2B5EF4-FFF2-40B4-BE49-F238E27FC236}">
              <a16:creationId xmlns:a16="http://schemas.microsoft.com/office/drawing/2014/main" id="{7DCFB630-5DE1-4979-9DB5-17AFA6E77B9D}"/>
            </a:ext>
          </a:extLst>
        </xdr:cNvPr>
        <xdr:cNvCxnSpPr/>
      </xdr:nvCxnSpPr>
      <xdr:spPr>
        <a:xfrm>
          <a:off x="18656300" y="1076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21" name="n_1aveValue【保健センター・保健所】&#10;一人当たり面積">
          <a:extLst>
            <a:ext uri="{FF2B5EF4-FFF2-40B4-BE49-F238E27FC236}">
              <a16:creationId xmlns:a16="http://schemas.microsoft.com/office/drawing/2014/main" id="{3CC7298A-B16C-4028-9BD8-7B9B2DF4DF61}"/>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22" name="n_2aveValue【保健センター・保健所】&#10;一人当たり面積">
          <a:extLst>
            <a:ext uri="{FF2B5EF4-FFF2-40B4-BE49-F238E27FC236}">
              <a16:creationId xmlns:a16="http://schemas.microsoft.com/office/drawing/2014/main" id="{FDEB0C84-8877-4E7D-99E7-EDEF6CD20C02}"/>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23" name="n_3aveValue【保健センター・保健所】&#10;一人当たり面積">
          <a:extLst>
            <a:ext uri="{FF2B5EF4-FFF2-40B4-BE49-F238E27FC236}">
              <a16:creationId xmlns:a16="http://schemas.microsoft.com/office/drawing/2014/main" id="{E214BFD5-BB6E-4ADB-B7ED-581703CD89AC}"/>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24" name="n_4aveValue【保健センター・保健所】&#10;一人当たり面積">
          <a:extLst>
            <a:ext uri="{FF2B5EF4-FFF2-40B4-BE49-F238E27FC236}">
              <a16:creationId xmlns:a16="http://schemas.microsoft.com/office/drawing/2014/main" id="{68DB9D06-872B-48A5-BFEB-1BDDD52CE258}"/>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6549</xdr:rowOff>
    </xdr:from>
    <xdr:ext cx="469744" cy="259045"/>
    <xdr:sp macro="" textlink="">
      <xdr:nvSpPr>
        <xdr:cNvPr id="625" name="n_1mainValue【保健センター・保健所】&#10;一人当たり面積">
          <a:extLst>
            <a:ext uri="{FF2B5EF4-FFF2-40B4-BE49-F238E27FC236}">
              <a16:creationId xmlns:a16="http://schemas.microsoft.com/office/drawing/2014/main" id="{21F02C30-4F8B-44C0-AB5A-04CABFE9064B}"/>
            </a:ext>
          </a:extLst>
        </xdr:cNvPr>
        <xdr:cNvSpPr txBox="1"/>
      </xdr:nvSpPr>
      <xdr:spPr>
        <a:xfrm>
          <a:off x="210757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6549</xdr:rowOff>
    </xdr:from>
    <xdr:ext cx="469744" cy="259045"/>
    <xdr:sp macro="" textlink="">
      <xdr:nvSpPr>
        <xdr:cNvPr id="626" name="n_2mainValue【保健センター・保健所】&#10;一人当たり面積">
          <a:extLst>
            <a:ext uri="{FF2B5EF4-FFF2-40B4-BE49-F238E27FC236}">
              <a16:creationId xmlns:a16="http://schemas.microsoft.com/office/drawing/2014/main" id="{CB278498-8C20-4A0B-8B5D-4EAB183E2921}"/>
            </a:ext>
          </a:extLst>
        </xdr:cNvPr>
        <xdr:cNvSpPr txBox="1"/>
      </xdr:nvSpPr>
      <xdr:spPr>
        <a:xfrm>
          <a:off x="20199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6549</xdr:rowOff>
    </xdr:from>
    <xdr:ext cx="469744" cy="259045"/>
    <xdr:sp macro="" textlink="">
      <xdr:nvSpPr>
        <xdr:cNvPr id="627" name="n_3mainValue【保健センター・保健所】&#10;一人当たり面積">
          <a:extLst>
            <a:ext uri="{FF2B5EF4-FFF2-40B4-BE49-F238E27FC236}">
              <a16:creationId xmlns:a16="http://schemas.microsoft.com/office/drawing/2014/main" id="{E163C7A6-F902-4C10-A6A2-ADABF7177BDB}"/>
            </a:ext>
          </a:extLst>
        </xdr:cNvPr>
        <xdr:cNvSpPr txBox="1"/>
      </xdr:nvSpPr>
      <xdr:spPr>
        <a:xfrm>
          <a:off x="19310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6549</xdr:rowOff>
    </xdr:from>
    <xdr:ext cx="469744" cy="259045"/>
    <xdr:sp macro="" textlink="">
      <xdr:nvSpPr>
        <xdr:cNvPr id="628" name="n_4mainValue【保健センター・保健所】&#10;一人当たり面積">
          <a:extLst>
            <a:ext uri="{FF2B5EF4-FFF2-40B4-BE49-F238E27FC236}">
              <a16:creationId xmlns:a16="http://schemas.microsoft.com/office/drawing/2014/main" id="{A5C7EB2C-AE12-4163-A30F-84E97A9E481C}"/>
            </a:ext>
          </a:extLst>
        </xdr:cNvPr>
        <xdr:cNvSpPr txBox="1"/>
      </xdr:nvSpPr>
      <xdr:spPr>
        <a:xfrm>
          <a:off x="18421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2738D4E2-A667-48FA-992D-4833302F22F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DF7800EB-8F1A-4C51-8D9D-0E8C97F87E7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C77DBF76-0B42-48AD-BF32-0D0D884C642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206D297B-B0E9-4436-9EC2-8CC50BA33E3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CA2F8228-97FB-4DA9-A107-85EAB3DB452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10B43A8C-3D8A-4A3F-A84F-2E43D746F70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D5F5FC95-8A29-428C-BF0D-1E73B3463C3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1BF34517-A320-4803-9832-EAC94FCB4FC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4043CB5A-9118-4AC8-B1FE-2FA0814985E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10755790-A1D4-4264-93FA-BE08AE3CC8F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DDB3EB94-7CEE-492C-8C42-52CC08C3BE5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E490FF96-88E9-4395-9FFB-F0A5ACA03E6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CAE62753-B82A-45D3-A20B-C159DA0F79B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44B88E53-1E96-4A0F-8CFB-8613D8C3D2E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84792E20-3465-4003-A81D-5C45F1C1976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0BF07688-3F4B-470B-9A33-1AAB53A7808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1613AAC3-220D-461A-9B20-3902844FA67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20BA8560-3D57-4C9F-AB06-FA78576F711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C0A3B211-386E-497E-807D-2300FA8CCC1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E0FA909B-09D2-4844-82FF-CE436F52D40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4C9398D6-7AB1-42A4-AF90-6FD291B4AA4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1190D7E3-CEB6-4BD7-9B23-4FF08D60E87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183DFA63-875A-4230-9171-AC3B2BD6324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F0F6C3C0-861F-43F8-A6DF-47A8A2BBA14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653" name="直線コネクタ 652">
          <a:extLst>
            <a:ext uri="{FF2B5EF4-FFF2-40B4-BE49-F238E27FC236}">
              <a16:creationId xmlns:a16="http://schemas.microsoft.com/office/drawing/2014/main" id="{6195AA02-3A43-4CA0-8702-F4F08378F4DC}"/>
            </a:ext>
          </a:extLst>
        </xdr:cNvPr>
        <xdr:cNvCxnSpPr/>
      </xdr:nvCxnSpPr>
      <xdr:spPr>
        <a:xfrm flipV="1">
          <a:off x="16318864" y="13272136"/>
          <a:ext cx="0" cy="1550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654" name="【消防施設】&#10;有形固定資産減価償却率最小値テキスト">
          <a:extLst>
            <a:ext uri="{FF2B5EF4-FFF2-40B4-BE49-F238E27FC236}">
              <a16:creationId xmlns:a16="http://schemas.microsoft.com/office/drawing/2014/main" id="{61B4276F-9705-47EB-B8A0-EDF6F2296E99}"/>
            </a:ext>
          </a:extLst>
        </xdr:cNvPr>
        <xdr:cNvSpPr txBox="1"/>
      </xdr:nvSpPr>
      <xdr:spPr>
        <a:xfrm>
          <a:off x="16357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655" name="直線コネクタ 654">
          <a:extLst>
            <a:ext uri="{FF2B5EF4-FFF2-40B4-BE49-F238E27FC236}">
              <a16:creationId xmlns:a16="http://schemas.microsoft.com/office/drawing/2014/main" id="{CB92A3E9-1494-4E2F-8F90-21E036D967EF}"/>
            </a:ext>
          </a:extLst>
        </xdr:cNvPr>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B77CEDB8-5DE9-4418-BABC-C659661B0B59}"/>
            </a:ext>
          </a:extLst>
        </xdr:cNvPr>
        <xdr:cNvSpPr txBox="1"/>
      </xdr:nvSpPr>
      <xdr:spPr>
        <a:xfrm>
          <a:off x="16357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657" name="直線コネクタ 656">
          <a:extLst>
            <a:ext uri="{FF2B5EF4-FFF2-40B4-BE49-F238E27FC236}">
              <a16:creationId xmlns:a16="http://schemas.microsoft.com/office/drawing/2014/main" id="{9EB78A2B-7C7D-43DD-8F74-054BDE3ACCF4}"/>
            </a:ext>
          </a:extLst>
        </xdr:cNvPr>
        <xdr:cNvCxnSpPr/>
      </xdr:nvCxnSpPr>
      <xdr:spPr>
        <a:xfrm>
          <a:off x="16230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40657</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C2854FA3-FF41-4DD4-AA27-B9E773A2C452}"/>
            </a:ext>
          </a:extLst>
        </xdr:cNvPr>
        <xdr:cNvSpPr txBox="1"/>
      </xdr:nvSpPr>
      <xdr:spPr>
        <a:xfrm>
          <a:off x="16357600" y="1392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659" name="フローチャート: 判断 658">
          <a:extLst>
            <a:ext uri="{FF2B5EF4-FFF2-40B4-BE49-F238E27FC236}">
              <a16:creationId xmlns:a16="http://schemas.microsoft.com/office/drawing/2014/main" id="{B5CB7C56-2C4A-4ED3-BE1E-F83A5C77A111}"/>
            </a:ext>
          </a:extLst>
        </xdr:cNvPr>
        <xdr:cNvSpPr/>
      </xdr:nvSpPr>
      <xdr:spPr>
        <a:xfrm>
          <a:off x="162687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660" name="フローチャート: 判断 659">
          <a:extLst>
            <a:ext uri="{FF2B5EF4-FFF2-40B4-BE49-F238E27FC236}">
              <a16:creationId xmlns:a16="http://schemas.microsoft.com/office/drawing/2014/main" id="{314789DD-FA74-4D5F-9FDC-E445F4E5B7EC}"/>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61" name="フローチャート: 判断 660">
          <a:extLst>
            <a:ext uri="{FF2B5EF4-FFF2-40B4-BE49-F238E27FC236}">
              <a16:creationId xmlns:a16="http://schemas.microsoft.com/office/drawing/2014/main" id="{1D6ED5C4-960D-4AB5-BFA4-2B83E68047C5}"/>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662" name="フローチャート: 判断 661">
          <a:extLst>
            <a:ext uri="{FF2B5EF4-FFF2-40B4-BE49-F238E27FC236}">
              <a16:creationId xmlns:a16="http://schemas.microsoft.com/office/drawing/2014/main" id="{CD7F30A2-D4E1-423C-8770-9772D977E20E}"/>
            </a:ext>
          </a:extLst>
        </xdr:cNvPr>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663" name="フローチャート: 判断 662">
          <a:extLst>
            <a:ext uri="{FF2B5EF4-FFF2-40B4-BE49-F238E27FC236}">
              <a16:creationId xmlns:a16="http://schemas.microsoft.com/office/drawing/2014/main" id="{3C3253DB-1DAC-44AD-AA70-B8774323473F}"/>
            </a:ext>
          </a:extLst>
        </xdr:cNvPr>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E99368EC-162B-41E3-A636-1F58663C556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575C2E9-0C6C-409A-AA12-0CA0E2C9ADB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7C114555-9F87-4B82-8C15-E9795D37759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6339FBCD-CCD4-4C5A-9672-92A2F96E34D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6FC36EF8-AD19-4901-AE59-716A634CB5E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130175</xdr:rowOff>
    </xdr:from>
    <xdr:to>
      <xdr:col>85</xdr:col>
      <xdr:colOff>177800</xdr:colOff>
      <xdr:row>84</xdr:row>
      <xdr:rowOff>60325</xdr:rowOff>
    </xdr:to>
    <xdr:sp macro="" textlink="">
      <xdr:nvSpPr>
        <xdr:cNvPr id="669" name="楕円 668">
          <a:extLst>
            <a:ext uri="{FF2B5EF4-FFF2-40B4-BE49-F238E27FC236}">
              <a16:creationId xmlns:a16="http://schemas.microsoft.com/office/drawing/2014/main" id="{3BE5C201-22E9-4E06-B935-E61047792AF9}"/>
            </a:ext>
          </a:extLst>
        </xdr:cNvPr>
        <xdr:cNvSpPr/>
      </xdr:nvSpPr>
      <xdr:spPr>
        <a:xfrm>
          <a:off x="162687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108602</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13EF20CF-1C72-494F-A719-3260EEE4BD04}"/>
            </a:ext>
          </a:extLst>
        </xdr:cNvPr>
        <xdr:cNvSpPr txBox="1"/>
      </xdr:nvSpPr>
      <xdr:spPr>
        <a:xfrm>
          <a:off x="16357600"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109220</xdr:rowOff>
    </xdr:from>
    <xdr:to>
      <xdr:col>81</xdr:col>
      <xdr:colOff>101600</xdr:colOff>
      <xdr:row>84</xdr:row>
      <xdr:rowOff>39370</xdr:rowOff>
    </xdr:to>
    <xdr:sp macro="" textlink="">
      <xdr:nvSpPr>
        <xdr:cNvPr id="671" name="楕円 670">
          <a:extLst>
            <a:ext uri="{FF2B5EF4-FFF2-40B4-BE49-F238E27FC236}">
              <a16:creationId xmlns:a16="http://schemas.microsoft.com/office/drawing/2014/main" id="{04635BFB-E292-4BE9-BB66-DA26E8DE94BE}"/>
            </a:ext>
          </a:extLst>
        </xdr:cNvPr>
        <xdr:cNvSpPr/>
      </xdr:nvSpPr>
      <xdr:spPr>
        <a:xfrm>
          <a:off x="15430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160020</xdr:rowOff>
    </xdr:from>
    <xdr:to>
      <xdr:col>85</xdr:col>
      <xdr:colOff>127000</xdr:colOff>
      <xdr:row>84</xdr:row>
      <xdr:rowOff>9525</xdr:rowOff>
    </xdr:to>
    <xdr:cxnSp macro="">
      <xdr:nvCxnSpPr>
        <xdr:cNvPr id="672" name="直線コネクタ 671">
          <a:extLst>
            <a:ext uri="{FF2B5EF4-FFF2-40B4-BE49-F238E27FC236}">
              <a16:creationId xmlns:a16="http://schemas.microsoft.com/office/drawing/2014/main" id="{11A055BD-7EFC-4E6B-BB4B-0764066B590D}"/>
            </a:ext>
          </a:extLst>
        </xdr:cNvPr>
        <xdr:cNvCxnSpPr/>
      </xdr:nvCxnSpPr>
      <xdr:spPr>
        <a:xfrm>
          <a:off x="15481300" y="143903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82550</xdr:rowOff>
    </xdr:from>
    <xdr:to>
      <xdr:col>76</xdr:col>
      <xdr:colOff>165100</xdr:colOff>
      <xdr:row>84</xdr:row>
      <xdr:rowOff>12700</xdr:rowOff>
    </xdr:to>
    <xdr:sp macro="" textlink="">
      <xdr:nvSpPr>
        <xdr:cNvPr id="673" name="楕円 672">
          <a:extLst>
            <a:ext uri="{FF2B5EF4-FFF2-40B4-BE49-F238E27FC236}">
              <a16:creationId xmlns:a16="http://schemas.microsoft.com/office/drawing/2014/main" id="{CC1FACA8-3325-4155-9B1C-3CDF306A74AF}"/>
            </a:ext>
          </a:extLst>
        </xdr:cNvPr>
        <xdr:cNvSpPr/>
      </xdr:nvSpPr>
      <xdr:spPr>
        <a:xfrm>
          <a:off x="14541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133350</xdr:rowOff>
    </xdr:from>
    <xdr:to>
      <xdr:col>81</xdr:col>
      <xdr:colOff>50800</xdr:colOff>
      <xdr:row>83</xdr:row>
      <xdr:rowOff>160020</xdr:rowOff>
    </xdr:to>
    <xdr:cxnSp macro="">
      <xdr:nvCxnSpPr>
        <xdr:cNvPr id="674" name="直線コネクタ 673">
          <a:extLst>
            <a:ext uri="{FF2B5EF4-FFF2-40B4-BE49-F238E27FC236}">
              <a16:creationId xmlns:a16="http://schemas.microsoft.com/office/drawing/2014/main" id="{C5327850-D5D1-4F28-91F2-E80226ED6915}"/>
            </a:ext>
          </a:extLst>
        </xdr:cNvPr>
        <xdr:cNvCxnSpPr/>
      </xdr:nvCxnSpPr>
      <xdr:spPr>
        <a:xfrm>
          <a:off x="14592300" y="14363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59689</xdr:rowOff>
    </xdr:from>
    <xdr:to>
      <xdr:col>72</xdr:col>
      <xdr:colOff>38100</xdr:colOff>
      <xdr:row>83</xdr:row>
      <xdr:rowOff>161289</xdr:rowOff>
    </xdr:to>
    <xdr:sp macro="" textlink="">
      <xdr:nvSpPr>
        <xdr:cNvPr id="675" name="楕円 674">
          <a:extLst>
            <a:ext uri="{FF2B5EF4-FFF2-40B4-BE49-F238E27FC236}">
              <a16:creationId xmlns:a16="http://schemas.microsoft.com/office/drawing/2014/main" id="{F35C59C3-AB6F-4D03-8B08-5D88E8FEBB76}"/>
            </a:ext>
          </a:extLst>
        </xdr:cNvPr>
        <xdr:cNvSpPr/>
      </xdr:nvSpPr>
      <xdr:spPr>
        <a:xfrm>
          <a:off x="13652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110489</xdr:rowOff>
    </xdr:from>
    <xdr:to>
      <xdr:col>76</xdr:col>
      <xdr:colOff>114300</xdr:colOff>
      <xdr:row>83</xdr:row>
      <xdr:rowOff>133350</xdr:rowOff>
    </xdr:to>
    <xdr:cxnSp macro="">
      <xdr:nvCxnSpPr>
        <xdr:cNvPr id="676" name="直線コネクタ 675">
          <a:extLst>
            <a:ext uri="{FF2B5EF4-FFF2-40B4-BE49-F238E27FC236}">
              <a16:creationId xmlns:a16="http://schemas.microsoft.com/office/drawing/2014/main" id="{3E3DB1F0-C34E-4720-A5C6-7090B5F2D724}"/>
            </a:ext>
          </a:extLst>
        </xdr:cNvPr>
        <xdr:cNvCxnSpPr/>
      </xdr:nvCxnSpPr>
      <xdr:spPr>
        <a:xfrm>
          <a:off x="13703300" y="143408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36830</xdr:rowOff>
    </xdr:from>
    <xdr:to>
      <xdr:col>67</xdr:col>
      <xdr:colOff>101600</xdr:colOff>
      <xdr:row>83</xdr:row>
      <xdr:rowOff>138430</xdr:rowOff>
    </xdr:to>
    <xdr:sp macro="" textlink="">
      <xdr:nvSpPr>
        <xdr:cNvPr id="677" name="楕円 676">
          <a:extLst>
            <a:ext uri="{FF2B5EF4-FFF2-40B4-BE49-F238E27FC236}">
              <a16:creationId xmlns:a16="http://schemas.microsoft.com/office/drawing/2014/main" id="{668557D8-EB24-4F94-A1B3-77ACF6A20662}"/>
            </a:ext>
          </a:extLst>
        </xdr:cNvPr>
        <xdr:cNvSpPr/>
      </xdr:nvSpPr>
      <xdr:spPr>
        <a:xfrm>
          <a:off x="12763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87630</xdr:rowOff>
    </xdr:from>
    <xdr:to>
      <xdr:col>71</xdr:col>
      <xdr:colOff>177800</xdr:colOff>
      <xdr:row>83</xdr:row>
      <xdr:rowOff>110489</xdr:rowOff>
    </xdr:to>
    <xdr:cxnSp macro="">
      <xdr:nvCxnSpPr>
        <xdr:cNvPr id="678" name="直線コネクタ 677">
          <a:extLst>
            <a:ext uri="{FF2B5EF4-FFF2-40B4-BE49-F238E27FC236}">
              <a16:creationId xmlns:a16="http://schemas.microsoft.com/office/drawing/2014/main" id="{FF7DFBF6-992D-46A4-A93B-0E9FB3E0BE2D}"/>
            </a:ext>
          </a:extLst>
        </xdr:cNvPr>
        <xdr:cNvCxnSpPr/>
      </xdr:nvCxnSpPr>
      <xdr:spPr>
        <a:xfrm>
          <a:off x="12814300" y="14317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679" name="n_1aveValue【消防施設】&#10;有形固定資産減価償却率">
          <a:extLst>
            <a:ext uri="{FF2B5EF4-FFF2-40B4-BE49-F238E27FC236}">
              <a16:creationId xmlns:a16="http://schemas.microsoft.com/office/drawing/2014/main" id="{40E4278D-AE72-4E47-B723-FF037CA43547}"/>
            </a:ext>
          </a:extLst>
        </xdr:cNvPr>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680" name="n_2aveValue【消防施設】&#10;有形固定資産減価償却率">
          <a:extLst>
            <a:ext uri="{FF2B5EF4-FFF2-40B4-BE49-F238E27FC236}">
              <a16:creationId xmlns:a16="http://schemas.microsoft.com/office/drawing/2014/main" id="{A47BE8EC-0E60-4ABF-B387-5F3E669D5208}"/>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107332</xdr:rowOff>
    </xdr:from>
    <xdr:ext cx="405111" cy="259045"/>
    <xdr:sp macro="" textlink="">
      <xdr:nvSpPr>
        <xdr:cNvPr id="681" name="n_3aveValue【消防施設】&#10;有形固定資産減価償却率">
          <a:extLst>
            <a:ext uri="{FF2B5EF4-FFF2-40B4-BE49-F238E27FC236}">
              <a16:creationId xmlns:a16="http://schemas.microsoft.com/office/drawing/2014/main" id="{CDCAA824-819C-4B4A-95A0-6428808BED12}"/>
            </a:ext>
          </a:extLst>
        </xdr:cNvPr>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97807</xdr:rowOff>
    </xdr:from>
    <xdr:ext cx="405111" cy="259045"/>
    <xdr:sp macro="" textlink="">
      <xdr:nvSpPr>
        <xdr:cNvPr id="682" name="n_4aveValue【消防施設】&#10;有形固定資産減価償却率">
          <a:extLst>
            <a:ext uri="{FF2B5EF4-FFF2-40B4-BE49-F238E27FC236}">
              <a16:creationId xmlns:a16="http://schemas.microsoft.com/office/drawing/2014/main" id="{285A43B3-E2B0-4406-9770-6257678B94B1}"/>
            </a:ext>
          </a:extLst>
        </xdr:cNvPr>
        <xdr:cNvSpPr txBox="1"/>
      </xdr:nvSpPr>
      <xdr:spPr>
        <a:xfrm>
          <a:off x="12611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30497</xdr:rowOff>
    </xdr:from>
    <xdr:ext cx="405111" cy="259045"/>
    <xdr:sp macro="" textlink="">
      <xdr:nvSpPr>
        <xdr:cNvPr id="683" name="n_1mainValue【消防施設】&#10;有形固定資産減価償却率">
          <a:extLst>
            <a:ext uri="{FF2B5EF4-FFF2-40B4-BE49-F238E27FC236}">
              <a16:creationId xmlns:a16="http://schemas.microsoft.com/office/drawing/2014/main" id="{CDF4782D-D6D3-45BD-814D-AE0CD7479F6B}"/>
            </a:ext>
          </a:extLst>
        </xdr:cNvPr>
        <xdr:cNvSpPr txBox="1"/>
      </xdr:nvSpPr>
      <xdr:spPr>
        <a:xfrm>
          <a:off x="152660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3827</xdr:rowOff>
    </xdr:from>
    <xdr:ext cx="405111" cy="259045"/>
    <xdr:sp macro="" textlink="">
      <xdr:nvSpPr>
        <xdr:cNvPr id="684" name="n_2mainValue【消防施設】&#10;有形固定資産減価償却率">
          <a:extLst>
            <a:ext uri="{FF2B5EF4-FFF2-40B4-BE49-F238E27FC236}">
              <a16:creationId xmlns:a16="http://schemas.microsoft.com/office/drawing/2014/main" id="{D1C79FD6-E926-444C-BF00-B29AAF885162}"/>
            </a:ext>
          </a:extLst>
        </xdr:cNvPr>
        <xdr:cNvSpPr txBox="1"/>
      </xdr:nvSpPr>
      <xdr:spPr>
        <a:xfrm>
          <a:off x="14389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152416</xdr:rowOff>
    </xdr:from>
    <xdr:ext cx="405111" cy="259045"/>
    <xdr:sp macro="" textlink="">
      <xdr:nvSpPr>
        <xdr:cNvPr id="685" name="n_3mainValue【消防施設】&#10;有形固定資産減価償却率">
          <a:extLst>
            <a:ext uri="{FF2B5EF4-FFF2-40B4-BE49-F238E27FC236}">
              <a16:creationId xmlns:a16="http://schemas.microsoft.com/office/drawing/2014/main" id="{7DA50531-3A2A-4CF8-AB04-5D21E6210165}"/>
            </a:ext>
          </a:extLst>
        </xdr:cNvPr>
        <xdr:cNvSpPr txBox="1"/>
      </xdr:nvSpPr>
      <xdr:spPr>
        <a:xfrm>
          <a:off x="13500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129557</xdr:rowOff>
    </xdr:from>
    <xdr:ext cx="405111" cy="259045"/>
    <xdr:sp macro="" textlink="">
      <xdr:nvSpPr>
        <xdr:cNvPr id="686" name="n_4mainValue【消防施設】&#10;有形固定資産減価償却率">
          <a:extLst>
            <a:ext uri="{FF2B5EF4-FFF2-40B4-BE49-F238E27FC236}">
              <a16:creationId xmlns:a16="http://schemas.microsoft.com/office/drawing/2014/main" id="{BA9A26D0-E47C-4773-8E92-9868D7D9F1E8}"/>
            </a:ext>
          </a:extLst>
        </xdr:cNvPr>
        <xdr:cNvSpPr txBox="1"/>
      </xdr:nvSpPr>
      <xdr:spPr>
        <a:xfrm>
          <a:off x="12611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422ABBE1-6F95-4A09-B202-C7B0388BC46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A806A7D2-18EF-4A2F-888C-5D8F859DF57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C7B9379E-FAAF-4BB8-9C81-6890D1EDEC5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5695ABAF-6973-4EF7-B776-DB2981606FD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DD92AA33-3A91-4D86-8176-88EC4EDA4FD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4D19183C-761C-4305-B4A9-DB1C8945019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FB0392AA-477A-4C91-95A3-FFC4CAE5DF9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0E082175-D9A8-49F8-A236-2AB85F25B6A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D5DFF0CF-C87F-4A35-89B0-C2ECC483811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C7B6DE2C-210F-4163-9060-ADAC80D3D53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7" name="直線コネクタ 696">
          <a:extLst>
            <a:ext uri="{FF2B5EF4-FFF2-40B4-BE49-F238E27FC236}">
              <a16:creationId xmlns:a16="http://schemas.microsoft.com/office/drawing/2014/main" id="{C7373BCC-A3AD-48AB-BDFD-E10EABA4663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8" name="テキスト ボックス 697">
          <a:extLst>
            <a:ext uri="{FF2B5EF4-FFF2-40B4-BE49-F238E27FC236}">
              <a16:creationId xmlns:a16="http://schemas.microsoft.com/office/drawing/2014/main" id="{0A6250FB-346C-4891-BC3C-9362A5564551}"/>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1E7819C5-ACAF-4BD3-8B13-3F5A0FD5BA7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F7D38229-6385-4C18-A9D5-CC1D3149CD2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1" name="直線コネクタ 700">
          <a:extLst>
            <a:ext uri="{FF2B5EF4-FFF2-40B4-BE49-F238E27FC236}">
              <a16:creationId xmlns:a16="http://schemas.microsoft.com/office/drawing/2014/main" id="{C5B23C2B-BD31-4103-AFF0-2D5736770E45}"/>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2" name="テキスト ボックス 701">
          <a:extLst>
            <a:ext uri="{FF2B5EF4-FFF2-40B4-BE49-F238E27FC236}">
              <a16:creationId xmlns:a16="http://schemas.microsoft.com/office/drawing/2014/main" id="{AF3E9577-95DB-4F12-83EC-9721A128730F}"/>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A01C441F-4024-4D43-99CD-EC2B26D320F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6BF690C-454E-478F-A604-F02B88E017F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03E231CA-58E7-47BF-A692-8A1B1774E0D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706" name="直線コネクタ 705">
          <a:extLst>
            <a:ext uri="{FF2B5EF4-FFF2-40B4-BE49-F238E27FC236}">
              <a16:creationId xmlns:a16="http://schemas.microsoft.com/office/drawing/2014/main" id="{A3260864-BD16-40B9-8DD8-195C6E32015D}"/>
            </a:ext>
          </a:extLst>
        </xdr:cNvPr>
        <xdr:cNvCxnSpPr/>
      </xdr:nvCxnSpPr>
      <xdr:spPr>
        <a:xfrm flipV="1">
          <a:off x="22160864" y="13405486"/>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07" name="【消防施設】&#10;一人当たり面積最小値テキスト">
          <a:extLst>
            <a:ext uri="{FF2B5EF4-FFF2-40B4-BE49-F238E27FC236}">
              <a16:creationId xmlns:a16="http://schemas.microsoft.com/office/drawing/2014/main" id="{4D20888A-1A2D-4C78-BA4F-053A92005FA8}"/>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08" name="直線コネクタ 707">
          <a:extLst>
            <a:ext uri="{FF2B5EF4-FFF2-40B4-BE49-F238E27FC236}">
              <a16:creationId xmlns:a16="http://schemas.microsoft.com/office/drawing/2014/main" id="{57AE1439-2DD5-4A2D-9AF2-3C38D67B4D74}"/>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709" name="【消防施設】&#10;一人当たり面積最大値テキスト">
          <a:extLst>
            <a:ext uri="{FF2B5EF4-FFF2-40B4-BE49-F238E27FC236}">
              <a16:creationId xmlns:a16="http://schemas.microsoft.com/office/drawing/2014/main" id="{0FD6454D-E1D1-4C2E-B2A6-CF539B873D99}"/>
            </a:ext>
          </a:extLst>
        </xdr:cNvPr>
        <xdr:cNvSpPr txBox="1"/>
      </xdr:nvSpPr>
      <xdr:spPr>
        <a:xfrm>
          <a:off x="22199600" y="131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710" name="直線コネクタ 709">
          <a:extLst>
            <a:ext uri="{FF2B5EF4-FFF2-40B4-BE49-F238E27FC236}">
              <a16:creationId xmlns:a16="http://schemas.microsoft.com/office/drawing/2014/main" id="{8BB6B40B-D1A5-4438-A2AD-791A2AFFC63E}"/>
            </a:ext>
          </a:extLst>
        </xdr:cNvPr>
        <xdr:cNvCxnSpPr/>
      </xdr:nvCxnSpPr>
      <xdr:spPr>
        <a:xfrm>
          <a:off x="22072600" y="1340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78757</xdr:rowOff>
    </xdr:from>
    <xdr:ext cx="469744" cy="259045"/>
    <xdr:sp macro="" textlink="">
      <xdr:nvSpPr>
        <xdr:cNvPr id="711" name="【消防施設】&#10;一人当たり面積平均値テキスト">
          <a:extLst>
            <a:ext uri="{FF2B5EF4-FFF2-40B4-BE49-F238E27FC236}">
              <a16:creationId xmlns:a16="http://schemas.microsoft.com/office/drawing/2014/main" id="{076B556D-67BA-4470-80AB-FCD8CA6796A1}"/>
            </a:ext>
          </a:extLst>
        </xdr:cNvPr>
        <xdr:cNvSpPr txBox="1"/>
      </xdr:nvSpPr>
      <xdr:spPr>
        <a:xfrm>
          <a:off x="22199600" y="1396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712" name="フローチャート: 判断 711">
          <a:extLst>
            <a:ext uri="{FF2B5EF4-FFF2-40B4-BE49-F238E27FC236}">
              <a16:creationId xmlns:a16="http://schemas.microsoft.com/office/drawing/2014/main" id="{4D38732F-42DD-47B2-95BF-FC66352C8785}"/>
            </a:ext>
          </a:extLst>
        </xdr:cNvPr>
        <xdr:cNvSpPr/>
      </xdr:nvSpPr>
      <xdr:spPr>
        <a:xfrm>
          <a:off x="22110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713" name="フローチャート: 判断 712">
          <a:extLst>
            <a:ext uri="{FF2B5EF4-FFF2-40B4-BE49-F238E27FC236}">
              <a16:creationId xmlns:a16="http://schemas.microsoft.com/office/drawing/2014/main" id="{5CD02FCA-BC4A-4111-9551-3F1492885FD5}"/>
            </a:ext>
          </a:extLst>
        </xdr:cNvPr>
        <xdr:cNvSpPr/>
      </xdr:nvSpPr>
      <xdr:spPr>
        <a:xfrm>
          <a:off x="21272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90170</xdr:rowOff>
    </xdr:from>
    <xdr:to>
      <xdr:col>107</xdr:col>
      <xdr:colOff>101600</xdr:colOff>
      <xdr:row>83</xdr:row>
      <xdr:rowOff>20320</xdr:rowOff>
    </xdr:to>
    <xdr:sp macro="" textlink="">
      <xdr:nvSpPr>
        <xdr:cNvPr id="714" name="フローチャート: 判断 713">
          <a:extLst>
            <a:ext uri="{FF2B5EF4-FFF2-40B4-BE49-F238E27FC236}">
              <a16:creationId xmlns:a16="http://schemas.microsoft.com/office/drawing/2014/main" id="{25F3EF1C-D596-40B1-9BF6-B80451B0AA29}"/>
            </a:ext>
          </a:extLst>
        </xdr:cNvPr>
        <xdr:cNvSpPr/>
      </xdr:nvSpPr>
      <xdr:spPr>
        <a:xfrm>
          <a:off x="2038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715" name="フローチャート: 判断 714">
          <a:extLst>
            <a:ext uri="{FF2B5EF4-FFF2-40B4-BE49-F238E27FC236}">
              <a16:creationId xmlns:a16="http://schemas.microsoft.com/office/drawing/2014/main" id="{10F4E21E-4A66-4581-BCCC-329E44B8B60F}"/>
            </a:ext>
          </a:extLst>
        </xdr:cNvPr>
        <xdr:cNvSpPr/>
      </xdr:nvSpPr>
      <xdr:spPr>
        <a:xfrm>
          <a:off x="19494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21589</xdr:rowOff>
    </xdr:from>
    <xdr:to>
      <xdr:col>98</xdr:col>
      <xdr:colOff>38100</xdr:colOff>
      <xdr:row>82</xdr:row>
      <xdr:rowOff>123189</xdr:rowOff>
    </xdr:to>
    <xdr:sp macro="" textlink="">
      <xdr:nvSpPr>
        <xdr:cNvPr id="716" name="フローチャート: 判断 715">
          <a:extLst>
            <a:ext uri="{FF2B5EF4-FFF2-40B4-BE49-F238E27FC236}">
              <a16:creationId xmlns:a16="http://schemas.microsoft.com/office/drawing/2014/main" id="{D1743368-DE16-4ED0-A322-35F239BF8B7D}"/>
            </a:ext>
          </a:extLst>
        </xdr:cNvPr>
        <xdr:cNvSpPr/>
      </xdr:nvSpPr>
      <xdr:spPr>
        <a:xfrm>
          <a:off x="18605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430211D-CC62-44FE-AC29-FCBD8932F33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CEDEA7A7-61D1-43D3-AE6A-31454C89117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510F3845-0B9E-428A-A086-80800BDB0C2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FA2C008D-F0FE-41D3-B396-CF501EEDA78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0EE87FB-4485-4717-99C0-11FC46DE5B6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22" name="楕円 721">
          <a:extLst>
            <a:ext uri="{FF2B5EF4-FFF2-40B4-BE49-F238E27FC236}">
              <a16:creationId xmlns:a16="http://schemas.microsoft.com/office/drawing/2014/main" id="{F2231795-28D3-4E9B-A54E-94FD500405EF}"/>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723" name="【消防施設】&#10;一人当たり面積該当値テキスト">
          <a:extLst>
            <a:ext uri="{FF2B5EF4-FFF2-40B4-BE49-F238E27FC236}">
              <a16:creationId xmlns:a16="http://schemas.microsoft.com/office/drawing/2014/main" id="{417E8577-2E9C-4C92-842B-0196293353A2}"/>
            </a:ext>
          </a:extLst>
        </xdr:cNvPr>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24" name="楕円 723">
          <a:extLst>
            <a:ext uri="{FF2B5EF4-FFF2-40B4-BE49-F238E27FC236}">
              <a16:creationId xmlns:a16="http://schemas.microsoft.com/office/drawing/2014/main" id="{044278E2-5BF8-48A9-8377-51ED28270EC5}"/>
            </a:ext>
          </a:extLst>
        </xdr:cNvPr>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725" name="直線コネクタ 724">
          <a:extLst>
            <a:ext uri="{FF2B5EF4-FFF2-40B4-BE49-F238E27FC236}">
              <a16:creationId xmlns:a16="http://schemas.microsoft.com/office/drawing/2014/main" id="{9142C453-4D5B-4E2D-8865-C7B0D2103601}"/>
            </a:ext>
          </a:extLst>
        </xdr:cNvPr>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26" name="楕円 725">
          <a:extLst>
            <a:ext uri="{FF2B5EF4-FFF2-40B4-BE49-F238E27FC236}">
              <a16:creationId xmlns:a16="http://schemas.microsoft.com/office/drawing/2014/main" id="{A6125B2E-A1FF-4234-AA37-C225F2FC3A28}"/>
            </a:ext>
          </a:extLst>
        </xdr:cNvPr>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727" name="直線コネクタ 726">
          <a:extLst>
            <a:ext uri="{FF2B5EF4-FFF2-40B4-BE49-F238E27FC236}">
              <a16:creationId xmlns:a16="http://schemas.microsoft.com/office/drawing/2014/main" id="{1F6B7CDE-E531-45E2-BBCD-9B6FD5145BAD}"/>
            </a:ext>
          </a:extLst>
        </xdr:cNvPr>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50164</xdr:rowOff>
    </xdr:from>
    <xdr:to>
      <xdr:col>102</xdr:col>
      <xdr:colOff>165100</xdr:colOff>
      <xdr:row>83</xdr:row>
      <xdr:rowOff>151764</xdr:rowOff>
    </xdr:to>
    <xdr:sp macro="" textlink="">
      <xdr:nvSpPr>
        <xdr:cNvPr id="728" name="楕円 727">
          <a:extLst>
            <a:ext uri="{FF2B5EF4-FFF2-40B4-BE49-F238E27FC236}">
              <a16:creationId xmlns:a16="http://schemas.microsoft.com/office/drawing/2014/main" id="{56341CC4-3499-436F-AF9C-FFBBF7C8A5D5}"/>
            </a:ext>
          </a:extLst>
        </xdr:cNvPr>
        <xdr:cNvSpPr/>
      </xdr:nvSpPr>
      <xdr:spPr>
        <a:xfrm>
          <a:off x="19494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100964</xdr:rowOff>
    </xdr:to>
    <xdr:cxnSp macro="">
      <xdr:nvCxnSpPr>
        <xdr:cNvPr id="729" name="直線コネクタ 728">
          <a:extLst>
            <a:ext uri="{FF2B5EF4-FFF2-40B4-BE49-F238E27FC236}">
              <a16:creationId xmlns:a16="http://schemas.microsoft.com/office/drawing/2014/main" id="{90B7D1FE-73ED-4A05-88D5-F942A2694D7C}"/>
            </a:ext>
          </a:extLst>
        </xdr:cNvPr>
        <xdr:cNvCxnSpPr/>
      </xdr:nvCxnSpPr>
      <xdr:spPr>
        <a:xfrm flipV="1">
          <a:off x="19545300" y="143256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55880</xdr:rowOff>
    </xdr:from>
    <xdr:to>
      <xdr:col>98</xdr:col>
      <xdr:colOff>38100</xdr:colOff>
      <xdr:row>83</xdr:row>
      <xdr:rowOff>157480</xdr:rowOff>
    </xdr:to>
    <xdr:sp macro="" textlink="">
      <xdr:nvSpPr>
        <xdr:cNvPr id="730" name="楕円 729">
          <a:extLst>
            <a:ext uri="{FF2B5EF4-FFF2-40B4-BE49-F238E27FC236}">
              <a16:creationId xmlns:a16="http://schemas.microsoft.com/office/drawing/2014/main" id="{6099C29F-CF35-4BB8-8F1D-63B0A610F068}"/>
            </a:ext>
          </a:extLst>
        </xdr:cNvPr>
        <xdr:cNvSpPr/>
      </xdr:nvSpPr>
      <xdr:spPr>
        <a:xfrm>
          <a:off x="18605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100964</xdr:rowOff>
    </xdr:from>
    <xdr:to>
      <xdr:col>102</xdr:col>
      <xdr:colOff>114300</xdr:colOff>
      <xdr:row>83</xdr:row>
      <xdr:rowOff>106680</xdr:rowOff>
    </xdr:to>
    <xdr:cxnSp macro="">
      <xdr:nvCxnSpPr>
        <xdr:cNvPr id="731" name="直線コネクタ 730">
          <a:extLst>
            <a:ext uri="{FF2B5EF4-FFF2-40B4-BE49-F238E27FC236}">
              <a16:creationId xmlns:a16="http://schemas.microsoft.com/office/drawing/2014/main" id="{8ED45C51-951B-41BC-8102-38ED7FFF5F0B}"/>
            </a:ext>
          </a:extLst>
        </xdr:cNvPr>
        <xdr:cNvCxnSpPr/>
      </xdr:nvCxnSpPr>
      <xdr:spPr>
        <a:xfrm flipV="1">
          <a:off x="18656300" y="143313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156863</xdr:rowOff>
    </xdr:from>
    <xdr:ext cx="469744" cy="259045"/>
    <xdr:sp macro="" textlink="">
      <xdr:nvSpPr>
        <xdr:cNvPr id="732" name="n_1aveValue【消防施設】&#10;一人当たり面積">
          <a:extLst>
            <a:ext uri="{FF2B5EF4-FFF2-40B4-BE49-F238E27FC236}">
              <a16:creationId xmlns:a16="http://schemas.microsoft.com/office/drawing/2014/main" id="{84FDE646-25CE-4BBF-A77D-6E320BD7F3C7}"/>
            </a:ext>
          </a:extLst>
        </xdr:cNvPr>
        <xdr:cNvSpPr txBox="1"/>
      </xdr:nvSpPr>
      <xdr:spPr>
        <a:xfrm>
          <a:off x="210757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36847</xdr:rowOff>
    </xdr:from>
    <xdr:ext cx="469744" cy="259045"/>
    <xdr:sp macro="" textlink="">
      <xdr:nvSpPr>
        <xdr:cNvPr id="733" name="n_2aveValue【消防施設】&#10;一人当たり面積">
          <a:extLst>
            <a:ext uri="{FF2B5EF4-FFF2-40B4-BE49-F238E27FC236}">
              <a16:creationId xmlns:a16="http://schemas.microsoft.com/office/drawing/2014/main" id="{DF6F71D3-55CD-41C2-8FEA-E4D5B1AC34F1}"/>
            </a:ext>
          </a:extLst>
        </xdr:cNvPr>
        <xdr:cNvSpPr txBox="1"/>
      </xdr:nvSpPr>
      <xdr:spPr>
        <a:xfrm>
          <a:off x="20199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734" name="n_3aveValue【消防施設】&#10;一人当たり面積">
          <a:extLst>
            <a:ext uri="{FF2B5EF4-FFF2-40B4-BE49-F238E27FC236}">
              <a16:creationId xmlns:a16="http://schemas.microsoft.com/office/drawing/2014/main" id="{41F02D1E-3969-4AB4-BD0C-EBFB6F333C28}"/>
            </a:ext>
          </a:extLst>
        </xdr:cNvPr>
        <xdr:cNvSpPr txBox="1"/>
      </xdr:nvSpPr>
      <xdr:spPr>
        <a:xfrm>
          <a:off x="19310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139716</xdr:rowOff>
    </xdr:from>
    <xdr:ext cx="469744" cy="259045"/>
    <xdr:sp macro="" textlink="">
      <xdr:nvSpPr>
        <xdr:cNvPr id="735" name="n_4aveValue【消防施設】&#10;一人当たり面積">
          <a:extLst>
            <a:ext uri="{FF2B5EF4-FFF2-40B4-BE49-F238E27FC236}">
              <a16:creationId xmlns:a16="http://schemas.microsoft.com/office/drawing/2014/main" id="{E9B00EAC-B22D-4728-B4CF-221D44588BBF}"/>
            </a:ext>
          </a:extLst>
        </xdr:cNvPr>
        <xdr:cNvSpPr txBox="1"/>
      </xdr:nvSpPr>
      <xdr:spPr>
        <a:xfrm>
          <a:off x="18421427" y="1385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736" name="n_1mainValue【消防施設】&#10;一人当たり面積">
          <a:extLst>
            <a:ext uri="{FF2B5EF4-FFF2-40B4-BE49-F238E27FC236}">
              <a16:creationId xmlns:a16="http://schemas.microsoft.com/office/drawing/2014/main" id="{10E691C5-086B-42B9-96BB-67EB7037C33F}"/>
            </a:ext>
          </a:extLst>
        </xdr:cNvPr>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37" name="n_2mainValue【消防施設】&#10;一人当たり面積">
          <a:extLst>
            <a:ext uri="{FF2B5EF4-FFF2-40B4-BE49-F238E27FC236}">
              <a16:creationId xmlns:a16="http://schemas.microsoft.com/office/drawing/2014/main" id="{69ED195E-D04E-4E98-9BC5-999771C00A22}"/>
            </a:ext>
          </a:extLst>
        </xdr:cNvPr>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142891</xdr:rowOff>
    </xdr:from>
    <xdr:ext cx="469744" cy="259045"/>
    <xdr:sp macro="" textlink="">
      <xdr:nvSpPr>
        <xdr:cNvPr id="738" name="n_3mainValue【消防施設】&#10;一人当たり面積">
          <a:extLst>
            <a:ext uri="{FF2B5EF4-FFF2-40B4-BE49-F238E27FC236}">
              <a16:creationId xmlns:a16="http://schemas.microsoft.com/office/drawing/2014/main" id="{E3E7F155-5540-47BD-AC72-248F2A7D8C15}"/>
            </a:ext>
          </a:extLst>
        </xdr:cNvPr>
        <xdr:cNvSpPr txBox="1"/>
      </xdr:nvSpPr>
      <xdr:spPr>
        <a:xfrm>
          <a:off x="19310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148607</xdr:rowOff>
    </xdr:from>
    <xdr:ext cx="469744" cy="259045"/>
    <xdr:sp macro="" textlink="">
      <xdr:nvSpPr>
        <xdr:cNvPr id="739" name="n_4mainValue【消防施設】&#10;一人当たり面積">
          <a:extLst>
            <a:ext uri="{FF2B5EF4-FFF2-40B4-BE49-F238E27FC236}">
              <a16:creationId xmlns:a16="http://schemas.microsoft.com/office/drawing/2014/main" id="{6F69E2D5-2E4B-4DB3-843C-88748C1730DF}"/>
            </a:ext>
          </a:extLst>
        </xdr:cNvPr>
        <xdr:cNvSpPr txBox="1"/>
      </xdr:nvSpPr>
      <xdr:spPr>
        <a:xfrm>
          <a:off x="18421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83E98BED-600A-458A-812C-A99C7792016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2D21B364-C640-4A76-8C0B-C31CDDEEAEE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85D0C966-57BC-41B8-93B7-73C1DDBD776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925FBE61-392F-478C-ABAF-2CFB491F458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67C2C824-964D-4E49-B47D-573EE6DB239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F6635D78-DEF5-402C-8E9C-A704556E440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F1A815FB-4CE8-47BB-9430-DAA0D73A9B1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754A2A8F-B32F-4F63-A317-27C2FED04F5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7E133D46-9BED-4248-95A0-C699A55F048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C16E8D-9D4C-4EBF-8114-0D7833E445F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82AF0673-7F0B-49ED-A0A7-F9ADA6FB57A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DC2DBF13-333D-45C8-A172-0DE958C5B41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D0FCD190-6BEB-4232-9BF0-499D63B09E9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6661DADF-6549-4E58-A07D-4BBA8197E99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EB4DBAB8-309A-4177-B67A-EC0E4FF76DF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82F930A1-BBBB-416B-A764-5B2033C9132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E24C0F56-3551-4C42-AC90-A5647730870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A6B36146-69A1-4158-8A91-8F35667394B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E49FB49F-3E5A-4AEB-9129-D02A21D5494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2910CFAB-6B11-4E84-92FF-811D267C68A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A22CD3A6-7695-494B-8836-4B14D6B794D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C0489C33-9F7B-4B21-A6E2-FFDBF5FC088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7477056B-CA16-49BD-8383-66B920B3510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D81D5F95-D1FD-4CF9-BAE7-478FC37ECF6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A15CCED1-1583-4E2C-9866-99C70309E55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765" name="直線コネクタ 764">
          <a:extLst>
            <a:ext uri="{FF2B5EF4-FFF2-40B4-BE49-F238E27FC236}">
              <a16:creationId xmlns:a16="http://schemas.microsoft.com/office/drawing/2014/main" id="{220693BA-E849-462A-95E8-DA0903F4D93A}"/>
            </a:ext>
          </a:extLst>
        </xdr:cNvPr>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66" name="【庁舎】&#10;有形固定資産減価償却率最小値テキスト">
          <a:extLst>
            <a:ext uri="{FF2B5EF4-FFF2-40B4-BE49-F238E27FC236}">
              <a16:creationId xmlns:a16="http://schemas.microsoft.com/office/drawing/2014/main" id="{01FF9D69-F757-4964-ACD6-058F88EC0C04}"/>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7" name="直線コネクタ 766">
          <a:extLst>
            <a:ext uri="{FF2B5EF4-FFF2-40B4-BE49-F238E27FC236}">
              <a16:creationId xmlns:a16="http://schemas.microsoft.com/office/drawing/2014/main" id="{AF712331-0AF6-47CB-8CDF-A306E34DAA1F}"/>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68" name="【庁舎】&#10;有形固定資産減価償却率最大値テキスト">
          <a:extLst>
            <a:ext uri="{FF2B5EF4-FFF2-40B4-BE49-F238E27FC236}">
              <a16:creationId xmlns:a16="http://schemas.microsoft.com/office/drawing/2014/main" id="{4C75C261-73A7-497A-8711-B19678D5E8DB}"/>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69" name="直線コネクタ 768">
          <a:extLst>
            <a:ext uri="{FF2B5EF4-FFF2-40B4-BE49-F238E27FC236}">
              <a16:creationId xmlns:a16="http://schemas.microsoft.com/office/drawing/2014/main" id="{6797AC65-148C-40B8-AA23-649370D3B6CC}"/>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770" name="【庁舎】&#10;有形固定資産減価償却率平均値テキスト">
          <a:extLst>
            <a:ext uri="{FF2B5EF4-FFF2-40B4-BE49-F238E27FC236}">
              <a16:creationId xmlns:a16="http://schemas.microsoft.com/office/drawing/2014/main" id="{9E8C7A80-1A14-4251-B929-19FEB7B5B108}"/>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71" name="フローチャート: 判断 770">
          <a:extLst>
            <a:ext uri="{FF2B5EF4-FFF2-40B4-BE49-F238E27FC236}">
              <a16:creationId xmlns:a16="http://schemas.microsoft.com/office/drawing/2014/main" id="{3F269251-4AB6-4247-8457-9968007C3F0D}"/>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72" name="フローチャート: 判断 771">
          <a:extLst>
            <a:ext uri="{FF2B5EF4-FFF2-40B4-BE49-F238E27FC236}">
              <a16:creationId xmlns:a16="http://schemas.microsoft.com/office/drawing/2014/main" id="{56230A11-8E09-428D-B940-FB2ACA2FA313}"/>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773" name="フローチャート: 判断 772">
          <a:extLst>
            <a:ext uri="{FF2B5EF4-FFF2-40B4-BE49-F238E27FC236}">
              <a16:creationId xmlns:a16="http://schemas.microsoft.com/office/drawing/2014/main" id="{EFAF792E-1954-4DFD-A786-B60E93D01584}"/>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74" name="フローチャート: 判断 773">
          <a:extLst>
            <a:ext uri="{FF2B5EF4-FFF2-40B4-BE49-F238E27FC236}">
              <a16:creationId xmlns:a16="http://schemas.microsoft.com/office/drawing/2014/main" id="{278BFE62-6C2A-48C7-8811-242E8C35A5E2}"/>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775" name="フローチャート: 判断 774">
          <a:extLst>
            <a:ext uri="{FF2B5EF4-FFF2-40B4-BE49-F238E27FC236}">
              <a16:creationId xmlns:a16="http://schemas.microsoft.com/office/drawing/2014/main" id="{0C96B976-45EE-4E5F-9A03-435C4518F5BE}"/>
            </a:ext>
          </a:extLst>
        </xdr:cNvPr>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CF5BBC1-3F51-4441-B47C-0F219EF422C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CA28A27-1FF5-4E4D-8926-66677C33BA7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6A9E250-6AAC-4F5E-9312-F2C07E5A105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5C938E8-5BA1-4DD4-873B-D31663556A8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CD2A0FE1-B3E5-4CA1-A438-683FDE4E3D5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54792</xdr:rowOff>
    </xdr:from>
    <xdr:to>
      <xdr:col>85</xdr:col>
      <xdr:colOff>177800</xdr:colOff>
      <xdr:row>105</xdr:row>
      <xdr:rowOff>156392</xdr:rowOff>
    </xdr:to>
    <xdr:sp macro="" textlink="">
      <xdr:nvSpPr>
        <xdr:cNvPr id="781" name="楕円 780">
          <a:extLst>
            <a:ext uri="{FF2B5EF4-FFF2-40B4-BE49-F238E27FC236}">
              <a16:creationId xmlns:a16="http://schemas.microsoft.com/office/drawing/2014/main" id="{DE590FDE-CE02-456B-8097-4BED4573E498}"/>
            </a:ext>
          </a:extLst>
        </xdr:cNvPr>
        <xdr:cNvSpPr/>
      </xdr:nvSpPr>
      <xdr:spPr>
        <a:xfrm>
          <a:off x="162687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33219</xdr:rowOff>
    </xdr:from>
    <xdr:ext cx="405111" cy="259045"/>
    <xdr:sp macro="" textlink="">
      <xdr:nvSpPr>
        <xdr:cNvPr id="782" name="【庁舎】&#10;有形固定資産減価償却率該当値テキスト">
          <a:extLst>
            <a:ext uri="{FF2B5EF4-FFF2-40B4-BE49-F238E27FC236}">
              <a16:creationId xmlns:a16="http://schemas.microsoft.com/office/drawing/2014/main" id="{B09411E7-03E8-4C31-821C-FC4485D597E0}"/>
            </a:ext>
          </a:extLst>
        </xdr:cNvPr>
        <xdr:cNvSpPr txBox="1"/>
      </xdr:nvSpPr>
      <xdr:spPr>
        <a:xfrm>
          <a:off x="16357600"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30299</xdr:rowOff>
    </xdr:from>
    <xdr:to>
      <xdr:col>81</xdr:col>
      <xdr:colOff>101600</xdr:colOff>
      <xdr:row>105</xdr:row>
      <xdr:rowOff>131899</xdr:rowOff>
    </xdr:to>
    <xdr:sp macro="" textlink="">
      <xdr:nvSpPr>
        <xdr:cNvPr id="783" name="楕円 782">
          <a:extLst>
            <a:ext uri="{FF2B5EF4-FFF2-40B4-BE49-F238E27FC236}">
              <a16:creationId xmlns:a16="http://schemas.microsoft.com/office/drawing/2014/main" id="{13205829-8B15-4AAD-8834-66673077A22A}"/>
            </a:ext>
          </a:extLst>
        </xdr:cNvPr>
        <xdr:cNvSpPr/>
      </xdr:nvSpPr>
      <xdr:spPr>
        <a:xfrm>
          <a:off x="15430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81099</xdr:rowOff>
    </xdr:from>
    <xdr:to>
      <xdr:col>85</xdr:col>
      <xdr:colOff>127000</xdr:colOff>
      <xdr:row>105</xdr:row>
      <xdr:rowOff>105592</xdr:rowOff>
    </xdr:to>
    <xdr:cxnSp macro="">
      <xdr:nvCxnSpPr>
        <xdr:cNvPr id="784" name="直線コネクタ 783">
          <a:extLst>
            <a:ext uri="{FF2B5EF4-FFF2-40B4-BE49-F238E27FC236}">
              <a16:creationId xmlns:a16="http://schemas.microsoft.com/office/drawing/2014/main" id="{38EE47C1-AC51-41CD-9470-A8569B50F32F}"/>
            </a:ext>
          </a:extLst>
        </xdr:cNvPr>
        <xdr:cNvCxnSpPr/>
      </xdr:nvCxnSpPr>
      <xdr:spPr>
        <a:xfrm>
          <a:off x="15481300" y="18083349"/>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785" name="楕円 784">
          <a:extLst>
            <a:ext uri="{FF2B5EF4-FFF2-40B4-BE49-F238E27FC236}">
              <a16:creationId xmlns:a16="http://schemas.microsoft.com/office/drawing/2014/main" id="{58DE9055-25C4-4B8E-A617-FAA4B6F94F9E}"/>
            </a:ext>
          </a:extLst>
        </xdr:cNvPr>
        <xdr:cNvSpPr/>
      </xdr:nvSpPr>
      <xdr:spPr>
        <a:xfrm>
          <a:off x="14541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56606</xdr:rowOff>
    </xdr:from>
    <xdr:to>
      <xdr:col>81</xdr:col>
      <xdr:colOff>50800</xdr:colOff>
      <xdr:row>105</xdr:row>
      <xdr:rowOff>81099</xdr:rowOff>
    </xdr:to>
    <xdr:cxnSp macro="">
      <xdr:nvCxnSpPr>
        <xdr:cNvPr id="786" name="直線コネクタ 785">
          <a:extLst>
            <a:ext uri="{FF2B5EF4-FFF2-40B4-BE49-F238E27FC236}">
              <a16:creationId xmlns:a16="http://schemas.microsoft.com/office/drawing/2014/main" id="{8E3281CA-AF07-4F28-90D1-26096E67B0EC}"/>
            </a:ext>
          </a:extLst>
        </xdr:cNvPr>
        <xdr:cNvCxnSpPr/>
      </xdr:nvCxnSpPr>
      <xdr:spPr>
        <a:xfrm>
          <a:off x="14592300" y="180588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152763</xdr:rowOff>
    </xdr:from>
    <xdr:to>
      <xdr:col>72</xdr:col>
      <xdr:colOff>38100</xdr:colOff>
      <xdr:row>105</xdr:row>
      <xdr:rowOff>82913</xdr:rowOff>
    </xdr:to>
    <xdr:sp macro="" textlink="">
      <xdr:nvSpPr>
        <xdr:cNvPr id="787" name="楕円 786">
          <a:extLst>
            <a:ext uri="{FF2B5EF4-FFF2-40B4-BE49-F238E27FC236}">
              <a16:creationId xmlns:a16="http://schemas.microsoft.com/office/drawing/2014/main" id="{08533483-A008-4AC9-94DB-CB6C9E668E1C}"/>
            </a:ext>
          </a:extLst>
        </xdr:cNvPr>
        <xdr:cNvSpPr/>
      </xdr:nvSpPr>
      <xdr:spPr>
        <a:xfrm>
          <a:off x="13652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32113</xdr:rowOff>
    </xdr:from>
    <xdr:to>
      <xdr:col>76</xdr:col>
      <xdr:colOff>114300</xdr:colOff>
      <xdr:row>105</xdr:row>
      <xdr:rowOff>56606</xdr:rowOff>
    </xdr:to>
    <xdr:cxnSp macro="">
      <xdr:nvCxnSpPr>
        <xdr:cNvPr id="788" name="直線コネクタ 787">
          <a:extLst>
            <a:ext uri="{FF2B5EF4-FFF2-40B4-BE49-F238E27FC236}">
              <a16:creationId xmlns:a16="http://schemas.microsoft.com/office/drawing/2014/main" id="{DE1AA162-6EBE-46F5-94DD-9711D467B4AC}"/>
            </a:ext>
          </a:extLst>
        </xdr:cNvPr>
        <xdr:cNvCxnSpPr/>
      </xdr:nvCxnSpPr>
      <xdr:spPr>
        <a:xfrm>
          <a:off x="13703300" y="1803436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131536</xdr:rowOff>
    </xdr:from>
    <xdr:to>
      <xdr:col>67</xdr:col>
      <xdr:colOff>101600</xdr:colOff>
      <xdr:row>105</xdr:row>
      <xdr:rowOff>61686</xdr:rowOff>
    </xdr:to>
    <xdr:sp macro="" textlink="">
      <xdr:nvSpPr>
        <xdr:cNvPr id="789" name="楕円 788">
          <a:extLst>
            <a:ext uri="{FF2B5EF4-FFF2-40B4-BE49-F238E27FC236}">
              <a16:creationId xmlns:a16="http://schemas.microsoft.com/office/drawing/2014/main" id="{045B2E9E-CF8F-4ECB-A046-245185131CD1}"/>
            </a:ext>
          </a:extLst>
        </xdr:cNvPr>
        <xdr:cNvSpPr/>
      </xdr:nvSpPr>
      <xdr:spPr>
        <a:xfrm>
          <a:off x="12763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10886</xdr:rowOff>
    </xdr:from>
    <xdr:to>
      <xdr:col>71</xdr:col>
      <xdr:colOff>177800</xdr:colOff>
      <xdr:row>105</xdr:row>
      <xdr:rowOff>32113</xdr:rowOff>
    </xdr:to>
    <xdr:cxnSp macro="">
      <xdr:nvCxnSpPr>
        <xdr:cNvPr id="790" name="直線コネクタ 789">
          <a:extLst>
            <a:ext uri="{FF2B5EF4-FFF2-40B4-BE49-F238E27FC236}">
              <a16:creationId xmlns:a16="http://schemas.microsoft.com/office/drawing/2014/main" id="{CAE9B87C-202E-4DD7-A922-076E95BC7ADF}"/>
            </a:ext>
          </a:extLst>
        </xdr:cNvPr>
        <xdr:cNvCxnSpPr/>
      </xdr:nvCxnSpPr>
      <xdr:spPr>
        <a:xfrm>
          <a:off x="12814300" y="1801313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791" name="n_1aveValue【庁舎】&#10;有形固定資産減価償却率">
          <a:extLst>
            <a:ext uri="{FF2B5EF4-FFF2-40B4-BE49-F238E27FC236}">
              <a16:creationId xmlns:a16="http://schemas.microsoft.com/office/drawing/2014/main" id="{4DAD9005-20FA-45A6-BCC1-9F0929955332}"/>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792" name="n_2aveValue【庁舎】&#10;有形固定資産減価償却率">
          <a:extLst>
            <a:ext uri="{FF2B5EF4-FFF2-40B4-BE49-F238E27FC236}">
              <a16:creationId xmlns:a16="http://schemas.microsoft.com/office/drawing/2014/main" id="{3E15D2A7-FDE9-4B34-8411-AB3B1CDDCAAC}"/>
            </a:ext>
          </a:extLst>
        </xdr:cNvPr>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793" name="n_3aveValue【庁舎】&#10;有形固定資産減価償却率">
          <a:extLst>
            <a:ext uri="{FF2B5EF4-FFF2-40B4-BE49-F238E27FC236}">
              <a16:creationId xmlns:a16="http://schemas.microsoft.com/office/drawing/2014/main" id="{D832A53F-CB11-4FEC-B7AF-CA9263AE0D31}"/>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794" name="n_4aveValue【庁舎】&#10;有形固定資産減価償却率">
          <a:extLst>
            <a:ext uri="{FF2B5EF4-FFF2-40B4-BE49-F238E27FC236}">
              <a16:creationId xmlns:a16="http://schemas.microsoft.com/office/drawing/2014/main" id="{0A8B4E3A-F1AC-4046-8CC7-EAA0C6EE56D3}"/>
            </a:ext>
          </a:extLst>
        </xdr:cNvPr>
        <xdr:cNvSpPr txBox="1"/>
      </xdr:nvSpPr>
      <xdr:spPr>
        <a:xfrm>
          <a:off x="12611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123026</xdr:rowOff>
    </xdr:from>
    <xdr:ext cx="405111" cy="259045"/>
    <xdr:sp macro="" textlink="">
      <xdr:nvSpPr>
        <xdr:cNvPr id="795" name="n_1mainValue【庁舎】&#10;有形固定資産減価償却率">
          <a:extLst>
            <a:ext uri="{FF2B5EF4-FFF2-40B4-BE49-F238E27FC236}">
              <a16:creationId xmlns:a16="http://schemas.microsoft.com/office/drawing/2014/main" id="{C2DD4F1F-8A3E-486C-A274-FE9E42BC7F6A}"/>
            </a:ext>
          </a:extLst>
        </xdr:cNvPr>
        <xdr:cNvSpPr txBox="1"/>
      </xdr:nvSpPr>
      <xdr:spPr>
        <a:xfrm>
          <a:off x="152660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98533</xdr:rowOff>
    </xdr:from>
    <xdr:ext cx="405111" cy="259045"/>
    <xdr:sp macro="" textlink="">
      <xdr:nvSpPr>
        <xdr:cNvPr id="796" name="n_2mainValue【庁舎】&#10;有形固定資産減価償却率">
          <a:extLst>
            <a:ext uri="{FF2B5EF4-FFF2-40B4-BE49-F238E27FC236}">
              <a16:creationId xmlns:a16="http://schemas.microsoft.com/office/drawing/2014/main" id="{DF09205B-FDE5-4ABF-A88B-6F6D8D37029A}"/>
            </a:ext>
          </a:extLst>
        </xdr:cNvPr>
        <xdr:cNvSpPr txBox="1"/>
      </xdr:nvSpPr>
      <xdr:spPr>
        <a:xfrm>
          <a:off x="14389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74040</xdr:rowOff>
    </xdr:from>
    <xdr:ext cx="405111" cy="259045"/>
    <xdr:sp macro="" textlink="">
      <xdr:nvSpPr>
        <xdr:cNvPr id="797" name="n_3mainValue【庁舎】&#10;有形固定資産減価償却率">
          <a:extLst>
            <a:ext uri="{FF2B5EF4-FFF2-40B4-BE49-F238E27FC236}">
              <a16:creationId xmlns:a16="http://schemas.microsoft.com/office/drawing/2014/main" id="{F4264AAB-27B6-48D1-B19B-502952B44D22}"/>
            </a:ext>
          </a:extLst>
        </xdr:cNvPr>
        <xdr:cNvSpPr txBox="1"/>
      </xdr:nvSpPr>
      <xdr:spPr>
        <a:xfrm>
          <a:off x="13500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78213</xdr:rowOff>
    </xdr:from>
    <xdr:ext cx="405111" cy="259045"/>
    <xdr:sp macro="" textlink="">
      <xdr:nvSpPr>
        <xdr:cNvPr id="798" name="n_4mainValue【庁舎】&#10;有形固定資産減価償却率">
          <a:extLst>
            <a:ext uri="{FF2B5EF4-FFF2-40B4-BE49-F238E27FC236}">
              <a16:creationId xmlns:a16="http://schemas.microsoft.com/office/drawing/2014/main" id="{47832E05-B543-42C9-9F40-729335E8F023}"/>
            </a:ext>
          </a:extLst>
        </xdr:cNvPr>
        <xdr:cNvSpPr txBox="1"/>
      </xdr:nvSpPr>
      <xdr:spPr>
        <a:xfrm>
          <a:off x="12611744" y="1773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BA407815-E33E-4902-9A6B-76A40C5F6D8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CD9C6F41-E5B2-4923-ADA0-E832DBFC5D5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2FD3C7F0-ED1F-4943-82D4-1A09ADD596E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D3C430EA-B2F0-45A6-8C4F-65E7376D72F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A91DC412-D508-4E0B-9701-1247F377F77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EBBA2078-357C-45FE-AF67-288111B9A0C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952EE575-FF32-4A22-BC8A-FCA14F2251D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C8B6EAC0-FA0F-40F9-A817-28E417B410B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45E0267A-764F-4F9C-BDB0-EC32E2AF074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43960691-E266-4D57-B2CD-82A97A46D9D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9" name="直線コネクタ 808">
          <a:extLst>
            <a:ext uri="{FF2B5EF4-FFF2-40B4-BE49-F238E27FC236}">
              <a16:creationId xmlns:a16="http://schemas.microsoft.com/office/drawing/2014/main" id="{1DAFA4BC-CF03-48C7-8EBF-A67566FCA1CB}"/>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10" name="テキスト ボックス 809">
          <a:extLst>
            <a:ext uri="{FF2B5EF4-FFF2-40B4-BE49-F238E27FC236}">
              <a16:creationId xmlns:a16="http://schemas.microsoft.com/office/drawing/2014/main" id="{591570DF-23B9-4D0D-87DB-145BE5343FB6}"/>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11" name="直線コネクタ 810">
          <a:extLst>
            <a:ext uri="{FF2B5EF4-FFF2-40B4-BE49-F238E27FC236}">
              <a16:creationId xmlns:a16="http://schemas.microsoft.com/office/drawing/2014/main" id="{A5FA11F0-D3D6-4BA5-A323-49F496C25327}"/>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2" name="テキスト ボックス 811">
          <a:extLst>
            <a:ext uri="{FF2B5EF4-FFF2-40B4-BE49-F238E27FC236}">
              <a16:creationId xmlns:a16="http://schemas.microsoft.com/office/drawing/2014/main" id="{1458DD9E-F689-47FC-8730-6709147165E5}"/>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3" name="直線コネクタ 812">
          <a:extLst>
            <a:ext uri="{FF2B5EF4-FFF2-40B4-BE49-F238E27FC236}">
              <a16:creationId xmlns:a16="http://schemas.microsoft.com/office/drawing/2014/main" id="{62262282-2142-408F-80E7-13541D739721}"/>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4" name="テキスト ボックス 813">
          <a:extLst>
            <a:ext uri="{FF2B5EF4-FFF2-40B4-BE49-F238E27FC236}">
              <a16:creationId xmlns:a16="http://schemas.microsoft.com/office/drawing/2014/main" id="{2DDE3232-D1D6-462C-8A46-776A9CF72B51}"/>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5DF602FA-8BBD-4BC6-9AE9-815DE56C080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A64EFD30-B4EC-4CCB-B1C6-A94EBE1D901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7" name="直線コネクタ 816">
          <a:extLst>
            <a:ext uri="{FF2B5EF4-FFF2-40B4-BE49-F238E27FC236}">
              <a16:creationId xmlns:a16="http://schemas.microsoft.com/office/drawing/2014/main" id="{3E2EA372-FDC7-431D-83E1-5BA61E386435}"/>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8" name="テキスト ボックス 817">
          <a:extLst>
            <a:ext uri="{FF2B5EF4-FFF2-40B4-BE49-F238E27FC236}">
              <a16:creationId xmlns:a16="http://schemas.microsoft.com/office/drawing/2014/main" id="{205A2A8B-5C41-493A-B637-F9FEC8E232AD}"/>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9" name="直線コネクタ 818">
          <a:extLst>
            <a:ext uri="{FF2B5EF4-FFF2-40B4-BE49-F238E27FC236}">
              <a16:creationId xmlns:a16="http://schemas.microsoft.com/office/drawing/2014/main" id="{5BF6EC1C-16C0-4EF3-8AB9-B55B3BEB3E1B}"/>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20" name="テキスト ボックス 819">
          <a:extLst>
            <a:ext uri="{FF2B5EF4-FFF2-40B4-BE49-F238E27FC236}">
              <a16:creationId xmlns:a16="http://schemas.microsoft.com/office/drawing/2014/main" id="{8395BEC0-A23B-4263-B005-4AB1A0C0075A}"/>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21" name="直線コネクタ 820">
          <a:extLst>
            <a:ext uri="{FF2B5EF4-FFF2-40B4-BE49-F238E27FC236}">
              <a16:creationId xmlns:a16="http://schemas.microsoft.com/office/drawing/2014/main" id="{469359A5-05C1-45C0-B657-2F86474568C3}"/>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22" name="テキスト ボックス 821">
          <a:extLst>
            <a:ext uri="{FF2B5EF4-FFF2-40B4-BE49-F238E27FC236}">
              <a16:creationId xmlns:a16="http://schemas.microsoft.com/office/drawing/2014/main" id="{0E0EE230-F367-48B4-A10D-03A470C819E8}"/>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96AEAF4D-186C-4ED0-B048-14EADCE9FFE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67310E84-9B8F-488A-9DF5-913B67558A4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7E7042DD-1E8D-4395-9AAF-DCF38FC2329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826" name="直線コネクタ 825">
          <a:extLst>
            <a:ext uri="{FF2B5EF4-FFF2-40B4-BE49-F238E27FC236}">
              <a16:creationId xmlns:a16="http://schemas.microsoft.com/office/drawing/2014/main" id="{966860C0-4EE8-4B25-9E70-7BBFF1A0BCEB}"/>
            </a:ext>
          </a:extLst>
        </xdr:cNvPr>
        <xdr:cNvCxnSpPr/>
      </xdr:nvCxnSpPr>
      <xdr:spPr>
        <a:xfrm flipV="1">
          <a:off x="22160864" y="171440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827" name="【庁舎】&#10;一人当たり面積最小値テキスト">
          <a:extLst>
            <a:ext uri="{FF2B5EF4-FFF2-40B4-BE49-F238E27FC236}">
              <a16:creationId xmlns:a16="http://schemas.microsoft.com/office/drawing/2014/main" id="{CEC6E66F-4D23-496D-A200-4C5344F8B477}"/>
            </a:ext>
          </a:extLst>
        </xdr:cNvPr>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828" name="直線コネクタ 827">
          <a:extLst>
            <a:ext uri="{FF2B5EF4-FFF2-40B4-BE49-F238E27FC236}">
              <a16:creationId xmlns:a16="http://schemas.microsoft.com/office/drawing/2014/main" id="{F9C8BE51-BC10-43B9-B9C2-49DBE2B852DB}"/>
            </a:ext>
          </a:extLst>
        </xdr:cNvPr>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829" name="【庁舎】&#10;一人当たり面積最大値テキスト">
          <a:extLst>
            <a:ext uri="{FF2B5EF4-FFF2-40B4-BE49-F238E27FC236}">
              <a16:creationId xmlns:a16="http://schemas.microsoft.com/office/drawing/2014/main" id="{48D28866-EB10-4B59-AF82-62CE8587F1A1}"/>
            </a:ext>
          </a:extLst>
        </xdr:cNvPr>
        <xdr:cNvSpPr txBox="1"/>
      </xdr:nvSpPr>
      <xdr:spPr>
        <a:xfrm>
          <a:off x="2219960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830" name="直線コネクタ 829">
          <a:extLst>
            <a:ext uri="{FF2B5EF4-FFF2-40B4-BE49-F238E27FC236}">
              <a16:creationId xmlns:a16="http://schemas.microsoft.com/office/drawing/2014/main" id="{2FB6F4E7-7FD9-4CD1-8B75-929A7633094C}"/>
            </a:ext>
          </a:extLst>
        </xdr:cNvPr>
        <xdr:cNvCxnSpPr/>
      </xdr:nvCxnSpPr>
      <xdr:spPr>
        <a:xfrm>
          <a:off x="22072600" y="171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32402</xdr:rowOff>
    </xdr:from>
    <xdr:ext cx="469744" cy="259045"/>
    <xdr:sp macro="" textlink="">
      <xdr:nvSpPr>
        <xdr:cNvPr id="831" name="【庁舎】&#10;一人当たり面積平均値テキスト">
          <a:extLst>
            <a:ext uri="{FF2B5EF4-FFF2-40B4-BE49-F238E27FC236}">
              <a16:creationId xmlns:a16="http://schemas.microsoft.com/office/drawing/2014/main" id="{5AF3DFA2-AF97-4E73-8963-12AAE7A509B7}"/>
            </a:ext>
          </a:extLst>
        </xdr:cNvPr>
        <xdr:cNvSpPr txBox="1"/>
      </xdr:nvSpPr>
      <xdr:spPr>
        <a:xfrm>
          <a:off x="22199600" y="1803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832" name="フローチャート: 判断 831">
          <a:extLst>
            <a:ext uri="{FF2B5EF4-FFF2-40B4-BE49-F238E27FC236}">
              <a16:creationId xmlns:a16="http://schemas.microsoft.com/office/drawing/2014/main" id="{1C48FAA7-7BCB-4BC4-AEA5-64E00D4EE004}"/>
            </a:ext>
          </a:extLst>
        </xdr:cNvPr>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833" name="フローチャート: 判断 832">
          <a:extLst>
            <a:ext uri="{FF2B5EF4-FFF2-40B4-BE49-F238E27FC236}">
              <a16:creationId xmlns:a16="http://schemas.microsoft.com/office/drawing/2014/main" id="{80BB7DB0-F63D-4E86-92A7-8BAD17CCAAAD}"/>
            </a:ext>
          </a:extLst>
        </xdr:cNvPr>
        <xdr:cNvSpPr/>
      </xdr:nvSpPr>
      <xdr:spPr>
        <a:xfrm>
          <a:off x="21272500" y="1805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834" name="フローチャート: 判断 833">
          <a:extLst>
            <a:ext uri="{FF2B5EF4-FFF2-40B4-BE49-F238E27FC236}">
              <a16:creationId xmlns:a16="http://schemas.microsoft.com/office/drawing/2014/main" id="{9DAD4D34-A3D2-4D56-AA5B-4D736A1C4752}"/>
            </a:ext>
          </a:extLst>
        </xdr:cNvPr>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835" name="フローチャート: 判断 834">
          <a:extLst>
            <a:ext uri="{FF2B5EF4-FFF2-40B4-BE49-F238E27FC236}">
              <a16:creationId xmlns:a16="http://schemas.microsoft.com/office/drawing/2014/main" id="{FF6B92B9-86BC-41A5-B793-057D00870161}"/>
            </a:ext>
          </a:extLst>
        </xdr:cNvPr>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836" name="フローチャート: 判断 835">
          <a:extLst>
            <a:ext uri="{FF2B5EF4-FFF2-40B4-BE49-F238E27FC236}">
              <a16:creationId xmlns:a16="http://schemas.microsoft.com/office/drawing/2014/main" id="{88C5151F-85AB-4BC8-9D46-FE6D6760AB60}"/>
            </a:ext>
          </a:extLst>
        </xdr:cNvPr>
        <xdr:cNvSpPr/>
      </xdr:nvSpPr>
      <xdr:spPr>
        <a:xfrm>
          <a:off x="18605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A8A95D0-E49D-4688-8794-5D26321E270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8FBD2A5-9542-4D83-BC96-5FD7AEA8458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7583CAC2-921D-4B4F-8880-D05493B622F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BF7C8E29-C28F-46F9-A2F9-3469F4EFD0F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E45DDC2E-CB19-49FB-A9D5-166D32E0A9E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11113</xdr:rowOff>
    </xdr:from>
    <xdr:to>
      <xdr:col>116</xdr:col>
      <xdr:colOff>114300</xdr:colOff>
      <xdr:row>105</xdr:row>
      <xdr:rowOff>112713</xdr:rowOff>
    </xdr:to>
    <xdr:sp macro="" textlink="">
      <xdr:nvSpPr>
        <xdr:cNvPr id="842" name="楕円 841">
          <a:extLst>
            <a:ext uri="{FF2B5EF4-FFF2-40B4-BE49-F238E27FC236}">
              <a16:creationId xmlns:a16="http://schemas.microsoft.com/office/drawing/2014/main" id="{6B395511-2021-4B26-99F6-9A52711BE858}"/>
            </a:ext>
          </a:extLst>
        </xdr:cNvPr>
        <xdr:cNvSpPr/>
      </xdr:nvSpPr>
      <xdr:spPr>
        <a:xfrm>
          <a:off x="22110700" y="1801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33990</xdr:rowOff>
    </xdr:from>
    <xdr:ext cx="469744" cy="259045"/>
    <xdr:sp macro="" textlink="">
      <xdr:nvSpPr>
        <xdr:cNvPr id="843" name="【庁舎】&#10;一人当たり面積該当値テキスト">
          <a:extLst>
            <a:ext uri="{FF2B5EF4-FFF2-40B4-BE49-F238E27FC236}">
              <a16:creationId xmlns:a16="http://schemas.microsoft.com/office/drawing/2014/main" id="{A8CD9FFA-2658-44B0-ADC4-74BB50F2B8C6}"/>
            </a:ext>
          </a:extLst>
        </xdr:cNvPr>
        <xdr:cNvSpPr txBox="1"/>
      </xdr:nvSpPr>
      <xdr:spPr>
        <a:xfrm>
          <a:off x="22199600" y="1786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11113</xdr:rowOff>
    </xdr:from>
    <xdr:to>
      <xdr:col>112</xdr:col>
      <xdr:colOff>38100</xdr:colOff>
      <xdr:row>105</xdr:row>
      <xdr:rowOff>112713</xdr:rowOff>
    </xdr:to>
    <xdr:sp macro="" textlink="">
      <xdr:nvSpPr>
        <xdr:cNvPr id="844" name="楕円 843">
          <a:extLst>
            <a:ext uri="{FF2B5EF4-FFF2-40B4-BE49-F238E27FC236}">
              <a16:creationId xmlns:a16="http://schemas.microsoft.com/office/drawing/2014/main" id="{7BE50518-1354-45E0-BF23-86EAFF3DA538}"/>
            </a:ext>
          </a:extLst>
        </xdr:cNvPr>
        <xdr:cNvSpPr/>
      </xdr:nvSpPr>
      <xdr:spPr>
        <a:xfrm>
          <a:off x="21272500" y="1801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61913</xdr:rowOff>
    </xdr:from>
    <xdr:to>
      <xdr:col>116</xdr:col>
      <xdr:colOff>63500</xdr:colOff>
      <xdr:row>105</xdr:row>
      <xdr:rowOff>61913</xdr:rowOff>
    </xdr:to>
    <xdr:cxnSp macro="">
      <xdr:nvCxnSpPr>
        <xdr:cNvPr id="845" name="直線コネクタ 844">
          <a:extLst>
            <a:ext uri="{FF2B5EF4-FFF2-40B4-BE49-F238E27FC236}">
              <a16:creationId xmlns:a16="http://schemas.microsoft.com/office/drawing/2014/main" id="{A7F12259-D43C-4E7A-BECA-67AD2DFA1D10}"/>
            </a:ext>
          </a:extLst>
        </xdr:cNvPr>
        <xdr:cNvCxnSpPr/>
      </xdr:nvCxnSpPr>
      <xdr:spPr>
        <a:xfrm>
          <a:off x="21323300" y="180641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13970</xdr:rowOff>
    </xdr:from>
    <xdr:to>
      <xdr:col>107</xdr:col>
      <xdr:colOff>101600</xdr:colOff>
      <xdr:row>105</xdr:row>
      <xdr:rowOff>115570</xdr:rowOff>
    </xdr:to>
    <xdr:sp macro="" textlink="">
      <xdr:nvSpPr>
        <xdr:cNvPr id="846" name="楕円 845">
          <a:extLst>
            <a:ext uri="{FF2B5EF4-FFF2-40B4-BE49-F238E27FC236}">
              <a16:creationId xmlns:a16="http://schemas.microsoft.com/office/drawing/2014/main" id="{EB3DD122-9C2C-424A-8444-CEFF27BC94E6}"/>
            </a:ext>
          </a:extLst>
        </xdr:cNvPr>
        <xdr:cNvSpPr/>
      </xdr:nvSpPr>
      <xdr:spPr>
        <a:xfrm>
          <a:off x="2038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61913</xdr:rowOff>
    </xdr:from>
    <xdr:to>
      <xdr:col>111</xdr:col>
      <xdr:colOff>177800</xdr:colOff>
      <xdr:row>105</xdr:row>
      <xdr:rowOff>64770</xdr:rowOff>
    </xdr:to>
    <xdr:cxnSp macro="">
      <xdr:nvCxnSpPr>
        <xdr:cNvPr id="847" name="直線コネクタ 846">
          <a:extLst>
            <a:ext uri="{FF2B5EF4-FFF2-40B4-BE49-F238E27FC236}">
              <a16:creationId xmlns:a16="http://schemas.microsoft.com/office/drawing/2014/main" id="{6831DB2B-A6B0-4A9F-A1DB-1BBA51F8FBF3}"/>
            </a:ext>
          </a:extLst>
        </xdr:cNvPr>
        <xdr:cNvCxnSpPr/>
      </xdr:nvCxnSpPr>
      <xdr:spPr>
        <a:xfrm flipV="1">
          <a:off x="20434300" y="1806416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16827</xdr:rowOff>
    </xdr:from>
    <xdr:to>
      <xdr:col>102</xdr:col>
      <xdr:colOff>165100</xdr:colOff>
      <xdr:row>105</xdr:row>
      <xdr:rowOff>118427</xdr:rowOff>
    </xdr:to>
    <xdr:sp macro="" textlink="">
      <xdr:nvSpPr>
        <xdr:cNvPr id="848" name="楕円 847">
          <a:extLst>
            <a:ext uri="{FF2B5EF4-FFF2-40B4-BE49-F238E27FC236}">
              <a16:creationId xmlns:a16="http://schemas.microsoft.com/office/drawing/2014/main" id="{48B92048-BDB6-48F6-9481-BB32715701AE}"/>
            </a:ext>
          </a:extLst>
        </xdr:cNvPr>
        <xdr:cNvSpPr/>
      </xdr:nvSpPr>
      <xdr:spPr>
        <a:xfrm>
          <a:off x="19494500" y="1801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64770</xdr:rowOff>
    </xdr:from>
    <xdr:to>
      <xdr:col>107</xdr:col>
      <xdr:colOff>50800</xdr:colOff>
      <xdr:row>105</xdr:row>
      <xdr:rowOff>67627</xdr:rowOff>
    </xdr:to>
    <xdr:cxnSp macro="">
      <xdr:nvCxnSpPr>
        <xdr:cNvPr id="849" name="直線コネクタ 848">
          <a:extLst>
            <a:ext uri="{FF2B5EF4-FFF2-40B4-BE49-F238E27FC236}">
              <a16:creationId xmlns:a16="http://schemas.microsoft.com/office/drawing/2014/main" id="{365FA7F8-5675-4054-A884-8A58602E72B7}"/>
            </a:ext>
          </a:extLst>
        </xdr:cNvPr>
        <xdr:cNvCxnSpPr/>
      </xdr:nvCxnSpPr>
      <xdr:spPr>
        <a:xfrm flipV="1">
          <a:off x="19545300" y="1806702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16827</xdr:rowOff>
    </xdr:from>
    <xdr:to>
      <xdr:col>98</xdr:col>
      <xdr:colOff>38100</xdr:colOff>
      <xdr:row>105</xdr:row>
      <xdr:rowOff>118427</xdr:rowOff>
    </xdr:to>
    <xdr:sp macro="" textlink="">
      <xdr:nvSpPr>
        <xdr:cNvPr id="850" name="楕円 849">
          <a:extLst>
            <a:ext uri="{FF2B5EF4-FFF2-40B4-BE49-F238E27FC236}">
              <a16:creationId xmlns:a16="http://schemas.microsoft.com/office/drawing/2014/main" id="{8DE2427B-1B02-4A83-B025-EFC667A19222}"/>
            </a:ext>
          </a:extLst>
        </xdr:cNvPr>
        <xdr:cNvSpPr/>
      </xdr:nvSpPr>
      <xdr:spPr>
        <a:xfrm>
          <a:off x="18605500" y="1801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67627</xdr:rowOff>
    </xdr:from>
    <xdr:to>
      <xdr:col>102</xdr:col>
      <xdr:colOff>114300</xdr:colOff>
      <xdr:row>105</xdr:row>
      <xdr:rowOff>67627</xdr:rowOff>
    </xdr:to>
    <xdr:cxnSp macro="">
      <xdr:nvCxnSpPr>
        <xdr:cNvPr id="851" name="直線コネクタ 850">
          <a:extLst>
            <a:ext uri="{FF2B5EF4-FFF2-40B4-BE49-F238E27FC236}">
              <a16:creationId xmlns:a16="http://schemas.microsoft.com/office/drawing/2014/main" id="{50C583F1-8890-4863-9678-302DFA8AA6C3}"/>
            </a:ext>
          </a:extLst>
        </xdr:cNvPr>
        <xdr:cNvCxnSpPr/>
      </xdr:nvCxnSpPr>
      <xdr:spPr>
        <a:xfrm>
          <a:off x="18656300" y="18069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149559</xdr:rowOff>
    </xdr:from>
    <xdr:ext cx="469744" cy="259045"/>
    <xdr:sp macro="" textlink="">
      <xdr:nvSpPr>
        <xdr:cNvPr id="852" name="n_1aveValue【庁舎】&#10;一人当たり面積">
          <a:extLst>
            <a:ext uri="{FF2B5EF4-FFF2-40B4-BE49-F238E27FC236}">
              <a16:creationId xmlns:a16="http://schemas.microsoft.com/office/drawing/2014/main" id="{97D9C9A7-C0E9-4B72-8A3C-CE1A4BA749E7}"/>
            </a:ext>
          </a:extLst>
        </xdr:cNvPr>
        <xdr:cNvSpPr txBox="1"/>
      </xdr:nvSpPr>
      <xdr:spPr>
        <a:xfrm>
          <a:off x="21075727" y="181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853" name="n_2aveValue【庁舎】&#10;一人当たり面積">
          <a:extLst>
            <a:ext uri="{FF2B5EF4-FFF2-40B4-BE49-F238E27FC236}">
              <a16:creationId xmlns:a16="http://schemas.microsoft.com/office/drawing/2014/main" id="{16B82A2B-8458-456E-A4A7-45914912ABE5}"/>
            </a:ext>
          </a:extLst>
        </xdr:cNvPr>
        <xdr:cNvSpPr txBox="1"/>
      </xdr:nvSpPr>
      <xdr:spPr>
        <a:xfrm>
          <a:off x="20199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158132</xdr:rowOff>
    </xdr:from>
    <xdr:ext cx="469744" cy="259045"/>
    <xdr:sp macro="" textlink="">
      <xdr:nvSpPr>
        <xdr:cNvPr id="854" name="n_3aveValue【庁舎】&#10;一人当たり面積">
          <a:extLst>
            <a:ext uri="{FF2B5EF4-FFF2-40B4-BE49-F238E27FC236}">
              <a16:creationId xmlns:a16="http://schemas.microsoft.com/office/drawing/2014/main" id="{65C3C9F8-BD8C-450F-8705-F352AD5BB6E8}"/>
            </a:ext>
          </a:extLst>
        </xdr:cNvPr>
        <xdr:cNvSpPr txBox="1"/>
      </xdr:nvSpPr>
      <xdr:spPr>
        <a:xfrm>
          <a:off x="19310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23829</xdr:rowOff>
    </xdr:from>
    <xdr:ext cx="469744" cy="259045"/>
    <xdr:sp macro="" textlink="">
      <xdr:nvSpPr>
        <xdr:cNvPr id="855" name="n_4aveValue【庁舎】&#10;一人当たり面積">
          <a:extLst>
            <a:ext uri="{FF2B5EF4-FFF2-40B4-BE49-F238E27FC236}">
              <a16:creationId xmlns:a16="http://schemas.microsoft.com/office/drawing/2014/main" id="{A1ACA3FE-8520-4F54-8013-914CF9FBA560}"/>
            </a:ext>
          </a:extLst>
        </xdr:cNvPr>
        <xdr:cNvSpPr txBox="1"/>
      </xdr:nvSpPr>
      <xdr:spPr>
        <a:xfrm>
          <a:off x="18421427" y="1819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129240</xdr:rowOff>
    </xdr:from>
    <xdr:ext cx="469744" cy="259045"/>
    <xdr:sp macro="" textlink="">
      <xdr:nvSpPr>
        <xdr:cNvPr id="856" name="n_1mainValue【庁舎】&#10;一人当たり面積">
          <a:extLst>
            <a:ext uri="{FF2B5EF4-FFF2-40B4-BE49-F238E27FC236}">
              <a16:creationId xmlns:a16="http://schemas.microsoft.com/office/drawing/2014/main" id="{7C691756-7842-452E-B852-59AC392BBC71}"/>
            </a:ext>
          </a:extLst>
        </xdr:cNvPr>
        <xdr:cNvSpPr txBox="1"/>
      </xdr:nvSpPr>
      <xdr:spPr>
        <a:xfrm>
          <a:off x="21075727" y="1778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857" name="n_2mainValue【庁舎】&#10;一人当たり面積">
          <a:extLst>
            <a:ext uri="{FF2B5EF4-FFF2-40B4-BE49-F238E27FC236}">
              <a16:creationId xmlns:a16="http://schemas.microsoft.com/office/drawing/2014/main" id="{A85369C3-EA21-4580-A6AC-82793A39566D}"/>
            </a:ext>
          </a:extLst>
        </xdr:cNvPr>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134954</xdr:rowOff>
    </xdr:from>
    <xdr:ext cx="469744" cy="259045"/>
    <xdr:sp macro="" textlink="">
      <xdr:nvSpPr>
        <xdr:cNvPr id="858" name="n_3mainValue【庁舎】&#10;一人当たり面積">
          <a:extLst>
            <a:ext uri="{FF2B5EF4-FFF2-40B4-BE49-F238E27FC236}">
              <a16:creationId xmlns:a16="http://schemas.microsoft.com/office/drawing/2014/main" id="{E8FB2F55-75B0-4B0D-AC0A-1B4EDEF98D7D}"/>
            </a:ext>
          </a:extLst>
        </xdr:cNvPr>
        <xdr:cNvSpPr txBox="1"/>
      </xdr:nvSpPr>
      <xdr:spPr>
        <a:xfrm>
          <a:off x="19310427" y="1779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134954</xdr:rowOff>
    </xdr:from>
    <xdr:ext cx="469744" cy="259045"/>
    <xdr:sp macro="" textlink="">
      <xdr:nvSpPr>
        <xdr:cNvPr id="859" name="n_4mainValue【庁舎】&#10;一人当たり面積">
          <a:extLst>
            <a:ext uri="{FF2B5EF4-FFF2-40B4-BE49-F238E27FC236}">
              <a16:creationId xmlns:a16="http://schemas.microsoft.com/office/drawing/2014/main" id="{A344083A-F2BA-4984-8B98-D2C0711A596E}"/>
            </a:ext>
          </a:extLst>
        </xdr:cNvPr>
        <xdr:cNvSpPr txBox="1"/>
      </xdr:nvSpPr>
      <xdr:spPr>
        <a:xfrm>
          <a:off x="18421427" y="1779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A048BC61-FF50-43A4-BAB1-F39F54C917A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98844A70-C8CE-4454-AB96-920F1BF4FE6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2A105B38-20D4-4034-B8F6-CE55D4A98BF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類似団体と比較して有形固定資産減価償却率が特に高くなっている施設は、図書館、市民会館である。図書館は本館のほかに２棟の分館があり、一人当たり面積も高くなっている。昭和４４年に建設された分館は老朽化が著しいため、公共施設等総合管理計画のマネジメント方針に従い、今後建替え等の際には複合化やダウンサイジング等の手法により、延床面積の削減を検討していく。市民会館の２施設は文化会館と芸術文化ホールであるが、文化会館は昭和５４年、芸術文化ホールは平成５年に建設され、ともに老朽化が進んでいる。目的や政策的必要性を考慮し、図書館と同様、延床面積の削減を図っていく必要がある。また、昭和５６年に建設された保健センターにおいても老朽化が著しいため、建替えを検討する際には公共施設等総合管理計画の施設類型ごとの管理に関する基本方針に従い、他施設との複合化や業務の管理運営方法等について検討する。</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32CBB67-4EC5-468D-B633-D8A7B2800C69}"/>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BB234FCA-6B3D-4F68-A68B-241BA0BF4624}"/>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EEE39A55-6C83-437F-8A48-B37E6C2F3E3D}"/>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FC8A9303-F4FC-4FA7-9458-F0863768D966}"/>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93928097-227D-491B-A273-A9232752451B}"/>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2F31362-4041-444F-AE4A-0953FF2FC15A}"/>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1F3DBF94-F655-4206-89CB-4EEB473E5EF4}"/>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5980FC03-DBC2-4E05-8168-54A12A79D1C9}"/>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834A9D6B-42C5-4D60-AC56-FC30E8A122BD}"/>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C3B4809-4AE3-4CAF-BE68-EEBD7D7FA805}"/>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72,645
66,795
36.68
37,219,711
34,018,310
3,089,188
17,951,807
8,712,791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458E4EEA-EB77-4F5B-A5FF-77C8ADEE81F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E8A14E44-FB59-4F4A-BB2A-34803A5FE66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7728A15-76F8-4911-AE9F-604CD695EFAA}"/>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C99EE1F2-704E-4999-826C-78604C2FD64A}"/>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22EE28A-64B1-4D9E-9F3A-1B5376657D48}"/>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02A57C8-2228-47BE-8E52-2669CDC46DFB}"/>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9CDF9D25-FAFA-4EC6-8DFE-B85F0F321132}"/>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62D11527-A042-460B-A92D-A6CEE13EDDC8}"/>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E613943-ADBE-402E-B2BA-5768EA9F8B79}"/>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070B500-CED1-4199-A124-6F5D5EBD72A2}"/>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2DC2A1ED-F1DB-4B3A-8D0D-CC9FF5A97AB7}"/>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72615CE-95E0-4739-9E27-C4FEC12F4F01}"/>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AAC5340-981C-41C7-8338-CF8484D7049C}"/>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9764887-1E2A-4213-81AC-DCE6BCFD8BF8}"/>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6404B61C-0872-4D39-B6BA-670251E0812E}"/>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CEA6DF1-6A7B-4253-922A-83C17232E1BD}"/>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9BAA48CB-A696-4D14-8D85-AAC61046886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4D2E6408-ECAD-4131-8176-510F9EB0CB74}"/>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F71A819E-7E2B-40B6-A85D-D32D32E66857}"/>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FFEB6401-69A2-4CC6-AB4A-7CF429ECE54D}"/>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6E44E5FD-7489-4D78-86CC-BB0921AD08B2}"/>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ABCA5499-AC6D-4977-824E-E843852065A1}"/>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603C0CF5-A9B6-414B-9BF3-C44B82E142E8}"/>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20DFBBCC-04E0-47B2-8230-F194F7958452}"/>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DB6859CD-044F-492C-9728-0E90C565A8A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FE2133DC-B75D-4978-927E-24DE31134971}"/>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180063F-5838-4D2A-8A3C-437A4A50BE38}"/>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1AD641B1-85FC-41CE-869D-8CF276CB35D2}"/>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D7DDF2B9-D5E8-4621-8C10-541EE47D2131}"/>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D3E750C7-1B9C-4C5C-BC6C-48B11F11BC91}"/>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36C963C9-6882-4E9F-8CD8-04A05DE4EDCB}"/>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D760EB1-8528-42FD-AD35-A3C475D2476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390CB46-EF5B-45EC-9D68-00CAC5D6D11E}"/>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6F46BC2-0DC9-479D-9C35-86191666BDD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6289D23-501F-4590-AA3A-A1B06C626E2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8C378712-8D56-4B4A-BC7E-F27B1ACEEA6C}"/>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3F0B2288-5150-4D2A-AE69-78E4A3FC21C3}"/>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基準財政需要額に大きな増減はなかったが、新型コロナウイルス感染症拡大による経済活動の急激な落ち込みにより、企業収益が悪化し、法人住民税法人税割が減（△</a:t>
          </a:r>
          <a:r>
            <a:rPr kumimoji="1" lang="en-US" altLang="ja-JP" sz="1300">
              <a:latin typeface="ＭＳ Ｐゴシック" panose="020B0600070205080204" pitchFamily="50" charset="-128"/>
              <a:ea typeface="ＭＳ Ｐゴシック" panose="020B0600070205080204" pitchFamily="50" charset="-128"/>
            </a:rPr>
            <a:t>594</a:t>
          </a:r>
          <a:r>
            <a:rPr kumimoji="1" lang="ja-JP" altLang="en-US" sz="1300">
              <a:latin typeface="ＭＳ Ｐゴシック" panose="020B0600070205080204" pitchFamily="50" charset="-128"/>
              <a:ea typeface="ＭＳ Ｐゴシック" panose="020B0600070205080204" pitchFamily="50" charset="-128"/>
            </a:rPr>
            <a:t>百万円）となったことが要因で基準財政収入額が</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の減となった。その結果、単年度では</a:t>
          </a:r>
          <a:r>
            <a:rPr kumimoji="1" lang="en-US" altLang="ja-JP" sz="1300">
              <a:latin typeface="ＭＳ Ｐゴシック" panose="020B0600070205080204" pitchFamily="50" charset="-128"/>
              <a:ea typeface="ＭＳ Ｐゴシック" panose="020B0600070205080204" pitchFamily="50" charset="-128"/>
            </a:rPr>
            <a:t>1.115</a:t>
          </a:r>
          <a:r>
            <a:rPr kumimoji="1" lang="ja-JP" altLang="en-US" sz="1300">
              <a:latin typeface="ＭＳ Ｐゴシック" panose="020B0600070205080204" pitchFamily="50" charset="-128"/>
              <a:ea typeface="ＭＳ Ｐゴシック" panose="020B0600070205080204" pitchFamily="50" charset="-128"/>
            </a:rPr>
            <a:t>となった。令和２年度（</a:t>
          </a:r>
          <a:r>
            <a:rPr kumimoji="1" lang="en-US" altLang="ja-JP" sz="1300">
              <a:latin typeface="ＭＳ Ｐゴシック" panose="020B0600070205080204" pitchFamily="50" charset="-128"/>
              <a:ea typeface="ＭＳ Ｐゴシック" panose="020B0600070205080204" pitchFamily="50" charset="-128"/>
            </a:rPr>
            <a:t>1.215</a:t>
          </a:r>
          <a:r>
            <a:rPr kumimoji="1" lang="ja-JP" altLang="en-US" sz="1300">
              <a:latin typeface="ＭＳ Ｐゴシック" panose="020B0600070205080204" pitchFamily="50" charset="-128"/>
              <a:ea typeface="ＭＳ Ｐゴシック" panose="020B0600070205080204" pitchFamily="50" charset="-128"/>
            </a:rPr>
            <a:t>）、令和３年度（</a:t>
          </a:r>
          <a:r>
            <a:rPr kumimoji="1" lang="en-US" altLang="ja-JP" sz="1300">
              <a:latin typeface="ＭＳ Ｐゴシック" panose="020B0600070205080204" pitchFamily="50" charset="-128"/>
              <a:ea typeface="ＭＳ Ｐゴシック" panose="020B0600070205080204" pitchFamily="50" charset="-128"/>
            </a:rPr>
            <a:t>1.129</a:t>
          </a:r>
          <a:r>
            <a:rPr kumimoji="1" lang="ja-JP" altLang="en-US" sz="1300">
              <a:latin typeface="ＭＳ Ｐゴシック" panose="020B0600070205080204" pitchFamily="50" charset="-128"/>
              <a:ea typeface="ＭＳ Ｐゴシック" panose="020B0600070205080204" pitchFamily="50" charset="-128"/>
            </a:rPr>
            <a:t>）となっており、３年平均では、</a:t>
          </a:r>
          <a:r>
            <a:rPr kumimoji="1" lang="en-US" altLang="ja-JP" sz="1300">
              <a:latin typeface="ＭＳ Ｐゴシック" panose="020B0600070205080204" pitchFamily="50" charset="-128"/>
              <a:ea typeface="ＭＳ Ｐゴシック" panose="020B0600070205080204" pitchFamily="50" charset="-128"/>
            </a:rPr>
            <a:t>1.153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類似団体に比べ、平均値を上回る状況であり、今後も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以上を推移する見込みである。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CADDC106-6A3E-43D2-B5A0-23BFEB0DE3EB}"/>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5EE26E29-3710-420C-962D-161B61277225}"/>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C10CFCFE-BE1D-41CE-8FAD-0141AFA949C8}"/>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355CC4D8-900D-40D4-9020-30CD2B736C5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3CA0E6E6-C8A8-4F54-95F8-D568F8500D3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1D2BA9DD-05D3-4E10-B2FB-10974EDA74E2}"/>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3B202E2D-C14D-496D-9A71-6D031E7EA818}"/>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FF2B68A4-91CD-454B-9621-5137085BF106}"/>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CDDF93D6-61AB-4346-9130-AC0A446FB046}"/>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1D051FB7-3934-4EE3-BEAD-556E66C8629D}"/>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D4412586-676F-4349-82F3-62DB46D8DB58}"/>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835DCDC7-F191-441D-BAE7-BCAD40E38C6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F8A79B47-7175-4D57-8CC2-3A0349C6CCF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6A0964F3-AC33-47AC-B0BD-669771D9F3C2}"/>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819F8A6C-3639-496E-A556-3268F08B0C41}"/>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BD49E811-814A-42EC-BCEF-3C73A4493FD2}"/>
            </a:ext>
          </a:extLst>
        </xdr:cNvPr>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A6662328-768B-4C85-9192-3534BAB46D7C}"/>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4C33112D-3B73-4624-8426-7A74AC73972C}"/>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6F9C584A-693C-40D3-87ED-F3FD45E3F513}"/>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9501D9B5-A3DA-4478-89E7-EFB3B70F1E95}"/>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54328</xdr:rowOff>
    </xdr:from>
    <xdr:to>
      <xdr:col>23</xdr:col>
      <xdr:colOff>133350</xdr:colOff>
      <xdr:row>38</xdr:row>
      <xdr:rowOff>134761</xdr:rowOff>
    </xdr:to>
    <xdr:cxnSp macro="">
      <xdr:nvCxnSpPr>
        <xdr:cNvPr id="69" name="直線コネクタ 68">
          <a:extLst>
            <a:ext uri="{FF2B5EF4-FFF2-40B4-BE49-F238E27FC236}">
              <a16:creationId xmlns:a16="http://schemas.microsoft.com/office/drawing/2014/main" id="{DE593799-96CC-4A7A-9676-7AAB48CB96E0}"/>
            </a:ext>
          </a:extLst>
        </xdr:cNvPr>
        <xdr:cNvCxnSpPr/>
      </xdr:nvCxnSpPr>
      <xdr:spPr>
        <a:xfrm>
          <a:off x="4114800" y="656942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7A85F77B-FB7A-4312-BD01-75865EAC13F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238927F2-80EA-469F-8D9F-6A78D7284892}"/>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54328</xdr:rowOff>
    </xdr:from>
    <xdr:to>
      <xdr:col>19</xdr:col>
      <xdr:colOff>133350</xdr:colOff>
      <xdr:row>38</xdr:row>
      <xdr:rowOff>54328</xdr:rowOff>
    </xdr:to>
    <xdr:cxnSp macro="">
      <xdr:nvCxnSpPr>
        <xdr:cNvPr id="72" name="直線コネクタ 71">
          <a:extLst>
            <a:ext uri="{FF2B5EF4-FFF2-40B4-BE49-F238E27FC236}">
              <a16:creationId xmlns:a16="http://schemas.microsoft.com/office/drawing/2014/main" id="{DD95BB57-FDDF-4B47-9172-B72DEC0E1E8D}"/>
            </a:ext>
          </a:extLst>
        </xdr:cNvPr>
        <xdr:cNvCxnSpPr/>
      </xdr:nvCxnSpPr>
      <xdr:spPr>
        <a:xfrm>
          <a:off x="3225800" y="6569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01B80E59-D60C-4A85-9432-4A16048BD1A5}"/>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4" name="テキスト ボックス 73">
          <a:extLst>
            <a:ext uri="{FF2B5EF4-FFF2-40B4-BE49-F238E27FC236}">
              <a16:creationId xmlns:a16="http://schemas.microsoft.com/office/drawing/2014/main" id="{AD07328D-A5F8-40CB-9FD5-29CD813C15F4}"/>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705</xdr:rowOff>
    </xdr:from>
    <xdr:to>
      <xdr:col>15</xdr:col>
      <xdr:colOff>82550</xdr:colOff>
      <xdr:row>38</xdr:row>
      <xdr:rowOff>54328</xdr:rowOff>
    </xdr:to>
    <xdr:cxnSp macro="">
      <xdr:nvCxnSpPr>
        <xdr:cNvPr id="75" name="直線コネクタ 74">
          <a:extLst>
            <a:ext uri="{FF2B5EF4-FFF2-40B4-BE49-F238E27FC236}">
              <a16:creationId xmlns:a16="http://schemas.microsoft.com/office/drawing/2014/main" id="{CC2A1282-39F0-43C9-8C12-584644E3EFD5}"/>
            </a:ext>
          </a:extLst>
        </xdr:cNvPr>
        <xdr:cNvCxnSpPr/>
      </xdr:nvCxnSpPr>
      <xdr:spPr>
        <a:xfrm>
          <a:off x="2336800" y="65158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D7A0EE40-520C-47E4-B316-42D46F549BFF}"/>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7" name="テキスト ボックス 76">
          <a:extLst>
            <a:ext uri="{FF2B5EF4-FFF2-40B4-BE49-F238E27FC236}">
              <a16:creationId xmlns:a16="http://schemas.microsoft.com/office/drawing/2014/main" id="{19BF5EB9-E4F9-464A-ABB0-F33EA5F316CD}"/>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705</xdr:rowOff>
    </xdr:from>
    <xdr:to>
      <xdr:col>11</xdr:col>
      <xdr:colOff>31750</xdr:colOff>
      <xdr:row>38</xdr:row>
      <xdr:rowOff>705</xdr:rowOff>
    </xdr:to>
    <xdr:cxnSp macro="">
      <xdr:nvCxnSpPr>
        <xdr:cNvPr id="78" name="直線コネクタ 77">
          <a:extLst>
            <a:ext uri="{FF2B5EF4-FFF2-40B4-BE49-F238E27FC236}">
              <a16:creationId xmlns:a16="http://schemas.microsoft.com/office/drawing/2014/main" id="{B6375936-D03B-4D85-AC7C-31112AF64949}"/>
            </a:ext>
          </a:extLst>
        </xdr:cNvPr>
        <xdr:cNvCxnSpPr/>
      </xdr:nvCxnSpPr>
      <xdr:spPr>
        <a:xfrm>
          <a:off x="1447800" y="65158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95A994B5-BE9A-442B-9D2B-CFE7E53433BE}"/>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a:extLst>
            <a:ext uri="{FF2B5EF4-FFF2-40B4-BE49-F238E27FC236}">
              <a16:creationId xmlns:a16="http://schemas.microsoft.com/office/drawing/2014/main" id="{460383E8-5680-4FF4-85FC-6F3A0FF00F45}"/>
            </a:ext>
          </a:extLst>
        </xdr:cNvPr>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39D8D1B9-C7A1-49EA-8DB4-A9224A24CC64}"/>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a:extLst>
            <a:ext uri="{FF2B5EF4-FFF2-40B4-BE49-F238E27FC236}">
              <a16:creationId xmlns:a16="http://schemas.microsoft.com/office/drawing/2014/main" id="{7E0BEADD-5408-4FAD-BB0B-B9330BBD04C7}"/>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514A30CF-B2BD-4048-BD38-20B90B343A08}"/>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EFBF01D-2F49-4570-9D73-C71DF8909944}"/>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38A3B00-B9F0-4B9F-9102-53F0037FD3D5}"/>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A0BA64A4-A6D6-4D80-AF53-120A841F2007}"/>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C5EA8E9F-68DD-4C1E-9A30-716993DE2EC9}"/>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83961</xdr:rowOff>
    </xdr:from>
    <xdr:to>
      <xdr:col>23</xdr:col>
      <xdr:colOff>184150</xdr:colOff>
      <xdr:row>39</xdr:row>
      <xdr:rowOff>14111</xdr:rowOff>
    </xdr:to>
    <xdr:sp macro="" textlink="">
      <xdr:nvSpPr>
        <xdr:cNvPr id="88" name="楕円 87">
          <a:extLst>
            <a:ext uri="{FF2B5EF4-FFF2-40B4-BE49-F238E27FC236}">
              <a16:creationId xmlns:a16="http://schemas.microsoft.com/office/drawing/2014/main" id="{EDD9A167-31DD-46D5-80AC-4F697AEE0451}"/>
            </a:ext>
          </a:extLst>
        </xdr:cNvPr>
        <xdr:cNvSpPr/>
      </xdr:nvSpPr>
      <xdr:spPr>
        <a:xfrm>
          <a:off x="49022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100488</xdr:rowOff>
    </xdr:from>
    <xdr:ext cx="762000" cy="259045"/>
    <xdr:sp macro="" textlink="">
      <xdr:nvSpPr>
        <xdr:cNvPr id="89" name="財政力該当値テキスト">
          <a:extLst>
            <a:ext uri="{FF2B5EF4-FFF2-40B4-BE49-F238E27FC236}">
              <a16:creationId xmlns:a16="http://schemas.microsoft.com/office/drawing/2014/main" id="{93EF4543-6E08-42A1-9217-0ABC4518DA13}"/>
            </a:ext>
          </a:extLst>
        </xdr:cNvPr>
        <xdr:cNvSpPr txBox="1"/>
      </xdr:nvSpPr>
      <xdr:spPr>
        <a:xfrm>
          <a:off x="5041900" y="644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3528</xdr:rowOff>
    </xdr:from>
    <xdr:to>
      <xdr:col>19</xdr:col>
      <xdr:colOff>184150</xdr:colOff>
      <xdr:row>38</xdr:row>
      <xdr:rowOff>105128</xdr:rowOff>
    </xdr:to>
    <xdr:sp macro="" textlink="">
      <xdr:nvSpPr>
        <xdr:cNvPr id="90" name="楕円 89">
          <a:extLst>
            <a:ext uri="{FF2B5EF4-FFF2-40B4-BE49-F238E27FC236}">
              <a16:creationId xmlns:a16="http://schemas.microsoft.com/office/drawing/2014/main" id="{C716352B-AE59-4AE4-A15A-789CFB88DD48}"/>
            </a:ext>
          </a:extLst>
        </xdr:cNvPr>
        <xdr:cNvSpPr/>
      </xdr:nvSpPr>
      <xdr:spPr>
        <a:xfrm>
          <a:off x="4064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115305</xdr:rowOff>
    </xdr:from>
    <xdr:ext cx="736600" cy="259045"/>
    <xdr:sp macro="" textlink="">
      <xdr:nvSpPr>
        <xdr:cNvPr id="91" name="テキスト ボックス 90">
          <a:extLst>
            <a:ext uri="{FF2B5EF4-FFF2-40B4-BE49-F238E27FC236}">
              <a16:creationId xmlns:a16="http://schemas.microsoft.com/office/drawing/2014/main" id="{55FFA97B-23BA-4B20-BECF-CAEB97024A80}"/>
            </a:ext>
          </a:extLst>
        </xdr:cNvPr>
        <xdr:cNvSpPr txBox="1"/>
      </xdr:nvSpPr>
      <xdr:spPr>
        <a:xfrm>
          <a:off x="3733800" y="628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3528</xdr:rowOff>
    </xdr:from>
    <xdr:to>
      <xdr:col>15</xdr:col>
      <xdr:colOff>133350</xdr:colOff>
      <xdr:row>38</xdr:row>
      <xdr:rowOff>105128</xdr:rowOff>
    </xdr:to>
    <xdr:sp macro="" textlink="">
      <xdr:nvSpPr>
        <xdr:cNvPr id="92" name="楕円 91">
          <a:extLst>
            <a:ext uri="{FF2B5EF4-FFF2-40B4-BE49-F238E27FC236}">
              <a16:creationId xmlns:a16="http://schemas.microsoft.com/office/drawing/2014/main" id="{A8360EA1-C9A2-450A-B94D-11CE331AE4A1}"/>
            </a:ext>
          </a:extLst>
        </xdr:cNvPr>
        <xdr:cNvSpPr/>
      </xdr:nvSpPr>
      <xdr:spPr>
        <a:xfrm>
          <a:off x="3175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115305</xdr:rowOff>
    </xdr:from>
    <xdr:ext cx="762000" cy="259045"/>
    <xdr:sp macro="" textlink="">
      <xdr:nvSpPr>
        <xdr:cNvPr id="93" name="テキスト ボックス 92">
          <a:extLst>
            <a:ext uri="{FF2B5EF4-FFF2-40B4-BE49-F238E27FC236}">
              <a16:creationId xmlns:a16="http://schemas.microsoft.com/office/drawing/2014/main" id="{F680241F-5AFE-45AD-A2C7-D6872579975E}"/>
            </a:ext>
          </a:extLst>
        </xdr:cNvPr>
        <xdr:cNvSpPr txBox="1"/>
      </xdr:nvSpPr>
      <xdr:spPr>
        <a:xfrm>
          <a:off x="2844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121355</xdr:rowOff>
    </xdr:from>
    <xdr:to>
      <xdr:col>11</xdr:col>
      <xdr:colOff>82550</xdr:colOff>
      <xdr:row>38</xdr:row>
      <xdr:rowOff>51505</xdr:rowOff>
    </xdr:to>
    <xdr:sp macro="" textlink="">
      <xdr:nvSpPr>
        <xdr:cNvPr id="94" name="楕円 93">
          <a:extLst>
            <a:ext uri="{FF2B5EF4-FFF2-40B4-BE49-F238E27FC236}">
              <a16:creationId xmlns:a16="http://schemas.microsoft.com/office/drawing/2014/main" id="{800E2F19-8ADD-4B0E-B5D0-41B48B094AFB}"/>
            </a:ext>
          </a:extLst>
        </xdr:cNvPr>
        <xdr:cNvSpPr/>
      </xdr:nvSpPr>
      <xdr:spPr>
        <a:xfrm>
          <a:off x="2286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61682</xdr:rowOff>
    </xdr:from>
    <xdr:ext cx="762000" cy="259045"/>
    <xdr:sp macro="" textlink="">
      <xdr:nvSpPr>
        <xdr:cNvPr id="95" name="テキスト ボックス 94">
          <a:extLst>
            <a:ext uri="{FF2B5EF4-FFF2-40B4-BE49-F238E27FC236}">
              <a16:creationId xmlns:a16="http://schemas.microsoft.com/office/drawing/2014/main" id="{3EDFE70B-53FC-4281-9CDC-C5EC291E4AED}"/>
            </a:ext>
          </a:extLst>
        </xdr:cNvPr>
        <xdr:cNvSpPr txBox="1"/>
      </xdr:nvSpPr>
      <xdr:spPr>
        <a:xfrm>
          <a:off x="1955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121355</xdr:rowOff>
    </xdr:from>
    <xdr:to>
      <xdr:col>7</xdr:col>
      <xdr:colOff>31750</xdr:colOff>
      <xdr:row>38</xdr:row>
      <xdr:rowOff>51505</xdr:rowOff>
    </xdr:to>
    <xdr:sp macro="" textlink="">
      <xdr:nvSpPr>
        <xdr:cNvPr id="96" name="楕円 95">
          <a:extLst>
            <a:ext uri="{FF2B5EF4-FFF2-40B4-BE49-F238E27FC236}">
              <a16:creationId xmlns:a16="http://schemas.microsoft.com/office/drawing/2014/main" id="{E5BCFAE7-BCB7-4F7D-A365-EE3E8F29914F}"/>
            </a:ext>
          </a:extLst>
        </xdr:cNvPr>
        <xdr:cNvSpPr/>
      </xdr:nvSpPr>
      <xdr:spPr>
        <a:xfrm>
          <a:off x="1397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61682</xdr:rowOff>
    </xdr:from>
    <xdr:ext cx="762000" cy="259045"/>
    <xdr:sp macro="" textlink="">
      <xdr:nvSpPr>
        <xdr:cNvPr id="97" name="テキスト ボックス 96">
          <a:extLst>
            <a:ext uri="{FF2B5EF4-FFF2-40B4-BE49-F238E27FC236}">
              <a16:creationId xmlns:a16="http://schemas.microsoft.com/office/drawing/2014/main" id="{FAEF24E3-45F6-40E0-B70C-EA756B44AC03}"/>
            </a:ext>
          </a:extLst>
        </xdr:cNvPr>
        <xdr:cNvSpPr txBox="1"/>
      </xdr:nvSpPr>
      <xdr:spPr>
        <a:xfrm>
          <a:off x="1066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D2AAFAA3-944A-4B38-958B-060CB424EC6C}"/>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FA0326BF-9005-4456-A0A2-768E883B5F44}"/>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2EB014D3-55FF-4B9D-AA65-E5B3D10E7B53}"/>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D0FBD654-5E25-4FB6-BD3B-B1FF0BE39F75}"/>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4C1DA0A2-5E62-434A-A7E2-1D70C683196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C7AB8499-CE45-47ED-879B-E76FC4A38979}"/>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83438EB6-A855-4744-ADAE-46396CCC654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862063B4-91F9-4EF2-A9C7-833428E817D4}"/>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5627EC1B-2BFE-43A2-910E-E69186F4048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E234D775-CCE2-4F1C-B70C-242FCEED1924}"/>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D8BF0B8A-0D26-47F2-957B-5D945326BFC3}"/>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2B22394F-A6B4-4664-BE90-3F99B2BD8BC8}"/>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9BC78DAC-AD4F-48F6-91D7-F9155DEAEEDC}"/>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令和４年度において、経常収支比率は</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ポイント下降した。要因として、分別収集事業（＋</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百万円）や、小学校施設維持管理事業（＋</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百万円）等、物価高騰の影響を受けた事業があったものの新型コロナウイルス感染症拡大による経済活動の急激な低下から、企業収益が回復し、法人市民税法人税割が＋</a:t>
          </a:r>
          <a:r>
            <a:rPr kumimoji="1" lang="en-US" altLang="ja-JP" sz="1300">
              <a:latin typeface="ＭＳ Ｐゴシック" panose="020B0600070205080204" pitchFamily="50" charset="-128"/>
              <a:ea typeface="ＭＳ Ｐゴシック" panose="020B0600070205080204" pitchFamily="50" charset="-128"/>
            </a:rPr>
            <a:t>1,482</a:t>
          </a:r>
          <a:r>
            <a:rPr kumimoji="1" lang="ja-JP" altLang="en-US" sz="1300">
              <a:latin typeface="ＭＳ Ｐゴシック" panose="020B0600070205080204" pitchFamily="50" charset="-128"/>
              <a:ea typeface="ＭＳ Ｐゴシック" panose="020B0600070205080204" pitchFamily="50" charset="-128"/>
            </a:rPr>
            <a:t>百万円となったことがあげられる。</a:t>
          </a:r>
        </a:p>
        <a:p>
          <a:r>
            <a:rPr kumimoji="1" lang="ja-JP" altLang="en-US" sz="1300">
              <a:latin typeface="ＭＳ Ｐゴシック" panose="020B0600070205080204" pitchFamily="50" charset="-128"/>
              <a:ea typeface="ＭＳ Ｐゴシック" panose="020B0600070205080204" pitchFamily="50" charset="-128"/>
            </a:rPr>
            <a:t>　令和５年度以降については、インバウンド需要が見込まれ、法人市民税については大手自動車関連会社が過去最高の世界生産増を計画し、円高、資源高騰等下押し要因があるものの、税収増を見込んでいる。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38399E83-7065-4551-992C-D465FD9AF0F9}"/>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E704DBEF-7919-4758-A21B-336C4FF7505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486ED66-CFE8-4A4A-A496-517394C5CEE2}"/>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AF421ACC-2811-4472-A9D9-38047955C36C}"/>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E767AB3D-6504-4371-9781-656EF87A4C1C}"/>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77F5B491-25BE-4275-8332-967531125A22}"/>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BE36A218-70BB-4301-8FA3-DCD6E15E6D8D}"/>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25B1840E-ED6B-44FC-B6E3-8F7EDBA04D7B}"/>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521DC691-9875-467A-927D-EA09D400F5FC}"/>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B6B55C51-2705-4815-B654-A889FCF09A23}"/>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CD0C12F4-DAB6-4099-9F9A-018EF3FA82C4}"/>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99D1F5AF-C1A2-48E1-A0E2-AAD390AF4133}"/>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BD9B4575-9398-4DEC-BCD0-0C11BE3AE07F}"/>
            </a:ext>
          </a:extLst>
        </xdr:cNvPr>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E51F7698-CD2F-4A19-8783-BFAD5E030815}"/>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A60AA1FA-E62D-430C-AB30-678F056C3C2E}"/>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0AC74D09-FC50-467D-B803-F25C94EF7D9C}"/>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80B389F0-306E-4C8F-A5FD-84A09782C2CD}"/>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53975</xdr:rowOff>
    </xdr:from>
    <xdr:to>
      <xdr:col>23</xdr:col>
      <xdr:colOff>133350</xdr:colOff>
      <xdr:row>64</xdr:row>
      <xdr:rowOff>160020</xdr:rowOff>
    </xdr:to>
    <xdr:cxnSp macro="">
      <xdr:nvCxnSpPr>
        <xdr:cNvPr id="128" name="直線コネクタ 127">
          <a:extLst>
            <a:ext uri="{FF2B5EF4-FFF2-40B4-BE49-F238E27FC236}">
              <a16:creationId xmlns:a16="http://schemas.microsoft.com/office/drawing/2014/main" id="{E5AD0189-DD22-41F7-A835-03952397AD08}"/>
            </a:ext>
          </a:extLst>
        </xdr:cNvPr>
        <xdr:cNvCxnSpPr/>
      </xdr:nvCxnSpPr>
      <xdr:spPr>
        <a:xfrm flipV="1">
          <a:off x="4114800" y="10855325"/>
          <a:ext cx="8382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29" name="財政構造の弾力性平均値テキスト">
          <a:extLst>
            <a:ext uri="{FF2B5EF4-FFF2-40B4-BE49-F238E27FC236}">
              <a16:creationId xmlns:a16="http://schemas.microsoft.com/office/drawing/2014/main" id="{B808D22A-8ACD-4F07-8E15-63255457C8B0}"/>
            </a:ext>
          </a:extLst>
        </xdr:cNvPr>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25F47EBF-0D71-4B32-A9B2-E6CF4E28681F}"/>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64</xdr:row>
      <xdr:rowOff>160020</xdr:rowOff>
    </xdr:to>
    <xdr:cxnSp macro="">
      <xdr:nvCxnSpPr>
        <xdr:cNvPr id="131" name="直線コネクタ 130">
          <a:extLst>
            <a:ext uri="{FF2B5EF4-FFF2-40B4-BE49-F238E27FC236}">
              <a16:creationId xmlns:a16="http://schemas.microsoft.com/office/drawing/2014/main" id="{56AC1D4E-8485-416F-BF0E-CEFB8F9DA99D}"/>
            </a:ext>
          </a:extLst>
        </xdr:cNvPr>
        <xdr:cNvCxnSpPr/>
      </xdr:nvCxnSpPr>
      <xdr:spPr>
        <a:xfrm>
          <a:off x="3225800" y="1089152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a:extLst>
            <a:ext uri="{FF2B5EF4-FFF2-40B4-BE49-F238E27FC236}">
              <a16:creationId xmlns:a16="http://schemas.microsoft.com/office/drawing/2014/main" id="{A8255E73-5CFB-40D0-A0B5-12632E0BEC6C}"/>
            </a:ext>
          </a:extLst>
        </xdr:cNvPr>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63199</xdr:rowOff>
    </xdr:from>
    <xdr:ext cx="736600" cy="259045"/>
    <xdr:sp macro="" textlink="">
      <xdr:nvSpPr>
        <xdr:cNvPr id="133" name="テキスト ボックス 132">
          <a:extLst>
            <a:ext uri="{FF2B5EF4-FFF2-40B4-BE49-F238E27FC236}">
              <a16:creationId xmlns:a16="http://schemas.microsoft.com/office/drawing/2014/main" id="{33590A81-4816-46DE-A659-2639263EF25F}"/>
            </a:ext>
          </a:extLst>
        </xdr:cNvPr>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63</xdr:row>
      <xdr:rowOff>90170</xdr:rowOff>
    </xdr:to>
    <xdr:cxnSp macro="">
      <xdr:nvCxnSpPr>
        <xdr:cNvPr id="134" name="直線コネクタ 133">
          <a:extLst>
            <a:ext uri="{FF2B5EF4-FFF2-40B4-BE49-F238E27FC236}">
              <a16:creationId xmlns:a16="http://schemas.microsoft.com/office/drawing/2014/main" id="{A06F41F0-C969-4AB6-8100-C0C569A7EAE9}"/>
            </a:ext>
          </a:extLst>
        </xdr:cNvPr>
        <xdr:cNvCxnSpPr/>
      </xdr:nvCxnSpPr>
      <xdr:spPr>
        <a:xfrm>
          <a:off x="2336800" y="108191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F4D34E3A-A14F-43A2-A84B-280F2429929C}"/>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3F2E27D7-5625-4BF6-A7AD-CAE91E0C3786}"/>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63</xdr:row>
      <xdr:rowOff>17780</xdr:rowOff>
    </xdr:to>
    <xdr:cxnSp macro="">
      <xdr:nvCxnSpPr>
        <xdr:cNvPr id="137" name="直線コネクタ 136">
          <a:extLst>
            <a:ext uri="{FF2B5EF4-FFF2-40B4-BE49-F238E27FC236}">
              <a16:creationId xmlns:a16="http://schemas.microsoft.com/office/drawing/2014/main" id="{13B5A644-02EE-419E-9334-BB25B962E7DF}"/>
            </a:ext>
          </a:extLst>
        </xdr:cNvPr>
        <xdr:cNvCxnSpPr/>
      </xdr:nvCxnSpPr>
      <xdr:spPr>
        <a:xfrm>
          <a:off x="1447800" y="1057783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a:extLst>
            <a:ext uri="{FF2B5EF4-FFF2-40B4-BE49-F238E27FC236}">
              <a16:creationId xmlns:a16="http://schemas.microsoft.com/office/drawing/2014/main" id="{E0AC1C75-9BB0-4B0A-B07E-79788743FABF}"/>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AE599D2D-B9BA-47CB-9142-182AE052E4DC}"/>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a:extLst>
            <a:ext uri="{FF2B5EF4-FFF2-40B4-BE49-F238E27FC236}">
              <a16:creationId xmlns:a16="http://schemas.microsoft.com/office/drawing/2014/main" id="{FCEA1E34-5FF5-4499-9A95-CE6AC81287EE}"/>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1" name="テキスト ボックス 140">
          <a:extLst>
            <a:ext uri="{FF2B5EF4-FFF2-40B4-BE49-F238E27FC236}">
              <a16:creationId xmlns:a16="http://schemas.microsoft.com/office/drawing/2014/main" id="{544C35A4-916F-46A2-A129-07161F998F9C}"/>
            </a:ext>
          </a:extLst>
        </xdr:cNvPr>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29729F89-2563-4624-B439-9A8C55108545}"/>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FC394671-A9BE-42B7-B446-6688E8551D07}"/>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A719A6DD-CC98-448E-849C-D4E38D72421C}"/>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97F49AF6-2C77-43E8-A3B3-4E61A26BDCAD}"/>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56E8FAED-9BF6-4CF8-B7B7-FD670C24C0B4}"/>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47" name="楕円 146">
          <a:extLst>
            <a:ext uri="{FF2B5EF4-FFF2-40B4-BE49-F238E27FC236}">
              <a16:creationId xmlns:a16="http://schemas.microsoft.com/office/drawing/2014/main" id="{687B9E9E-5991-40CD-8EED-1F227A708626}"/>
            </a:ext>
          </a:extLst>
        </xdr:cNvPr>
        <xdr:cNvSpPr/>
      </xdr:nvSpPr>
      <xdr:spPr>
        <a:xfrm>
          <a:off x="49022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146702</xdr:rowOff>
    </xdr:from>
    <xdr:ext cx="762000" cy="259045"/>
    <xdr:sp macro="" textlink="">
      <xdr:nvSpPr>
        <xdr:cNvPr id="148" name="財政構造の弾力性該当値テキスト">
          <a:extLst>
            <a:ext uri="{FF2B5EF4-FFF2-40B4-BE49-F238E27FC236}">
              <a16:creationId xmlns:a16="http://schemas.microsoft.com/office/drawing/2014/main" id="{08EBF03A-8A48-4EE4-A6FE-05F190C7AAB6}"/>
            </a:ext>
          </a:extLst>
        </xdr:cNvPr>
        <xdr:cNvSpPr txBox="1"/>
      </xdr:nvSpPr>
      <xdr:spPr>
        <a:xfrm>
          <a:off x="5041900" y="1077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49" name="楕円 148">
          <a:extLst>
            <a:ext uri="{FF2B5EF4-FFF2-40B4-BE49-F238E27FC236}">
              <a16:creationId xmlns:a16="http://schemas.microsoft.com/office/drawing/2014/main" id="{5446A18E-2513-41A1-83BD-BF40D5930CA6}"/>
            </a:ext>
          </a:extLst>
        </xdr:cNvPr>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50" name="テキスト ボックス 149">
          <a:extLst>
            <a:ext uri="{FF2B5EF4-FFF2-40B4-BE49-F238E27FC236}">
              <a16:creationId xmlns:a16="http://schemas.microsoft.com/office/drawing/2014/main" id="{9689E7E4-53EA-4EE3-9484-EEBD09037FA4}"/>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1" name="楕円 150">
          <a:extLst>
            <a:ext uri="{FF2B5EF4-FFF2-40B4-BE49-F238E27FC236}">
              <a16:creationId xmlns:a16="http://schemas.microsoft.com/office/drawing/2014/main" id="{C92A41BB-E561-4D14-8C6A-DC6854B9E40C}"/>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52" name="テキスト ボックス 151">
          <a:extLst>
            <a:ext uri="{FF2B5EF4-FFF2-40B4-BE49-F238E27FC236}">
              <a16:creationId xmlns:a16="http://schemas.microsoft.com/office/drawing/2014/main" id="{E902BB67-F912-4303-9D53-B0D37CEC7FD4}"/>
            </a:ext>
          </a:extLst>
        </xdr:cNvPr>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3" name="楕円 152">
          <a:extLst>
            <a:ext uri="{FF2B5EF4-FFF2-40B4-BE49-F238E27FC236}">
              <a16:creationId xmlns:a16="http://schemas.microsoft.com/office/drawing/2014/main" id="{8DCB386C-E78D-4677-92A8-645B24F4C095}"/>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54" name="テキスト ボックス 153">
          <a:extLst>
            <a:ext uri="{FF2B5EF4-FFF2-40B4-BE49-F238E27FC236}">
              <a16:creationId xmlns:a16="http://schemas.microsoft.com/office/drawing/2014/main" id="{83918CC4-DCF1-4DDB-A684-D04EE67A4168}"/>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5" name="楕円 154">
          <a:extLst>
            <a:ext uri="{FF2B5EF4-FFF2-40B4-BE49-F238E27FC236}">
              <a16:creationId xmlns:a16="http://schemas.microsoft.com/office/drawing/2014/main" id="{9B8C486A-DC91-4CF6-8216-7F7BC392938A}"/>
            </a:ext>
          </a:extLst>
        </xdr:cNvPr>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56" name="テキスト ボックス 155">
          <a:extLst>
            <a:ext uri="{FF2B5EF4-FFF2-40B4-BE49-F238E27FC236}">
              <a16:creationId xmlns:a16="http://schemas.microsoft.com/office/drawing/2014/main" id="{FFB068C2-4B8F-415C-AC25-4EA1BDD58E63}"/>
            </a:ext>
          </a:extLst>
        </xdr:cNvPr>
        <xdr:cNvSpPr txBox="1"/>
      </xdr:nvSpPr>
      <xdr:spPr>
        <a:xfrm>
          <a:off x="1066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E704C5A1-27FA-45E8-9ACA-BC9BD6BCDB65}"/>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3CE932C3-4AFC-4964-890E-FAE91B095772}"/>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6C1991B8-FA8E-4656-9E64-629F3278101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[165,538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5E457FC4-9099-482F-AB18-4C09577AE9D7}"/>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3BC4D1F5-E01E-4302-9707-0D593FEEADEA}"/>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8142AEE9-288A-4EC9-BF1E-11C443F0BB47}"/>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BE277940-E6E1-44E9-8A42-3FC326E51FC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57A73529-5842-4773-96C4-23F5668915D2}"/>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9868836B-A2D4-4733-94C4-E97732D65B31}"/>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EC4B2DC0-1006-47DA-9DB7-43CE38713179}"/>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ECCD8D16-4E2F-4FF4-8BF0-7F030A05ED34}"/>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8860E1A9-C8C1-4072-B409-CAB3FCD2F50B}"/>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FF805C0B-46FD-4663-8DE3-4E137EF5572C}"/>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前年度に比べ、人口１人当たり</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円の減となっている。人件費では、会計年度任用職員人件費（</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百万円）や退職手当（</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百万円）の増により人件費全体で</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百万円の増となっている。一方で、物件費は、ふるさと応援寄付金事業（△</a:t>
          </a:r>
          <a:r>
            <a:rPr kumimoji="1" lang="en-US" altLang="ja-JP" sz="1300">
              <a:latin typeface="ＭＳ Ｐゴシック" panose="020B0600070205080204" pitchFamily="50" charset="-128"/>
              <a:ea typeface="ＭＳ Ｐゴシック" panose="020B0600070205080204" pitchFamily="50" charset="-128"/>
            </a:rPr>
            <a:t>175</a:t>
          </a:r>
          <a:r>
            <a:rPr kumimoji="1" lang="ja-JP" altLang="en-US" sz="1300">
              <a:latin typeface="ＭＳ Ｐゴシック" panose="020B0600070205080204" pitchFamily="50" charset="-128"/>
              <a:ea typeface="ＭＳ Ｐゴシック" panose="020B0600070205080204" pitchFamily="50" charset="-128"/>
            </a:rPr>
            <a:t>百万円）の影響が大きく、物件費全体で</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百万円の減となっている。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99417A10-4282-49E8-BD22-9978078A3B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FE88DF6D-2F29-432D-98B4-C5E09D69C0B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168096B5-6935-4779-9116-43D9EC29C889}"/>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A07A3F3E-46EB-4AD1-8002-57A20EE9ABC7}"/>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1315E7BD-1CE5-406F-85AC-1CB9E9957BD7}"/>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EE5128F4-92D1-4F17-9AA5-C9C52FEDF2F3}"/>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C9B3C881-DF74-41FA-AA88-9CA9A541145B}"/>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FA77A58-3231-4FF4-A2E1-CA768F9EFF37}"/>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B2565546-4F75-4642-A84C-3BA7E92A7114}"/>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FF2A2376-1BE3-4888-BC7E-7BAC1DD32EB8}"/>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B0C90EAD-63AC-4703-B175-585808C22E2A}"/>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F24F356C-23A0-4D57-B9D7-59E57813588C}"/>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57E612FC-DB6F-460F-97CE-2B1B8C83337C}"/>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24E4069C-035B-4A9F-AF22-404F8CB4464F}"/>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3DC39089-0B40-4F55-8774-44DCE07100B8}"/>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1DA153AC-9B19-4098-AE23-D41B35709244}"/>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a:extLst>
            <a:ext uri="{FF2B5EF4-FFF2-40B4-BE49-F238E27FC236}">
              <a16:creationId xmlns:a16="http://schemas.microsoft.com/office/drawing/2014/main" id="{F41F09F1-C515-4C76-ADA7-2D8BE3321D81}"/>
            </a:ext>
          </a:extLst>
        </xdr:cNvPr>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a:extLst>
            <a:ext uri="{FF2B5EF4-FFF2-40B4-BE49-F238E27FC236}">
              <a16:creationId xmlns:a16="http://schemas.microsoft.com/office/drawing/2014/main" id="{3AFB0B10-E889-4F91-99E7-C3D0FB3A47B9}"/>
            </a:ext>
          </a:extLst>
        </xdr:cNvPr>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a:extLst>
            <a:ext uri="{FF2B5EF4-FFF2-40B4-BE49-F238E27FC236}">
              <a16:creationId xmlns:a16="http://schemas.microsoft.com/office/drawing/2014/main" id="{D3276965-11F7-41F3-811F-F87794D1A949}"/>
            </a:ext>
          </a:extLst>
        </xdr:cNvPr>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a:extLst>
            <a:ext uri="{FF2B5EF4-FFF2-40B4-BE49-F238E27FC236}">
              <a16:creationId xmlns:a16="http://schemas.microsoft.com/office/drawing/2014/main" id="{29DCFB27-072B-4DE8-A2CE-BC51F0191AF4}"/>
            </a:ext>
          </a:extLst>
        </xdr:cNvPr>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a:extLst>
            <a:ext uri="{FF2B5EF4-FFF2-40B4-BE49-F238E27FC236}">
              <a16:creationId xmlns:a16="http://schemas.microsoft.com/office/drawing/2014/main" id="{6578EE3B-8571-4887-9D09-D1D57D9E0F9D}"/>
            </a:ext>
          </a:extLst>
        </xdr:cNvPr>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97461</xdr:rowOff>
    </xdr:from>
    <xdr:to>
      <xdr:col>23</xdr:col>
      <xdr:colOff>133350</xdr:colOff>
      <xdr:row>83</xdr:row>
      <xdr:rowOff>98884</xdr:rowOff>
    </xdr:to>
    <xdr:cxnSp macro="">
      <xdr:nvCxnSpPr>
        <xdr:cNvPr id="191" name="直線コネクタ 190">
          <a:extLst>
            <a:ext uri="{FF2B5EF4-FFF2-40B4-BE49-F238E27FC236}">
              <a16:creationId xmlns:a16="http://schemas.microsoft.com/office/drawing/2014/main" id="{BCDADEA1-524B-4E10-B66A-EB837D90576F}"/>
            </a:ext>
          </a:extLst>
        </xdr:cNvPr>
        <xdr:cNvCxnSpPr/>
      </xdr:nvCxnSpPr>
      <xdr:spPr>
        <a:xfrm flipV="1">
          <a:off x="4114800" y="14327811"/>
          <a:ext cx="8382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111824</xdr:rowOff>
    </xdr:from>
    <xdr:ext cx="762000" cy="259045"/>
    <xdr:sp macro="" textlink="">
      <xdr:nvSpPr>
        <xdr:cNvPr id="192" name="人件費・物件費等の状況平均値テキスト">
          <a:extLst>
            <a:ext uri="{FF2B5EF4-FFF2-40B4-BE49-F238E27FC236}">
              <a16:creationId xmlns:a16="http://schemas.microsoft.com/office/drawing/2014/main" id="{0C72E63D-6526-42EB-B70A-637EDC3AB3AE}"/>
            </a:ext>
          </a:extLst>
        </xdr:cNvPr>
        <xdr:cNvSpPr txBox="1"/>
      </xdr:nvSpPr>
      <xdr:spPr>
        <a:xfrm>
          <a:off x="5041900" y="13999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a:extLst>
            <a:ext uri="{FF2B5EF4-FFF2-40B4-BE49-F238E27FC236}">
              <a16:creationId xmlns:a16="http://schemas.microsoft.com/office/drawing/2014/main" id="{7C1FCEDB-5312-4B7A-B4D4-A19E5080E994}"/>
            </a:ext>
          </a:extLst>
        </xdr:cNvPr>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154084</xdr:rowOff>
    </xdr:from>
    <xdr:to>
      <xdr:col>19</xdr:col>
      <xdr:colOff>133350</xdr:colOff>
      <xdr:row>83</xdr:row>
      <xdr:rowOff>98884</xdr:rowOff>
    </xdr:to>
    <xdr:cxnSp macro="">
      <xdr:nvCxnSpPr>
        <xdr:cNvPr id="194" name="直線コネクタ 193">
          <a:extLst>
            <a:ext uri="{FF2B5EF4-FFF2-40B4-BE49-F238E27FC236}">
              <a16:creationId xmlns:a16="http://schemas.microsoft.com/office/drawing/2014/main" id="{BCEB4749-8FE9-4477-A74B-07325423CCDA}"/>
            </a:ext>
          </a:extLst>
        </xdr:cNvPr>
        <xdr:cNvCxnSpPr/>
      </xdr:nvCxnSpPr>
      <xdr:spPr>
        <a:xfrm>
          <a:off x="3225800" y="14212984"/>
          <a:ext cx="889000" cy="11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a:extLst>
            <a:ext uri="{FF2B5EF4-FFF2-40B4-BE49-F238E27FC236}">
              <a16:creationId xmlns:a16="http://schemas.microsoft.com/office/drawing/2014/main" id="{C4A9DB39-82C2-4408-87EB-D220180AEA55}"/>
            </a:ext>
          </a:extLst>
        </xdr:cNvPr>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165144</xdr:rowOff>
    </xdr:from>
    <xdr:ext cx="736600" cy="259045"/>
    <xdr:sp macro="" textlink="">
      <xdr:nvSpPr>
        <xdr:cNvPr id="196" name="テキスト ボックス 195">
          <a:extLst>
            <a:ext uri="{FF2B5EF4-FFF2-40B4-BE49-F238E27FC236}">
              <a16:creationId xmlns:a16="http://schemas.microsoft.com/office/drawing/2014/main" id="{5CF4C0F9-85D5-4BF7-9988-CD0B66C77022}"/>
            </a:ext>
          </a:extLst>
        </xdr:cNvPr>
        <xdr:cNvSpPr txBox="1"/>
      </xdr:nvSpPr>
      <xdr:spPr>
        <a:xfrm>
          <a:off x="3733800" y="13881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88137</xdr:rowOff>
    </xdr:from>
    <xdr:to>
      <xdr:col>15</xdr:col>
      <xdr:colOff>82550</xdr:colOff>
      <xdr:row>82</xdr:row>
      <xdr:rowOff>154084</xdr:rowOff>
    </xdr:to>
    <xdr:cxnSp macro="">
      <xdr:nvCxnSpPr>
        <xdr:cNvPr id="197" name="直線コネクタ 196">
          <a:extLst>
            <a:ext uri="{FF2B5EF4-FFF2-40B4-BE49-F238E27FC236}">
              <a16:creationId xmlns:a16="http://schemas.microsoft.com/office/drawing/2014/main" id="{809C798F-B7BE-48EB-A8AD-50A18D732D18}"/>
            </a:ext>
          </a:extLst>
        </xdr:cNvPr>
        <xdr:cNvCxnSpPr/>
      </xdr:nvCxnSpPr>
      <xdr:spPr>
        <a:xfrm>
          <a:off x="2336800" y="14147037"/>
          <a:ext cx="889000" cy="6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a:extLst>
            <a:ext uri="{FF2B5EF4-FFF2-40B4-BE49-F238E27FC236}">
              <a16:creationId xmlns:a16="http://schemas.microsoft.com/office/drawing/2014/main" id="{C266945D-1D1E-4F97-8F66-08941E971A3E}"/>
            </a:ext>
          </a:extLst>
        </xdr:cNvPr>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110569</xdr:rowOff>
    </xdr:from>
    <xdr:ext cx="762000" cy="259045"/>
    <xdr:sp macro="" textlink="">
      <xdr:nvSpPr>
        <xdr:cNvPr id="199" name="テキスト ボックス 198">
          <a:extLst>
            <a:ext uri="{FF2B5EF4-FFF2-40B4-BE49-F238E27FC236}">
              <a16:creationId xmlns:a16="http://schemas.microsoft.com/office/drawing/2014/main" id="{1D0441CA-17EB-452B-A475-665088DD6FC6}"/>
            </a:ext>
          </a:extLst>
        </xdr:cNvPr>
        <xdr:cNvSpPr txBox="1"/>
      </xdr:nvSpPr>
      <xdr:spPr>
        <a:xfrm>
          <a:off x="2844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25133</xdr:rowOff>
    </xdr:from>
    <xdr:to>
      <xdr:col>11</xdr:col>
      <xdr:colOff>31750</xdr:colOff>
      <xdr:row>82</xdr:row>
      <xdr:rowOff>88137</xdr:rowOff>
    </xdr:to>
    <xdr:cxnSp macro="">
      <xdr:nvCxnSpPr>
        <xdr:cNvPr id="200" name="直線コネクタ 199">
          <a:extLst>
            <a:ext uri="{FF2B5EF4-FFF2-40B4-BE49-F238E27FC236}">
              <a16:creationId xmlns:a16="http://schemas.microsoft.com/office/drawing/2014/main" id="{3C1E7D74-06BB-45CE-8D40-6FADED69C75D}"/>
            </a:ext>
          </a:extLst>
        </xdr:cNvPr>
        <xdr:cNvCxnSpPr/>
      </xdr:nvCxnSpPr>
      <xdr:spPr>
        <a:xfrm>
          <a:off x="1447800" y="14084033"/>
          <a:ext cx="889000" cy="6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a:extLst>
            <a:ext uri="{FF2B5EF4-FFF2-40B4-BE49-F238E27FC236}">
              <a16:creationId xmlns:a16="http://schemas.microsoft.com/office/drawing/2014/main" id="{2929C016-5E05-476A-9AAC-BBF7BDE86B2E}"/>
            </a:ext>
          </a:extLst>
        </xdr:cNvPr>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31608</xdr:rowOff>
    </xdr:from>
    <xdr:ext cx="762000" cy="259045"/>
    <xdr:sp macro="" textlink="">
      <xdr:nvSpPr>
        <xdr:cNvPr id="202" name="テキスト ボックス 201">
          <a:extLst>
            <a:ext uri="{FF2B5EF4-FFF2-40B4-BE49-F238E27FC236}">
              <a16:creationId xmlns:a16="http://schemas.microsoft.com/office/drawing/2014/main" id="{316C841D-08BB-4C21-923E-50A1F208CFD8}"/>
            </a:ext>
          </a:extLst>
        </xdr:cNvPr>
        <xdr:cNvSpPr txBox="1"/>
      </xdr:nvSpPr>
      <xdr:spPr>
        <a:xfrm>
          <a:off x="1955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a:extLst>
            <a:ext uri="{FF2B5EF4-FFF2-40B4-BE49-F238E27FC236}">
              <a16:creationId xmlns:a16="http://schemas.microsoft.com/office/drawing/2014/main" id="{87F6228F-26FF-4FF1-84A7-AB03718B46EF}"/>
            </a:ext>
          </a:extLst>
        </xdr:cNvPr>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3466</xdr:rowOff>
    </xdr:from>
    <xdr:ext cx="762000" cy="259045"/>
    <xdr:sp macro="" textlink="">
      <xdr:nvSpPr>
        <xdr:cNvPr id="204" name="テキスト ボックス 203">
          <a:extLst>
            <a:ext uri="{FF2B5EF4-FFF2-40B4-BE49-F238E27FC236}">
              <a16:creationId xmlns:a16="http://schemas.microsoft.com/office/drawing/2014/main" id="{EFB81C19-1709-4E8C-951D-99FF2BFA7BFC}"/>
            </a:ext>
          </a:extLst>
        </xdr:cNvPr>
        <xdr:cNvSpPr txBox="1"/>
      </xdr:nvSpPr>
      <xdr:spPr>
        <a:xfrm>
          <a:off x="1066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A3A63C77-77D4-478C-9A0E-C56DA22FE308}"/>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6F2F1531-1806-41F6-86B4-AD33D5A3126F}"/>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912A26CE-5888-429A-AE12-84F1C72C6931}"/>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24F94398-463C-4062-AEAB-6D32F85164C3}"/>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E6E6228-8977-4B76-BCA1-D1F53CE2EA49}"/>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46661</xdr:rowOff>
    </xdr:from>
    <xdr:to>
      <xdr:col>23</xdr:col>
      <xdr:colOff>184150</xdr:colOff>
      <xdr:row>83</xdr:row>
      <xdr:rowOff>148261</xdr:rowOff>
    </xdr:to>
    <xdr:sp macro="" textlink="">
      <xdr:nvSpPr>
        <xdr:cNvPr id="210" name="楕円 209">
          <a:extLst>
            <a:ext uri="{FF2B5EF4-FFF2-40B4-BE49-F238E27FC236}">
              <a16:creationId xmlns:a16="http://schemas.microsoft.com/office/drawing/2014/main" id="{652B762C-4456-42B8-BE3D-E62B5703F2DD}"/>
            </a:ext>
          </a:extLst>
        </xdr:cNvPr>
        <xdr:cNvSpPr/>
      </xdr:nvSpPr>
      <xdr:spPr>
        <a:xfrm>
          <a:off x="4902200" y="142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18738</xdr:rowOff>
    </xdr:from>
    <xdr:ext cx="762000" cy="259045"/>
    <xdr:sp macro="" textlink="">
      <xdr:nvSpPr>
        <xdr:cNvPr id="211" name="人件費・物件費等の状況該当値テキスト">
          <a:extLst>
            <a:ext uri="{FF2B5EF4-FFF2-40B4-BE49-F238E27FC236}">
              <a16:creationId xmlns:a16="http://schemas.microsoft.com/office/drawing/2014/main" id="{FEEC9572-672B-4652-A7BD-7F303C162646}"/>
            </a:ext>
          </a:extLst>
        </xdr:cNvPr>
        <xdr:cNvSpPr txBox="1"/>
      </xdr:nvSpPr>
      <xdr:spPr>
        <a:xfrm>
          <a:off x="5041900" y="1424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48084</xdr:rowOff>
    </xdr:from>
    <xdr:to>
      <xdr:col>19</xdr:col>
      <xdr:colOff>184150</xdr:colOff>
      <xdr:row>83</xdr:row>
      <xdr:rowOff>149684</xdr:rowOff>
    </xdr:to>
    <xdr:sp macro="" textlink="">
      <xdr:nvSpPr>
        <xdr:cNvPr id="212" name="楕円 211">
          <a:extLst>
            <a:ext uri="{FF2B5EF4-FFF2-40B4-BE49-F238E27FC236}">
              <a16:creationId xmlns:a16="http://schemas.microsoft.com/office/drawing/2014/main" id="{767AB515-4018-488C-AEB8-E7C53BD5E129}"/>
            </a:ext>
          </a:extLst>
        </xdr:cNvPr>
        <xdr:cNvSpPr/>
      </xdr:nvSpPr>
      <xdr:spPr>
        <a:xfrm>
          <a:off x="4064000" y="1427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134461</xdr:rowOff>
    </xdr:from>
    <xdr:ext cx="736600" cy="259045"/>
    <xdr:sp macro="" textlink="">
      <xdr:nvSpPr>
        <xdr:cNvPr id="213" name="テキスト ボックス 212">
          <a:extLst>
            <a:ext uri="{FF2B5EF4-FFF2-40B4-BE49-F238E27FC236}">
              <a16:creationId xmlns:a16="http://schemas.microsoft.com/office/drawing/2014/main" id="{5970F6D3-BDA2-4D07-8D0C-0096AF080D84}"/>
            </a:ext>
          </a:extLst>
        </xdr:cNvPr>
        <xdr:cNvSpPr txBox="1"/>
      </xdr:nvSpPr>
      <xdr:spPr>
        <a:xfrm>
          <a:off x="3733800" y="14364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103284</xdr:rowOff>
    </xdr:from>
    <xdr:to>
      <xdr:col>15</xdr:col>
      <xdr:colOff>133350</xdr:colOff>
      <xdr:row>83</xdr:row>
      <xdr:rowOff>33434</xdr:rowOff>
    </xdr:to>
    <xdr:sp macro="" textlink="">
      <xdr:nvSpPr>
        <xdr:cNvPr id="214" name="楕円 213">
          <a:extLst>
            <a:ext uri="{FF2B5EF4-FFF2-40B4-BE49-F238E27FC236}">
              <a16:creationId xmlns:a16="http://schemas.microsoft.com/office/drawing/2014/main" id="{8ECE1CBC-9EEF-4575-AECE-6A98D71C0CFE}"/>
            </a:ext>
          </a:extLst>
        </xdr:cNvPr>
        <xdr:cNvSpPr/>
      </xdr:nvSpPr>
      <xdr:spPr>
        <a:xfrm>
          <a:off x="3175000" y="141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18211</xdr:rowOff>
    </xdr:from>
    <xdr:ext cx="762000" cy="259045"/>
    <xdr:sp macro="" textlink="">
      <xdr:nvSpPr>
        <xdr:cNvPr id="215" name="テキスト ボックス 214">
          <a:extLst>
            <a:ext uri="{FF2B5EF4-FFF2-40B4-BE49-F238E27FC236}">
              <a16:creationId xmlns:a16="http://schemas.microsoft.com/office/drawing/2014/main" id="{CAEECF54-4A06-4806-8758-BE313C358E23}"/>
            </a:ext>
          </a:extLst>
        </xdr:cNvPr>
        <xdr:cNvSpPr txBox="1"/>
      </xdr:nvSpPr>
      <xdr:spPr>
        <a:xfrm>
          <a:off x="2844800" y="1424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37337</xdr:rowOff>
    </xdr:from>
    <xdr:to>
      <xdr:col>11</xdr:col>
      <xdr:colOff>82550</xdr:colOff>
      <xdr:row>82</xdr:row>
      <xdr:rowOff>138937</xdr:rowOff>
    </xdr:to>
    <xdr:sp macro="" textlink="">
      <xdr:nvSpPr>
        <xdr:cNvPr id="216" name="楕円 215">
          <a:extLst>
            <a:ext uri="{FF2B5EF4-FFF2-40B4-BE49-F238E27FC236}">
              <a16:creationId xmlns:a16="http://schemas.microsoft.com/office/drawing/2014/main" id="{8B05744E-FB3B-468B-B25A-63184559A288}"/>
            </a:ext>
          </a:extLst>
        </xdr:cNvPr>
        <xdr:cNvSpPr/>
      </xdr:nvSpPr>
      <xdr:spPr>
        <a:xfrm>
          <a:off x="2286000" y="1409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123714</xdr:rowOff>
    </xdr:from>
    <xdr:ext cx="762000" cy="259045"/>
    <xdr:sp macro="" textlink="">
      <xdr:nvSpPr>
        <xdr:cNvPr id="217" name="テキスト ボックス 216">
          <a:extLst>
            <a:ext uri="{FF2B5EF4-FFF2-40B4-BE49-F238E27FC236}">
              <a16:creationId xmlns:a16="http://schemas.microsoft.com/office/drawing/2014/main" id="{A519B1E0-6B11-4F17-B598-2617CD2D9F69}"/>
            </a:ext>
          </a:extLst>
        </xdr:cNvPr>
        <xdr:cNvSpPr txBox="1"/>
      </xdr:nvSpPr>
      <xdr:spPr>
        <a:xfrm>
          <a:off x="1955800" y="1418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145783</xdr:rowOff>
    </xdr:from>
    <xdr:to>
      <xdr:col>7</xdr:col>
      <xdr:colOff>31750</xdr:colOff>
      <xdr:row>82</xdr:row>
      <xdr:rowOff>75933</xdr:rowOff>
    </xdr:to>
    <xdr:sp macro="" textlink="">
      <xdr:nvSpPr>
        <xdr:cNvPr id="218" name="楕円 217">
          <a:extLst>
            <a:ext uri="{FF2B5EF4-FFF2-40B4-BE49-F238E27FC236}">
              <a16:creationId xmlns:a16="http://schemas.microsoft.com/office/drawing/2014/main" id="{10DEDC47-8C4E-4B90-AC94-A65B759D6A60}"/>
            </a:ext>
          </a:extLst>
        </xdr:cNvPr>
        <xdr:cNvSpPr/>
      </xdr:nvSpPr>
      <xdr:spPr>
        <a:xfrm>
          <a:off x="1397000" y="1403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60710</xdr:rowOff>
    </xdr:from>
    <xdr:ext cx="762000" cy="259045"/>
    <xdr:sp macro="" textlink="">
      <xdr:nvSpPr>
        <xdr:cNvPr id="219" name="テキスト ボックス 218">
          <a:extLst>
            <a:ext uri="{FF2B5EF4-FFF2-40B4-BE49-F238E27FC236}">
              <a16:creationId xmlns:a16="http://schemas.microsoft.com/office/drawing/2014/main" id="{747CAACC-380A-4B65-BE8D-4AD4A8E7B3BE}"/>
            </a:ext>
          </a:extLst>
        </xdr:cNvPr>
        <xdr:cNvSpPr txBox="1"/>
      </xdr:nvSpPr>
      <xdr:spPr>
        <a:xfrm>
          <a:off x="1066800" y="1411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D06AD9A3-96E5-4643-BD73-B3170BD98D06}"/>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6666C0E0-FFD9-4126-A949-ED71C9059D1F}"/>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36D4470F-CD7B-49EC-9F56-A0E4FFA22DA2}"/>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95992B94-B61B-435C-9DA5-2D0062C81A88}"/>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951524D9-C620-4354-B53E-ABE1F3A3571C}"/>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C1D6CDC3-E22C-4656-8485-623637434D2D}"/>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DBD3F653-2A5C-4FB8-9548-F1B4C97CE992}"/>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AC82FFDC-6F78-4658-AE5A-1C0597C660EE}"/>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13B2141F-10E0-44F7-9F61-4BB76A2D2D05}"/>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35BCA2F3-42F2-453F-B18C-11A05846A305}"/>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C4211DDE-2116-4B6F-AFBE-60567636FDB2}"/>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EF8E7AFF-3ED0-4FF7-A789-3AA5255D0DD8}"/>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1D767776-2F23-4BBA-B86F-EA03F1DC6F2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人事院勧告に鑑み、給与制度の見直しを行っており、ラスパイレス指数は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以下を維持している。</a:t>
          </a:r>
        </a:p>
        <a:p>
          <a:r>
            <a:rPr kumimoji="1" lang="ja-JP" altLang="en-US" sz="1300">
              <a:latin typeface="ＭＳ Ｐゴシック" panose="020B0600070205080204" pitchFamily="50" charset="-128"/>
              <a:ea typeface="ＭＳ Ｐゴシック" panose="020B0600070205080204" pitchFamily="50" charset="-128"/>
            </a:rPr>
            <a:t>　今後も、国や近隣市との均衡を図りながら、適正な給与水準を維持するように努める。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D21B5425-2836-4B47-BF84-F5D7FFD8D69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27173D9F-2951-4862-9C49-5D48CF0526DB}"/>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DBBD771E-6CF3-443D-A556-65B690C2F654}"/>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648A3BEF-8D1B-404E-B445-6C9E8DECBD75}"/>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6342933F-5C22-425F-8BAC-60432F3EE36E}"/>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5AB77423-12E4-4342-8022-89B749741AC3}"/>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B462410C-58E6-4444-94F9-B0B7A10C7398}"/>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7C3A7893-66F9-424B-9719-EAE5CDD930AF}"/>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855EF09C-93D7-48A1-B6B0-2362EEF7EBF8}"/>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46461B43-846B-4AB9-ACFD-C0214AD6F6D7}"/>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59F5F6A4-27B9-43F4-8F33-CC44DF78A085}"/>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DE70153D-DA4F-46DA-973D-FE95A45865AA}"/>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8EA13A09-421E-47B6-ABB9-BFC35DFDDF97}"/>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FD391A7F-4AC3-46BA-A3B3-19A67BB9723C}"/>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513CF7A6-4047-49C1-A620-90F84755A7A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511C6712-C055-45F7-B5B1-03C2D33A6632}"/>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EC62FA0A-0184-442B-B6AB-63D80680DCCE}"/>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2877FD2-0C7B-4461-A03D-3C711C7E05F4}"/>
            </a:ext>
          </a:extLst>
        </xdr:cNvPr>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7D01326B-FE96-4A25-A9A9-9C217E47CC04}"/>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349B7334-BB85-413C-B9C9-0FA14C60CFCE}"/>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50C7B2AB-E87F-4DAE-AB43-4DB02BAD2D47}"/>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15B5A34D-49CE-4B83-B462-24F36E918F83}"/>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66221</xdr:rowOff>
    </xdr:to>
    <xdr:cxnSp macro="">
      <xdr:nvCxnSpPr>
        <xdr:cNvPr id="255" name="直線コネクタ 254">
          <a:extLst>
            <a:ext uri="{FF2B5EF4-FFF2-40B4-BE49-F238E27FC236}">
              <a16:creationId xmlns:a16="http://schemas.microsoft.com/office/drawing/2014/main" id="{8EFAB547-223E-4A22-953E-031226D2ADCA}"/>
            </a:ext>
          </a:extLst>
        </xdr:cNvPr>
        <xdr:cNvCxnSpPr/>
      </xdr:nvCxnSpPr>
      <xdr:spPr>
        <a:xfrm>
          <a:off x="16179800" y="1462223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D0D7123E-ADF6-42A6-A916-091061300F3E}"/>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C17CC5A-3198-40BF-85BB-41689A3CF178}"/>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100693</xdr:rowOff>
    </xdr:to>
    <xdr:cxnSp macro="">
      <xdr:nvCxnSpPr>
        <xdr:cNvPr id="258" name="直線コネクタ 257">
          <a:extLst>
            <a:ext uri="{FF2B5EF4-FFF2-40B4-BE49-F238E27FC236}">
              <a16:creationId xmlns:a16="http://schemas.microsoft.com/office/drawing/2014/main" id="{4C203D1B-DD61-4162-9D5F-3974D1945EE3}"/>
            </a:ext>
          </a:extLst>
        </xdr:cNvPr>
        <xdr:cNvCxnSpPr/>
      </xdr:nvCxnSpPr>
      <xdr:spPr>
        <a:xfrm flipV="1">
          <a:off x="15290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C8157A2D-E25C-42D6-B2EC-39FD6BF30462}"/>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id="{B632CAD7-6A8F-425B-8F4B-C516C8756CA2}"/>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100693</xdr:rowOff>
    </xdr:to>
    <xdr:cxnSp macro="">
      <xdr:nvCxnSpPr>
        <xdr:cNvPr id="261" name="直線コネクタ 260">
          <a:extLst>
            <a:ext uri="{FF2B5EF4-FFF2-40B4-BE49-F238E27FC236}">
              <a16:creationId xmlns:a16="http://schemas.microsoft.com/office/drawing/2014/main" id="{560D2051-AD0F-4CDF-B64D-95D53FD7781B}"/>
            </a:ext>
          </a:extLst>
        </xdr:cNvPr>
        <xdr:cNvCxnSpPr/>
      </xdr:nvCxnSpPr>
      <xdr:spPr>
        <a:xfrm>
          <a:off x="14401800" y="1465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48B8D79B-98BC-408C-9B66-AD57CA1653C1}"/>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39F9ADA5-6F44-427E-B20F-5C5FF85DDD94}"/>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B6EDCC52-2975-40B5-8BEE-C9C982D3BDB1}"/>
            </a:ext>
          </a:extLst>
        </xdr:cNvPr>
        <xdr:cNvCxnSpPr/>
      </xdr:nvCxnSpPr>
      <xdr:spPr>
        <a:xfrm flipV="1">
          <a:off x="13512800" y="1465670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a:extLst>
            <a:ext uri="{FF2B5EF4-FFF2-40B4-BE49-F238E27FC236}">
              <a16:creationId xmlns:a16="http://schemas.microsoft.com/office/drawing/2014/main" id="{3BEB4AF7-EB71-4173-A2AB-A58285D9E918}"/>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66" name="テキスト ボックス 265">
          <a:extLst>
            <a:ext uri="{FF2B5EF4-FFF2-40B4-BE49-F238E27FC236}">
              <a16:creationId xmlns:a16="http://schemas.microsoft.com/office/drawing/2014/main" id="{66BF3AC9-ECE6-49BE-BC87-B92D26A494C4}"/>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C6A7DBC3-25A2-4490-AB86-C2CB501B50DD}"/>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68" name="テキスト ボックス 267">
          <a:extLst>
            <a:ext uri="{FF2B5EF4-FFF2-40B4-BE49-F238E27FC236}">
              <a16:creationId xmlns:a16="http://schemas.microsoft.com/office/drawing/2014/main" id="{30CDC6CD-2F46-4A62-A1B7-AB4BE31D93A3}"/>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6E1B43E8-5E78-4C0E-A09A-3D2D035EB33B}"/>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708D2A3B-64C3-4456-95F0-BEA7A010874D}"/>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A6D8E4C8-FFE3-43F1-B017-A91AB3BE8464}"/>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81A01E57-A3FE-4EF5-A52D-F23039CCF344}"/>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87F186C9-D391-48FD-9E58-DFE0864DFBCB}"/>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4" name="楕円 273">
          <a:extLst>
            <a:ext uri="{FF2B5EF4-FFF2-40B4-BE49-F238E27FC236}">
              <a16:creationId xmlns:a16="http://schemas.microsoft.com/office/drawing/2014/main" id="{36CB2667-7391-4FF2-81A7-92BE8F0276B1}"/>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31948</xdr:rowOff>
    </xdr:from>
    <xdr:ext cx="762000" cy="259045"/>
    <xdr:sp macro="" textlink="">
      <xdr:nvSpPr>
        <xdr:cNvPr id="275" name="給与水準   （国との比較）該当値テキスト">
          <a:extLst>
            <a:ext uri="{FF2B5EF4-FFF2-40B4-BE49-F238E27FC236}">
              <a16:creationId xmlns:a16="http://schemas.microsoft.com/office/drawing/2014/main" id="{1BB0ADB8-E593-4130-BB5F-2960EA607140}"/>
            </a:ext>
          </a:extLst>
        </xdr:cNvPr>
        <xdr:cNvSpPr txBox="1"/>
      </xdr:nvSpPr>
      <xdr:spPr>
        <a:xfrm>
          <a:off x="171069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6" name="楕円 275">
          <a:extLst>
            <a:ext uri="{FF2B5EF4-FFF2-40B4-BE49-F238E27FC236}">
              <a16:creationId xmlns:a16="http://schemas.microsoft.com/office/drawing/2014/main" id="{EDE8A18D-EE28-4B04-A410-BC7687C9011D}"/>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77" name="テキスト ボックス 276">
          <a:extLst>
            <a:ext uri="{FF2B5EF4-FFF2-40B4-BE49-F238E27FC236}">
              <a16:creationId xmlns:a16="http://schemas.microsoft.com/office/drawing/2014/main" id="{20DA7B13-425D-418E-8588-4AB695F319D7}"/>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78" name="楕円 277">
          <a:extLst>
            <a:ext uri="{FF2B5EF4-FFF2-40B4-BE49-F238E27FC236}">
              <a16:creationId xmlns:a16="http://schemas.microsoft.com/office/drawing/2014/main" id="{0D9A1FF1-3E89-46C6-8F95-A79C93936A24}"/>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79" name="テキスト ボックス 278">
          <a:extLst>
            <a:ext uri="{FF2B5EF4-FFF2-40B4-BE49-F238E27FC236}">
              <a16:creationId xmlns:a16="http://schemas.microsoft.com/office/drawing/2014/main" id="{F7FC08E6-243D-42A2-9818-68E50C30035D}"/>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0" name="楕円 279">
          <a:extLst>
            <a:ext uri="{FF2B5EF4-FFF2-40B4-BE49-F238E27FC236}">
              <a16:creationId xmlns:a16="http://schemas.microsoft.com/office/drawing/2014/main" id="{217F9B9E-1BF1-407E-8477-3A75B368E74F}"/>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1" name="テキスト ボックス 280">
          <a:extLst>
            <a:ext uri="{FF2B5EF4-FFF2-40B4-BE49-F238E27FC236}">
              <a16:creationId xmlns:a16="http://schemas.microsoft.com/office/drawing/2014/main" id="{25743B53-69C8-4867-9977-628F1F262354}"/>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D4EDEB14-47B1-494C-AA7D-376A56301994}"/>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3" name="テキスト ボックス 282">
          <a:extLst>
            <a:ext uri="{FF2B5EF4-FFF2-40B4-BE49-F238E27FC236}">
              <a16:creationId xmlns:a16="http://schemas.microsoft.com/office/drawing/2014/main" id="{81B1EB05-C998-421C-B61C-02C69FC18BDD}"/>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A03CB931-F8FF-42C2-B43B-1FD5CBC96BE4}"/>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1B7CF39A-48CF-465A-8860-57853F3DC076}"/>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D854B459-6F2E-42DA-96EF-4E9218B8556A}"/>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10194DA8-A3C2-482F-A3D6-7C86453EBC1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A0FE302C-11A4-4AFE-8258-01015430399B}"/>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BC1DB427-3EBB-4975-8BF0-A7C6161F80B3}"/>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34CDF09F-8C99-47BA-96EB-9AD86B1CB70D}"/>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1C09F03A-E072-4DCC-B2EA-E14223E31A41}"/>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AB881493-974C-4566-8C07-CD44876E2D9B}"/>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813021A1-ED17-4476-824F-EAC54BDA1837}"/>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A0B72F57-D465-4959-8AFB-4E7C6380E3A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A699665B-CB1B-419E-AAA1-803E66464321}"/>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DECF1D6F-877D-4EFE-B3A2-E06019187CC5}"/>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類似団体に比べ、依然として少人数で行政運営を行っている。引き続き、新たな行政需要に対し、職員配分の集中と選択を行い、適正な職員数の確保に努める。</a:t>
          </a:r>
        </a:p>
        <a:p>
          <a:r>
            <a:rPr kumimoji="1" lang="ja-JP" altLang="en-US" sz="1300">
              <a:latin typeface="ＭＳ Ｐゴシック" panose="020B0600070205080204" pitchFamily="50" charset="-128"/>
              <a:ea typeface="ＭＳ Ｐゴシック" panose="020B0600070205080204" pitchFamily="50" charset="-128"/>
            </a:rPr>
            <a:t>　ただし、今後は、働き方改革及び障害者雇用の推進のため、職員数の増加が見込まれる。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71654253-C6F0-45F7-92E0-18B6E614783C}"/>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F1F78711-F61A-490B-8197-3A5A249FC6E4}"/>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191DC1B9-BE9C-4152-BBDE-237872DCFF0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4B4987CB-4A6D-4736-AD82-CB572C241F46}"/>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8ED90C0C-29B8-4AA4-AA69-7B04D7FC5EF9}"/>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DF2BEC8C-69FE-4A55-AF51-1AA101EC64E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3FE37FBE-F28B-49BE-B0C3-4EF5E71FE844}"/>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742DF32B-620E-4E4B-8828-A2CE557E21DB}"/>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C20847CA-5DED-4338-B0AC-5B32A405572B}"/>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98AD7846-0F14-4AB6-B8C5-A281E6F8923A}"/>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EC7B5F69-D9F4-4DA2-BCD4-53B5DEFD4227}"/>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D296ED42-D1CA-4353-96C4-2DF77A69C8B3}"/>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B4A147B9-EF3C-43F5-B06B-035F562A565C}"/>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3C094EE2-35A1-4847-B395-70F65EBFCF89}"/>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E92C3B2F-287B-4C2E-9E93-53701CD3E902}"/>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4C42B45A-DCD2-40A8-9343-7B577D2CD04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a:extLst>
            <a:ext uri="{FF2B5EF4-FFF2-40B4-BE49-F238E27FC236}">
              <a16:creationId xmlns:a16="http://schemas.microsoft.com/office/drawing/2014/main" id="{8EEA9D7F-3AD0-48CA-B3F0-60384EA8FE42}"/>
            </a:ext>
          </a:extLst>
        </xdr:cNvPr>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a:extLst>
            <a:ext uri="{FF2B5EF4-FFF2-40B4-BE49-F238E27FC236}">
              <a16:creationId xmlns:a16="http://schemas.microsoft.com/office/drawing/2014/main" id="{F2973480-5199-4E5B-AD39-5B176DDE0020}"/>
            </a:ext>
          </a:extLst>
        </xdr:cNvPr>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a:extLst>
            <a:ext uri="{FF2B5EF4-FFF2-40B4-BE49-F238E27FC236}">
              <a16:creationId xmlns:a16="http://schemas.microsoft.com/office/drawing/2014/main" id="{7325142B-A1C3-43C1-BA49-83E3842FFA84}"/>
            </a:ext>
          </a:extLst>
        </xdr:cNvPr>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039C9DC8-2436-4E1A-A3FA-6F4DD8B60384}"/>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928141DF-DC51-4F51-AE24-A8EB771F88EE}"/>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154094</xdr:rowOff>
    </xdr:from>
    <xdr:to>
      <xdr:col>81</xdr:col>
      <xdr:colOff>44450</xdr:colOff>
      <xdr:row>60</xdr:row>
      <xdr:rowOff>158115</xdr:rowOff>
    </xdr:to>
    <xdr:cxnSp macro="">
      <xdr:nvCxnSpPr>
        <xdr:cNvPr id="318" name="直線コネクタ 317">
          <a:extLst>
            <a:ext uri="{FF2B5EF4-FFF2-40B4-BE49-F238E27FC236}">
              <a16:creationId xmlns:a16="http://schemas.microsoft.com/office/drawing/2014/main" id="{91319E98-1D1F-4934-82C6-903E76013D66}"/>
            </a:ext>
          </a:extLst>
        </xdr:cNvPr>
        <xdr:cNvCxnSpPr/>
      </xdr:nvCxnSpPr>
      <xdr:spPr>
        <a:xfrm>
          <a:off x="16179800" y="10441094"/>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1922</xdr:rowOff>
    </xdr:from>
    <xdr:ext cx="762000" cy="259045"/>
    <xdr:sp macro="" textlink="">
      <xdr:nvSpPr>
        <xdr:cNvPr id="319" name="定員管理の状況平均値テキスト">
          <a:extLst>
            <a:ext uri="{FF2B5EF4-FFF2-40B4-BE49-F238E27FC236}">
              <a16:creationId xmlns:a16="http://schemas.microsoft.com/office/drawing/2014/main" id="{68BD0D98-2F94-4902-9CC2-C4E940080F99}"/>
            </a:ext>
          </a:extLst>
        </xdr:cNvPr>
        <xdr:cNvSpPr txBox="1"/>
      </xdr:nvSpPr>
      <xdr:spPr>
        <a:xfrm>
          <a:off x="17106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a:extLst>
            <a:ext uri="{FF2B5EF4-FFF2-40B4-BE49-F238E27FC236}">
              <a16:creationId xmlns:a16="http://schemas.microsoft.com/office/drawing/2014/main" id="{FFAD9316-B352-46C0-A1BC-5CEA1DEF3007}"/>
            </a:ext>
          </a:extLst>
        </xdr:cNvPr>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152082</xdr:rowOff>
    </xdr:from>
    <xdr:to>
      <xdr:col>77</xdr:col>
      <xdr:colOff>44450</xdr:colOff>
      <xdr:row>60</xdr:row>
      <xdr:rowOff>154094</xdr:rowOff>
    </xdr:to>
    <xdr:cxnSp macro="">
      <xdr:nvCxnSpPr>
        <xdr:cNvPr id="321" name="直線コネクタ 320">
          <a:extLst>
            <a:ext uri="{FF2B5EF4-FFF2-40B4-BE49-F238E27FC236}">
              <a16:creationId xmlns:a16="http://schemas.microsoft.com/office/drawing/2014/main" id="{7D435A1B-2B58-4597-98F8-329BFA3A5031}"/>
            </a:ext>
          </a:extLst>
        </xdr:cNvPr>
        <xdr:cNvCxnSpPr/>
      </xdr:nvCxnSpPr>
      <xdr:spPr>
        <a:xfrm>
          <a:off x="15290800" y="1043908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a:extLst>
            <a:ext uri="{FF2B5EF4-FFF2-40B4-BE49-F238E27FC236}">
              <a16:creationId xmlns:a16="http://schemas.microsoft.com/office/drawing/2014/main" id="{19A3CB57-3575-4817-B524-A1A5B6FAD9C7}"/>
            </a:ext>
          </a:extLst>
        </xdr:cNvPr>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23" name="テキスト ボックス 322">
          <a:extLst>
            <a:ext uri="{FF2B5EF4-FFF2-40B4-BE49-F238E27FC236}">
              <a16:creationId xmlns:a16="http://schemas.microsoft.com/office/drawing/2014/main" id="{5B0ACE1A-9A1A-4C40-B39F-2351C064D3AA}"/>
            </a:ext>
          </a:extLst>
        </xdr:cNvPr>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148061</xdr:rowOff>
    </xdr:from>
    <xdr:to>
      <xdr:col>72</xdr:col>
      <xdr:colOff>203200</xdr:colOff>
      <xdr:row>60</xdr:row>
      <xdr:rowOff>152082</xdr:rowOff>
    </xdr:to>
    <xdr:cxnSp macro="">
      <xdr:nvCxnSpPr>
        <xdr:cNvPr id="324" name="直線コネクタ 323">
          <a:extLst>
            <a:ext uri="{FF2B5EF4-FFF2-40B4-BE49-F238E27FC236}">
              <a16:creationId xmlns:a16="http://schemas.microsoft.com/office/drawing/2014/main" id="{5EDCF02E-33E0-4612-9004-278EA0B99491}"/>
            </a:ext>
          </a:extLst>
        </xdr:cNvPr>
        <xdr:cNvCxnSpPr/>
      </xdr:nvCxnSpPr>
      <xdr:spPr>
        <a:xfrm>
          <a:off x="14401800" y="10435061"/>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a:extLst>
            <a:ext uri="{FF2B5EF4-FFF2-40B4-BE49-F238E27FC236}">
              <a16:creationId xmlns:a16="http://schemas.microsoft.com/office/drawing/2014/main" id="{65D1FAD6-197C-4DF4-9333-B3B85BB2E757}"/>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26" name="テキスト ボックス 325">
          <a:extLst>
            <a:ext uri="{FF2B5EF4-FFF2-40B4-BE49-F238E27FC236}">
              <a16:creationId xmlns:a16="http://schemas.microsoft.com/office/drawing/2014/main" id="{0D6072DA-5920-4C81-9676-D948CF7954E7}"/>
            </a:ext>
          </a:extLst>
        </xdr:cNvPr>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148061</xdr:rowOff>
    </xdr:from>
    <xdr:to>
      <xdr:col>68</xdr:col>
      <xdr:colOff>152400</xdr:colOff>
      <xdr:row>60</xdr:row>
      <xdr:rowOff>156104</xdr:rowOff>
    </xdr:to>
    <xdr:cxnSp macro="">
      <xdr:nvCxnSpPr>
        <xdr:cNvPr id="327" name="直線コネクタ 326">
          <a:extLst>
            <a:ext uri="{FF2B5EF4-FFF2-40B4-BE49-F238E27FC236}">
              <a16:creationId xmlns:a16="http://schemas.microsoft.com/office/drawing/2014/main" id="{5ED06EA0-FCF6-49D3-B017-0D426B0F40B5}"/>
            </a:ext>
          </a:extLst>
        </xdr:cNvPr>
        <xdr:cNvCxnSpPr/>
      </xdr:nvCxnSpPr>
      <xdr:spPr>
        <a:xfrm flipV="1">
          <a:off x="13512800" y="1043506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a:extLst>
            <a:ext uri="{FF2B5EF4-FFF2-40B4-BE49-F238E27FC236}">
              <a16:creationId xmlns:a16="http://schemas.microsoft.com/office/drawing/2014/main" id="{EA74E68C-D8F7-4C23-994D-EE1743A89C2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D2B6996F-B677-49FF-8BE6-EE042E02A5CF}"/>
            </a:ext>
          </a:extLst>
        </xdr:cNvPr>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a:extLst>
            <a:ext uri="{FF2B5EF4-FFF2-40B4-BE49-F238E27FC236}">
              <a16:creationId xmlns:a16="http://schemas.microsoft.com/office/drawing/2014/main" id="{577AA16A-DF74-4D37-8062-344F246288C7}"/>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1" name="テキスト ボックス 330">
          <a:extLst>
            <a:ext uri="{FF2B5EF4-FFF2-40B4-BE49-F238E27FC236}">
              <a16:creationId xmlns:a16="http://schemas.microsoft.com/office/drawing/2014/main" id="{F28DA0EE-0F41-46F0-BB3D-D3BABA998A22}"/>
            </a:ext>
          </a:extLst>
        </xdr:cNvPr>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43D0F35E-1AFE-4F77-B632-6EDE4EEAE102}"/>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53BF8892-9F44-4DA0-9A1A-0BA2FDAAD6EA}"/>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CDAD7502-8598-4BB8-8868-E9BF4EAE290E}"/>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F1071638-C865-4942-A4B5-F67F7E28E28B}"/>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D8B992BE-858D-4182-959A-235927AE46C2}"/>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107315</xdr:rowOff>
    </xdr:from>
    <xdr:to>
      <xdr:col>81</xdr:col>
      <xdr:colOff>95250</xdr:colOff>
      <xdr:row>61</xdr:row>
      <xdr:rowOff>37465</xdr:rowOff>
    </xdr:to>
    <xdr:sp macro="" textlink="">
      <xdr:nvSpPr>
        <xdr:cNvPr id="337" name="楕円 336">
          <a:extLst>
            <a:ext uri="{FF2B5EF4-FFF2-40B4-BE49-F238E27FC236}">
              <a16:creationId xmlns:a16="http://schemas.microsoft.com/office/drawing/2014/main" id="{500345CA-CA1E-46E4-B5D5-5E191CF3FF3B}"/>
            </a:ext>
          </a:extLst>
        </xdr:cNvPr>
        <xdr:cNvSpPr/>
      </xdr:nvSpPr>
      <xdr:spPr>
        <a:xfrm>
          <a:off x="169672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123842</xdr:rowOff>
    </xdr:from>
    <xdr:ext cx="762000" cy="259045"/>
    <xdr:sp macro="" textlink="">
      <xdr:nvSpPr>
        <xdr:cNvPr id="338" name="定員管理の状況該当値テキスト">
          <a:extLst>
            <a:ext uri="{FF2B5EF4-FFF2-40B4-BE49-F238E27FC236}">
              <a16:creationId xmlns:a16="http://schemas.microsoft.com/office/drawing/2014/main" id="{78DC827E-8373-48E0-9FE2-A19ED1366451}"/>
            </a:ext>
          </a:extLst>
        </xdr:cNvPr>
        <xdr:cNvSpPr txBox="1"/>
      </xdr:nvSpPr>
      <xdr:spPr>
        <a:xfrm>
          <a:off x="171069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103294</xdr:rowOff>
    </xdr:from>
    <xdr:to>
      <xdr:col>77</xdr:col>
      <xdr:colOff>95250</xdr:colOff>
      <xdr:row>61</xdr:row>
      <xdr:rowOff>33444</xdr:rowOff>
    </xdr:to>
    <xdr:sp macro="" textlink="">
      <xdr:nvSpPr>
        <xdr:cNvPr id="339" name="楕円 338">
          <a:extLst>
            <a:ext uri="{FF2B5EF4-FFF2-40B4-BE49-F238E27FC236}">
              <a16:creationId xmlns:a16="http://schemas.microsoft.com/office/drawing/2014/main" id="{23E102A4-46C3-4285-8797-6D5616D6FCF8}"/>
            </a:ext>
          </a:extLst>
        </xdr:cNvPr>
        <xdr:cNvSpPr/>
      </xdr:nvSpPr>
      <xdr:spPr>
        <a:xfrm>
          <a:off x="16129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43621</xdr:rowOff>
    </xdr:from>
    <xdr:ext cx="736600" cy="259045"/>
    <xdr:sp macro="" textlink="">
      <xdr:nvSpPr>
        <xdr:cNvPr id="340" name="テキスト ボックス 339">
          <a:extLst>
            <a:ext uri="{FF2B5EF4-FFF2-40B4-BE49-F238E27FC236}">
              <a16:creationId xmlns:a16="http://schemas.microsoft.com/office/drawing/2014/main" id="{81AD3394-4F3C-4D7F-BB8A-F7EC8B1A2FA5}"/>
            </a:ext>
          </a:extLst>
        </xdr:cNvPr>
        <xdr:cNvSpPr txBox="1"/>
      </xdr:nvSpPr>
      <xdr:spPr>
        <a:xfrm>
          <a:off x="15798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101282</xdr:rowOff>
    </xdr:from>
    <xdr:to>
      <xdr:col>73</xdr:col>
      <xdr:colOff>44450</xdr:colOff>
      <xdr:row>61</xdr:row>
      <xdr:rowOff>31432</xdr:rowOff>
    </xdr:to>
    <xdr:sp macro="" textlink="">
      <xdr:nvSpPr>
        <xdr:cNvPr id="341" name="楕円 340">
          <a:extLst>
            <a:ext uri="{FF2B5EF4-FFF2-40B4-BE49-F238E27FC236}">
              <a16:creationId xmlns:a16="http://schemas.microsoft.com/office/drawing/2014/main" id="{848A0EBA-059D-4F9A-9119-6F39BAB530FC}"/>
            </a:ext>
          </a:extLst>
        </xdr:cNvPr>
        <xdr:cNvSpPr/>
      </xdr:nvSpPr>
      <xdr:spPr>
        <a:xfrm>
          <a:off x="15240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41609</xdr:rowOff>
    </xdr:from>
    <xdr:ext cx="762000" cy="259045"/>
    <xdr:sp macro="" textlink="">
      <xdr:nvSpPr>
        <xdr:cNvPr id="342" name="テキスト ボックス 341">
          <a:extLst>
            <a:ext uri="{FF2B5EF4-FFF2-40B4-BE49-F238E27FC236}">
              <a16:creationId xmlns:a16="http://schemas.microsoft.com/office/drawing/2014/main" id="{4699E9D4-FB4F-4F5E-8092-C7DD2C015902}"/>
            </a:ext>
          </a:extLst>
        </xdr:cNvPr>
        <xdr:cNvSpPr txBox="1"/>
      </xdr:nvSpPr>
      <xdr:spPr>
        <a:xfrm>
          <a:off x="14909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97261</xdr:rowOff>
    </xdr:from>
    <xdr:to>
      <xdr:col>68</xdr:col>
      <xdr:colOff>203200</xdr:colOff>
      <xdr:row>61</xdr:row>
      <xdr:rowOff>27411</xdr:rowOff>
    </xdr:to>
    <xdr:sp macro="" textlink="">
      <xdr:nvSpPr>
        <xdr:cNvPr id="343" name="楕円 342">
          <a:extLst>
            <a:ext uri="{FF2B5EF4-FFF2-40B4-BE49-F238E27FC236}">
              <a16:creationId xmlns:a16="http://schemas.microsoft.com/office/drawing/2014/main" id="{F63CDD9B-9A81-4234-958C-8B7DB7775551}"/>
            </a:ext>
          </a:extLst>
        </xdr:cNvPr>
        <xdr:cNvSpPr/>
      </xdr:nvSpPr>
      <xdr:spPr>
        <a:xfrm>
          <a:off x="143510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37588</xdr:rowOff>
    </xdr:from>
    <xdr:ext cx="762000" cy="259045"/>
    <xdr:sp macro="" textlink="">
      <xdr:nvSpPr>
        <xdr:cNvPr id="344" name="テキスト ボックス 343">
          <a:extLst>
            <a:ext uri="{FF2B5EF4-FFF2-40B4-BE49-F238E27FC236}">
              <a16:creationId xmlns:a16="http://schemas.microsoft.com/office/drawing/2014/main" id="{49485484-485C-490D-A434-F6C5A142E209}"/>
            </a:ext>
          </a:extLst>
        </xdr:cNvPr>
        <xdr:cNvSpPr txBox="1"/>
      </xdr:nvSpPr>
      <xdr:spPr>
        <a:xfrm>
          <a:off x="14020800" y="1015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105304</xdr:rowOff>
    </xdr:from>
    <xdr:to>
      <xdr:col>64</xdr:col>
      <xdr:colOff>152400</xdr:colOff>
      <xdr:row>61</xdr:row>
      <xdr:rowOff>35454</xdr:rowOff>
    </xdr:to>
    <xdr:sp macro="" textlink="">
      <xdr:nvSpPr>
        <xdr:cNvPr id="345" name="楕円 344">
          <a:extLst>
            <a:ext uri="{FF2B5EF4-FFF2-40B4-BE49-F238E27FC236}">
              <a16:creationId xmlns:a16="http://schemas.microsoft.com/office/drawing/2014/main" id="{2E772BDE-8FD7-4AC3-96DF-3357E324A0EF}"/>
            </a:ext>
          </a:extLst>
        </xdr:cNvPr>
        <xdr:cNvSpPr/>
      </xdr:nvSpPr>
      <xdr:spPr>
        <a:xfrm>
          <a:off x="13462000" y="1039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45631</xdr:rowOff>
    </xdr:from>
    <xdr:ext cx="762000" cy="259045"/>
    <xdr:sp macro="" textlink="">
      <xdr:nvSpPr>
        <xdr:cNvPr id="346" name="テキスト ボックス 345">
          <a:extLst>
            <a:ext uri="{FF2B5EF4-FFF2-40B4-BE49-F238E27FC236}">
              <a16:creationId xmlns:a16="http://schemas.microsoft.com/office/drawing/2014/main" id="{C983BA60-223E-423D-810E-1E954857AE0B}"/>
            </a:ext>
          </a:extLst>
        </xdr:cNvPr>
        <xdr:cNvSpPr txBox="1"/>
      </xdr:nvSpPr>
      <xdr:spPr>
        <a:xfrm>
          <a:off x="13131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DBC8BDD4-54AB-41C5-AFB6-7023EF7C83D9}"/>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730D6BAD-9363-4D79-9024-2C39471DFB61}"/>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EF9F2D47-0143-4C1D-9EB2-4F84B53DC2A5}"/>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CBAA5AD8-FD4F-4307-8B20-0F4EB0FFEE8F}"/>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CEEE0399-7149-4894-99E4-BBB75BAB03A9}"/>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F5D9768F-003A-4E58-9F71-2D5CCAF99BC2}"/>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7AAD028D-CE17-4A36-A67F-F147C6DC064B}"/>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8BB5BB3A-7EDE-4D6B-9C29-29522D6A711B}"/>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86F009AA-2F6B-404E-A390-B517AE987562}"/>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99AC3246-4CEF-493F-88A1-59DC075CCA87}"/>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BD649E4D-9F6C-48E1-8E65-014B1F9BF02E}"/>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1F484497-D779-4CFB-96AC-8415680F44A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737D79B4-9976-48A6-8BC8-3379E765C207}"/>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で、類似団体内平均値を大きく下回り、良好な状況であるが、単年度実質公債費比率は</a:t>
          </a:r>
          <a:r>
            <a:rPr kumimoji="1" lang="en-US" altLang="ja-JP" sz="1300">
              <a:latin typeface="ＭＳ Ｐゴシック" panose="020B0600070205080204" pitchFamily="50" charset="-128"/>
              <a:ea typeface="ＭＳ Ｐゴシック" panose="020B0600070205080204" pitchFamily="50" charset="-128"/>
            </a:rPr>
            <a:t>2.34404</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3.29662</a:t>
          </a:r>
          <a:r>
            <a:rPr kumimoji="1" lang="ja-JP" altLang="en-US" sz="1300">
              <a:latin typeface="ＭＳ Ｐゴシック" panose="020B0600070205080204" pitchFamily="50" charset="-128"/>
              <a:ea typeface="ＭＳ Ｐゴシック" panose="020B0600070205080204" pitchFamily="50" charset="-128"/>
            </a:rPr>
            <a:t>へ増加している。</a:t>
          </a:r>
        </a:p>
        <a:p>
          <a:r>
            <a:rPr kumimoji="1" lang="ja-JP" altLang="en-US" sz="1300">
              <a:latin typeface="ＭＳ Ｐゴシック" panose="020B0600070205080204" pitchFamily="50" charset="-128"/>
              <a:ea typeface="ＭＳ Ｐゴシック" panose="020B0600070205080204" pitchFamily="50" charset="-128"/>
            </a:rPr>
            <a:t>　公共事業の推進及び公共施設の改修等における地方債の活用により、元利償還金の額は増加していくことが予想されるが、新型コロナウイルス感染症による企業の収益悪化からの回復傾向の兆しが見えており、主に大手自動車関連企業の法人市民税を含む税収の回復により、実質公債費比率の改善を見込む。</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FA116009-751F-4D17-B451-D1E93F0C417A}"/>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5B5819F3-2A86-4254-BFFD-102A87BA4CBC}"/>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C3C2145F-709C-4A5E-94CE-010C0A6DDA42}"/>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D29CE004-F6E1-420B-901E-C82646F287EE}"/>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D597CD70-FE6C-441E-82F7-0E784221E4BE}"/>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3C46B017-4B23-4525-9879-692FC0900F66}"/>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7C8E7357-9901-4F9F-A709-34E9048ED968}"/>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AE8F2009-F405-4BC5-AF21-2D519116D2D3}"/>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5ED78807-9886-40B3-9706-F755532B5CF4}"/>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BBC8B914-A2B7-412C-BAB9-4EA052593AB2}"/>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23C60F4C-A895-4F02-B753-7AFF13734E72}"/>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F594415E-35AC-4C46-A673-B9C4F1B49BF8}"/>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5803A5A-C790-4421-A897-2BE405439DA4}"/>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98A2C0B1-97B6-415D-8054-9B3FA2D497EA}"/>
            </a:ext>
          </a:extLst>
        </xdr:cNvPr>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79D54F0C-5C1A-4F4A-AD8F-66C4DB50D4FE}"/>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32D6FD09-01C6-40FB-9D10-80CFA3622137}"/>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a:extLst>
            <a:ext uri="{FF2B5EF4-FFF2-40B4-BE49-F238E27FC236}">
              <a16:creationId xmlns:a16="http://schemas.microsoft.com/office/drawing/2014/main" id="{1544051E-4A31-4493-92F0-692746F13E77}"/>
            </a:ext>
          </a:extLst>
        </xdr:cNvPr>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a:extLst>
            <a:ext uri="{FF2B5EF4-FFF2-40B4-BE49-F238E27FC236}">
              <a16:creationId xmlns:a16="http://schemas.microsoft.com/office/drawing/2014/main" id="{620331F7-14C4-47C6-8C9F-1DBBC4DAE3D9}"/>
            </a:ext>
          </a:extLst>
        </xdr:cNvPr>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120142</xdr:rowOff>
    </xdr:from>
    <xdr:to>
      <xdr:col>81</xdr:col>
      <xdr:colOff>44450</xdr:colOff>
      <xdr:row>38</xdr:row>
      <xdr:rowOff>6604</xdr:rowOff>
    </xdr:to>
    <xdr:cxnSp macro="">
      <xdr:nvCxnSpPr>
        <xdr:cNvPr id="378" name="直線コネクタ 377">
          <a:extLst>
            <a:ext uri="{FF2B5EF4-FFF2-40B4-BE49-F238E27FC236}">
              <a16:creationId xmlns:a16="http://schemas.microsoft.com/office/drawing/2014/main" id="{95A0F919-AF47-4C84-AA93-E8DD99B042C4}"/>
            </a:ext>
          </a:extLst>
        </xdr:cNvPr>
        <xdr:cNvCxnSpPr/>
      </xdr:nvCxnSpPr>
      <xdr:spPr>
        <a:xfrm>
          <a:off x="16179800" y="646379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79" name="公債費負担の状況平均値テキスト">
          <a:extLst>
            <a:ext uri="{FF2B5EF4-FFF2-40B4-BE49-F238E27FC236}">
              <a16:creationId xmlns:a16="http://schemas.microsoft.com/office/drawing/2014/main" id="{A724E07D-D262-477B-ABF7-475D4AF45885}"/>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a:extLst>
            <a:ext uri="{FF2B5EF4-FFF2-40B4-BE49-F238E27FC236}">
              <a16:creationId xmlns:a16="http://schemas.microsoft.com/office/drawing/2014/main" id="{FABCC039-2ED5-484D-8E86-4117B051D56A}"/>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100838</xdr:rowOff>
    </xdr:from>
    <xdr:to>
      <xdr:col>77</xdr:col>
      <xdr:colOff>44450</xdr:colOff>
      <xdr:row>37</xdr:row>
      <xdr:rowOff>120142</xdr:rowOff>
    </xdr:to>
    <xdr:cxnSp macro="">
      <xdr:nvCxnSpPr>
        <xdr:cNvPr id="381" name="直線コネクタ 380">
          <a:extLst>
            <a:ext uri="{FF2B5EF4-FFF2-40B4-BE49-F238E27FC236}">
              <a16:creationId xmlns:a16="http://schemas.microsoft.com/office/drawing/2014/main" id="{7D3C511B-1570-48F2-A7C2-7E223019B261}"/>
            </a:ext>
          </a:extLst>
        </xdr:cNvPr>
        <xdr:cNvCxnSpPr/>
      </xdr:nvCxnSpPr>
      <xdr:spPr>
        <a:xfrm>
          <a:off x="15290800" y="64444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E60BF48D-1326-4CEF-B280-D892D5A97F9D}"/>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a:extLst>
            <a:ext uri="{FF2B5EF4-FFF2-40B4-BE49-F238E27FC236}">
              <a16:creationId xmlns:a16="http://schemas.microsoft.com/office/drawing/2014/main" id="{39FB9D68-E3C0-40A1-B163-19645A8AF623}"/>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100838</xdr:rowOff>
    </xdr:from>
    <xdr:to>
      <xdr:col>72</xdr:col>
      <xdr:colOff>203200</xdr:colOff>
      <xdr:row>37</xdr:row>
      <xdr:rowOff>110490</xdr:rowOff>
    </xdr:to>
    <xdr:cxnSp macro="">
      <xdr:nvCxnSpPr>
        <xdr:cNvPr id="384" name="直線コネクタ 383">
          <a:extLst>
            <a:ext uri="{FF2B5EF4-FFF2-40B4-BE49-F238E27FC236}">
              <a16:creationId xmlns:a16="http://schemas.microsoft.com/office/drawing/2014/main" id="{3E1DA944-E06F-46C7-AB04-69C541E73966}"/>
            </a:ext>
          </a:extLst>
        </xdr:cNvPr>
        <xdr:cNvCxnSpPr/>
      </xdr:nvCxnSpPr>
      <xdr:spPr>
        <a:xfrm flipV="1">
          <a:off x="14401800" y="64444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a:extLst>
            <a:ext uri="{FF2B5EF4-FFF2-40B4-BE49-F238E27FC236}">
              <a16:creationId xmlns:a16="http://schemas.microsoft.com/office/drawing/2014/main" id="{BAC91C97-EC02-4639-BD87-7F13B70BC1BC}"/>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386" name="テキスト ボックス 385">
          <a:extLst>
            <a:ext uri="{FF2B5EF4-FFF2-40B4-BE49-F238E27FC236}">
              <a16:creationId xmlns:a16="http://schemas.microsoft.com/office/drawing/2014/main" id="{4D59B68D-DD3D-4FB1-946C-D3F0B95C90E3}"/>
            </a:ext>
          </a:extLst>
        </xdr:cNvPr>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100838</xdr:rowOff>
    </xdr:from>
    <xdr:to>
      <xdr:col>68</xdr:col>
      <xdr:colOff>152400</xdr:colOff>
      <xdr:row>37</xdr:row>
      <xdr:rowOff>110490</xdr:rowOff>
    </xdr:to>
    <xdr:cxnSp macro="">
      <xdr:nvCxnSpPr>
        <xdr:cNvPr id="387" name="直線コネクタ 386">
          <a:extLst>
            <a:ext uri="{FF2B5EF4-FFF2-40B4-BE49-F238E27FC236}">
              <a16:creationId xmlns:a16="http://schemas.microsoft.com/office/drawing/2014/main" id="{91634A57-FC63-4360-BCD4-47B5060C7625}"/>
            </a:ext>
          </a:extLst>
        </xdr:cNvPr>
        <xdr:cNvCxnSpPr/>
      </xdr:nvCxnSpPr>
      <xdr:spPr>
        <a:xfrm>
          <a:off x="13512800" y="64444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a:extLst>
            <a:ext uri="{FF2B5EF4-FFF2-40B4-BE49-F238E27FC236}">
              <a16:creationId xmlns:a16="http://schemas.microsoft.com/office/drawing/2014/main" id="{1C7F12E0-788A-420D-909E-74113EA73853}"/>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75709</xdr:rowOff>
    </xdr:from>
    <xdr:ext cx="762000" cy="259045"/>
    <xdr:sp macro="" textlink="">
      <xdr:nvSpPr>
        <xdr:cNvPr id="389" name="テキスト ボックス 388">
          <a:extLst>
            <a:ext uri="{FF2B5EF4-FFF2-40B4-BE49-F238E27FC236}">
              <a16:creationId xmlns:a16="http://schemas.microsoft.com/office/drawing/2014/main" id="{5935D4B9-D53E-49B5-92E1-A3A9CF9AC7A3}"/>
            </a:ext>
          </a:extLst>
        </xdr:cNvPr>
        <xdr:cNvSpPr txBox="1"/>
      </xdr:nvSpPr>
      <xdr:spPr>
        <a:xfrm>
          <a:off x="14020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a:extLst>
            <a:ext uri="{FF2B5EF4-FFF2-40B4-BE49-F238E27FC236}">
              <a16:creationId xmlns:a16="http://schemas.microsoft.com/office/drawing/2014/main" id="{A423993D-15A2-4FB7-8D0E-52549C499C43}"/>
            </a:ext>
          </a:extLst>
        </xdr:cNvPr>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104665</xdr:rowOff>
    </xdr:from>
    <xdr:ext cx="762000" cy="259045"/>
    <xdr:sp macro="" textlink="">
      <xdr:nvSpPr>
        <xdr:cNvPr id="391" name="テキスト ボックス 390">
          <a:extLst>
            <a:ext uri="{FF2B5EF4-FFF2-40B4-BE49-F238E27FC236}">
              <a16:creationId xmlns:a16="http://schemas.microsoft.com/office/drawing/2014/main" id="{612E92E7-B4A5-48B1-8BFF-A21A382E26C0}"/>
            </a:ext>
          </a:extLst>
        </xdr:cNvPr>
        <xdr:cNvSpPr txBox="1"/>
      </xdr:nvSpPr>
      <xdr:spPr>
        <a:xfrm>
          <a:off x="13131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A63D0801-1ABB-4419-881F-F51EEEB216D6}"/>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1A9DBC87-DD91-489B-93DC-80DCCE1FAB98}"/>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B2DC96DD-8ECF-4EC5-BEF5-4E19915CC77E}"/>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68BB6159-E0E5-4385-8D92-DE304978375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2F2837F2-4602-4AF5-B6DB-34F60D2E00B3}"/>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127254</xdr:rowOff>
    </xdr:from>
    <xdr:to>
      <xdr:col>81</xdr:col>
      <xdr:colOff>95250</xdr:colOff>
      <xdr:row>38</xdr:row>
      <xdr:rowOff>57404</xdr:rowOff>
    </xdr:to>
    <xdr:sp macro="" textlink="">
      <xdr:nvSpPr>
        <xdr:cNvPr id="397" name="楕円 396">
          <a:extLst>
            <a:ext uri="{FF2B5EF4-FFF2-40B4-BE49-F238E27FC236}">
              <a16:creationId xmlns:a16="http://schemas.microsoft.com/office/drawing/2014/main" id="{A85D4461-546A-430B-B6B3-9FD06BE5D4A4}"/>
            </a:ext>
          </a:extLst>
        </xdr:cNvPr>
        <xdr:cNvSpPr/>
      </xdr:nvSpPr>
      <xdr:spPr>
        <a:xfrm>
          <a:off x="169672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143781</xdr:rowOff>
    </xdr:from>
    <xdr:ext cx="762000" cy="259045"/>
    <xdr:sp macro="" textlink="">
      <xdr:nvSpPr>
        <xdr:cNvPr id="398" name="公債費負担の状況該当値テキスト">
          <a:extLst>
            <a:ext uri="{FF2B5EF4-FFF2-40B4-BE49-F238E27FC236}">
              <a16:creationId xmlns:a16="http://schemas.microsoft.com/office/drawing/2014/main" id="{479C8A54-E1D5-43B6-BAA1-4611C6EDF29B}"/>
            </a:ext>
          </a:extLst>
        </xdr:cNvPr>
        <xdr:cNvSpPr txBox="1"/>
      </xdr:nvSpPr>
      <xdr:spPr>
        <a:xfrm>
          <a:off x="17106900" y="631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69342</xdr:rowOff>
    </xdr:from>
    <xdr:to>
      <xdr:col>77</xdr:col>
      <xdr:colOff>95250</xdr:colOff>
      <xdr:row>37</xdr:row>
      <xdr:rowOff>170942</xdr:rowOff>
    </xdr:to>
    <xdr:sp macro="" textlink="">
      <xdr:nvSpPr>
        <xdr:cNvPr id="399" name="楕円 398">
          <a:extLst>
            <a:ext uri="{FF2B5EF4-FFF2-40B4-BE49-F238E27FC236}">
              <a16:creationId xmlns:a16="http://schemas.microsoft.com/office/drawing/2014/main" id="{5D0F55C9-6B93-4F17-B35E-07B502A3E647}"/>
            </a:ext>
          </a:extLst>
        </xdr:cNvPr>
        <xdr:cNvSpPr/>
      </xdr:nvSpPr>
      <xdr:spPr>
        <a:xfrm>
          <a:off x="1612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9669</xdr:rowOff>
    </xdr:from>
    <xdr:ext cx="736600" cy="259045"/>
    <xdr:sp macro="" textlink="">
      <xdr:nvSpPr>
        <xdr:cNvPr id="400" name="テキスト ボックス 399">
          <a:extLst>
            <a:ext uri="{FF2B5EF4-FFF2-40B4-BE49-F238E27FC236}">
              <a16:creationId xmlns:a16="http://schemas.microsoft.com/office/drawing/2014/main" id="{7D0EEB06-A345-4FD2-8003-1810B1BA5FA4}"/>
            </a:ext>
          </a:extLst>
        </xdr:cNvPr>
        <xdr:cNvSpPr txBox="1"/>
      </xdr:nvSpPr>
      <xdr:spPr>
        <a:xfrm>
          <a:off x="15798800" y="618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50038</xdr:rowOff>
    </xdr:from>
    <xdr:to>
      <xdr:col>73</xdr:col>
      <xdr:colOff>44450</xdr:colOff>
      <xdr:row>37</xdr:row>
      <xdr:rowOff>151638</xdr:rowOff>
    </xdr:to>
    <xdr:sp macro="" textlink="">
      <xdr:nvSpPr>
        <xdr:cNvPr id="401" name="楕円 400">
          <a:extLst>
            <a:ext uri="{FF2B5EF4-FFF2-40B4-BE49-F238E27FC236}">
              <a16:creationId xmlns:a16="http://schemas.microsoft.com/office/drawing/2014/main" id="{0CC74FCF-18DA-4D63-8A2B-43AE7DF4749E}"/>
            </a:ext>
          </a:extLst>
        </xdr:cNvPr>
        <xdr:cNvSpPr/>
      </xdr:nvSpPr>
      <xdr:spPr>
        <a:xfrm>
          <a:off x="152400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161815</xdr:rowOff>
    </xdr:from>
    <xdr:ext cx="762000" cy="259045"/>
    <xdr:sp macro="" textlink="">
      <xdr:nvSpPr>
        <xdr:cNvPr id="402" name="テキスト ボックス 401">
          <a:extLst>
            <a:ext uri="{FF2B5EF4-FFF2-40B4-BE49-F238E27FC236}">
              <a16:creationId xmlns:a16="http://schemas.microsoft.com/office/drawing/2014/main" id="{82DA715F-5370-4EF5-A07E-41FEA72312F9}"/>
            </a:ext>
          </a:extLst>
        </xdr:cNvPr>
        <xdr:cNvSpPr txBox="1"/>
      </xdr:nvSpPr>
      <xdr:spPr>
        <a:xfrm>
          <a:off x="14909800" y="616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59690</xdr:rowOff>
    </xdr:from>
    <xdr:to>
      <xdr:col>68</xdr:col>
      <xdr:colOff>203200</xdr:colOff>
      <xdr:row>37</xdr:row>
      <xdr:rowOff>161290</xdr:rowOff>
    </xdr:to>
    <xdr:sp macro="" textlink="">
      <xdr:nvSpPr>
        <xdr:cNvPr id="403" name="楕円 402">
          <a:extLst>
            <a:ext uri="{FF2B5EF4-FFF2-40B4-BE49-F238E27FC236}">
              <a16:creationId xmlns:a16="http://schemas.microsoft.com/office/drawing/2014/main" id="{33404D3F-C34D-4DD4-84B0-98281483CC2E}"/>
            </a:ext>
          </a:extLst>
        </xdr:cNvPr>
        <xdr:cNvSpPr/>
      </xdr:nvSpPr>
      <xdr:spPr>
        <a:xfrm>
          <a:off x="14351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17</xdr:rowOff>
    </xdr:from>
    <xdr:ext cx="762000" cy="259045"/>
    <xdr:sp macro="" textlink="">
      <xdr:nvSpPr>
        <xdr:cNvPr id="404" name="テキスト ボックス 403">
          <a:extLst>
            <a:ext uri="{FF2B5EF4-FFF2-40B4-BE49-F238E27FC236}">
              <a16:creationId xmlns:a16="http://schemas.microsoft.com/office/drawing/2014/main" id="{739F9925-1561-480E-85BF-538B9428673E}"/>
            </a:ext>
          </a:extLst>
        </xdr:cNvPr>
        <xdr:cNvSpPr txBox="1"/>
      </xdr:nvSpPr>
      <xdr:spPr>
        <a:xfrm>
          <a:off x="14020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50038</xdr:rowOff>
    </xdr:from>
    <xdr:to>
      <xdr:col>64</xdr:col>
      <xdr:colOff>152400</xdr:colOff>
      <xdr:row>37</xdr:row>
      <xdr:rowOff>151638</xdr:rowOff>
    </xdr:to>
    <xdr:sp macro="" textlink="">
      <xdr:nvSpPr>
        <xdr:cNvPr id="405" name="楕円 404">
          <a:extLst>
            <a:ext uri="{FF2B5EF4-FFF2-40B4-BE49-F238E27FC236}">
              <a16:creationId xmlns:a16="http://schemas.microsoft.com/office/drawing/2014/main" id="{9B3DBEFE-99D9-4E48-8B48-D1E870FDBF66}"/>
            </a:ext>
          </a:extLst>
        </xdr:cNvPr>
        <xdr:cNvSpPr/>
      </xdr:nvSpPr>
      <xdr:spPr>
        <a:xfrm>
          <a:off x="134620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161815</xdr:rowOff>
    </xdr:from>
    <xdr:ext cx="762000" cy="259045"/>
    <xdr:sp macro="" textlink="">
      <xdr:nvSpPr>
        <xdr:cNvPr id="406" name="テキスト ボックス 405">
          <a:extLst>
            <a:ext uri="{FF2B5EF4-FFF2-40B4-BE49-F238E27FC236}">
              <a16:creationId xmlns:a16="http://schemas.microsoft.com/office/drawing/2014/main" id="{261790CD-35F5-4AEE-89D9-61AF1FFA5FD4}"/>
            </a:ext>
          </a:extLst>
        </xdr:cNvPr>
        <xdr:cNvSpPr txBox="1"/>
      </xdr:nvSpPr>
      <xdr:spPr>
        <a:xfrm>
          <a:off x="13131800" y="616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DD2E6F59-C6B4-4902-BDDE-5B25D8194CA6}"/>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C1790EC8-9578-4FC1-8C64-645BD716F52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2358B46D-4C67-4A71-B533-F29465C0F945}"/>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B37175A8-DFB5-41AC-9E5D-6BAD05B06FDD}"/>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6DD44CB8-F6E6-4983-8D61-FDCB4AF215CB}"/>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EFFCE5FD-9E86-4F1B-819C-0D1DF0D791D6}"/>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F2706DDE-00EF-41C2-980A-0C0051C299FB}"/>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4752923D-41DD-4148-AA5E-D9CB8CB34703}"/>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E8A39606-9E42-4FC6-B461-C14FF32B9F56}"/>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B886E6B4-04F2-4708-AAAB-6EB94B1AC1D8}"/>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FB97E61E-2025-4269-A330-43247807F8B7}"/>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4C65B2EE-A3E5-4EFB-8EF5-998AFFEF23C5}"/>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B6218CE1-3187-4EEB-9135-2DC790BE558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等に対し、将来負担額が上回ったため、数値が計上された。この要因としては、充当可能財源である都市計画税について、都市計画事業費や下水道事業会計への繰出金が増加したことにより、都市計画事業に係る地方債現在高等への充当額が減少したことによる。</a:t>
          </a:r>
        </a:p>
        <a:p>
          <a:r>
            <a:rPr kumimoji="1" lang="ja-JP" altLang="en-US" sz="1300">
              <a:latin typeface="ＭＳ Ｐゴシック" panose="020B0600070205080204" pitchFamily="50" charset="-128"/>
              <a:ea typeface="ＭＳ Ｐゴシック" panose="020B0600070205080204" pitchFamily="50" charset="-128"/>
            </a:rPr>
            <a:t>　今後において、ウクライナ情勢を起因とする原材料や燃料費等の物価高騰に伴う経費負担の増等から、基金の取り崩しや地方債の活用が見込まれ、将来負担比率の悪化が見通される。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E085A5F9-9A28-483B-8BBB-5C9124C8BBC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FA021C09-491A-49B3-B1BB-7CC5B48E420F}"/>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7CE4158A-1629-48D3-9838-6CEA4E9D0ABF}"/>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7CFBC472-E17D-4139-9520-0ABB2583A98E}"/>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15DFA56A-7D61-47EE-A311-7BDA04A9F0D9}"/>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A0958149-3266-4129-B116-3164C32215F5}"/>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8425648D-E54E-40F9-A2A6-BD58CC2B6D99}"/>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9B601488-DD2D-4867-842F-6B7208FEF555}"/>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5DA77148-9BD6-46FA-8CC9-80A71E192446}"/>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F1F4164E-1710-4D86-988A-A82F5A27F2BB}"/>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E3509654-3FAC-4A9B-9F4B-E43B4F9488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A0C86853-B4B8-4883-AC07-318674B3EC37}"/>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98DD1191-48C5-4E30-99C9-EB5748248FF1}"/>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86D6D953-0C11-469C-90CD-C7415107F8CF}"/>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1BE5BB6B-6B13-4165-9AA2-4F32F057D76B}"/>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49489871-878C-4256-8F39-2A3FA5954EAE}"/>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B9AC449A-5F62-4603-AA3A-E75206D6A194}"/>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a:extLst>
            <a:ext uri="{FF2B5EF4-FFF2-40B4-BE49-F238E27FC236}">
              <a16:creationId xmlns:a16="http://schemas.microsoft.com/office/drawing/2014/main" id="{CAA998C9-85F4-49D9-826F-32449E7D4AE2}"/>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a:extLst>
            <a:ext uri="{FF2B5EF4-FFF2-40B4-BE49-F238E27FC236}">
              <a16:creationId xmlns:a16="http://schemas.microsoft.com/office/drawing/2014/main" id="{B5B11CDB-2DD1-4490-AEA7-6BA1DF9D5082}"/>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a:extLst>
            <a:ext uri="{FF2B5EF4-FFF2-40B4-BE49-F238E27FC236}">
              <a16:creationId xmlns:a16="http://schemas.microsoft.com/office/drawing/2014/main" id="{B28EA41A-3B84-47C3-96A6-B0439723C7B5}"/>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9D73848E-96B8-4B2C-9D44-599594E946C5}"/>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119596C7-9AAD-4664-99AA-FB74F6AD49FB}"/>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151570</xdr:rowOff>
    </xdr:from>
    <xdr:ext cx="762000" cy="259045"/>
    <xdr:sp macro="" textlink="">
      <xdr:nvSpPr>
        <xdr:cNvPr id="442" name="将来負担の状況平均値テキスト">
          <a:extLst>
            <a:ext uri="{FF2B5EF4-FFF2-40B4-BE49-F238E27FC236}">
              <a16:creationId xmlns:a16="http://schemas.microsoft.com/office/drawing/2014/main" id="{BE544375-40A2-49D6-9755-2A16FB9384CD}"/>
            </a:ext>
          </a:extLst>
        </xdr:cNvPr>
        <xdr:cNvSpPr txBox="1"/>
      </xdr:nvSpPr>
      <xdr:spPr>
        <a:xfrm>
          <a:off x="17106900" y="2380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3" name="フローチャート: 判断 442">
          <a:extLst>
            <a:ext uri="{FF2B5EF4-FFF2-40B4-BE49-F238E27FC236}">
              <a16:creationId xmlns:a16="http://schemas.microsoft.com/office/drawing/2014/main" id="{7ACE8B9C-BA57-475A-8CBB-27B978FD62A9}"/>
            </a:ext>
          </a:extLst>
        </xdr:cNvPr>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4" name="フローチャート: 判断 443">
          <a:extLst>
            <a:ext uri="{FF2B5EF4-FFF2-40B4-BE49-F238E27FC236}">
              <a16:creationId xmlns:a16="http://schemas.microsoft.com/office/drawing/2014/main" id="{02CDDB63-50FA-482B-A763-3CA74A4D51EA}"/>
            </a:ext>
          </a:extLst>
        </xdr:cNvPr>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5" name="テキスト ボックス 444">
          <a:extLst>
            <a:ext uri="{FF2B5EF4-FFF2-40B4-BE49-F238E27FC236}">
              <a16:creationId xmlns:a16="http://schemas.microsoft.com/office/drawing/2014/main" id="{479B871E-55B2-47CE-8D18-2D4267F1C3D2}"/>
            </a:ext>
          </a:extLst>
        </xdr:cNvPr>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150525</xdr:rowOff>
    </xdr:from>
    <xdr:to>
      <xdr:col>73</xdr:col>
      <xdr:colOff>44450</xdr:colOff>
      <xdr:row>15</xdr:row>
      <xdr:rowOff>80675</xdr:rowOff>
    </xdr:to>
    <xdr:sp macro="" textlink="">
      <xdr:nvSpPr>
        <xdr:cNvPr id="446" name="フローチャート: 判断 445">
          <a:extLst>
            <a:ext uri="{FF2B5EF4-FFF2-40B4-BE49-F238E27FC236}">
              <a16:creationId xmlns:a16="http://schemas.microsoft.com/office/drawing/2014/main" id="{6B8383D0-9B90-4452-963E-48D8AD9183D5}"/>
            </a:ext>
          </a:extLst>
        </xdr:cNvPr>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47" name="テキスト ボックス 446">
          <a:extLst>
            <a:ext uri="{FF2B5EF4-FFF2-40B4-BE49-F238E27FC236}">
              <a16:creationId xmlns:a16="http://schemas.microsoft.com/office/drawing/2014/main" id="{4ED4C89E-B97A-423B-BB01-5FF27A1CAC4B}"/>
            </a:ext>
          </a:extLst>
        </xdr:cNvPr>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155121</xdr:rowOff>
    </xdr:from>
    <xdr:to>
      <xdr:col>68</xdr:col>
      <xdr:colOff>203200</xdr:colOff>
      <xdr:row>15</xdr:row>
      <xdr:rowOff>85271</xdr:rowOff>
    </xdr:to>
    <xdr:sp macro="" textlink="">
      <xdr:nvSpPr>
        <xdr:cNvPr id="448" name="フローチャート: 判断 447">
          <a:extLst>
            <a:ext uri="{FF2B5EF4-FFF2-40B4-BE49-F238E27FC236}">
              <a16:creationId xmlns:a16="http://schemas.microsoft.com/office/drawing/2014/main" id="{E6C6C81E-10F5-4868-8D29-09DEFE873FCD}"/>
            </a:ext>
          </a:extLst>
        </xdr:cNvPr>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49" name="テキスト ボックス 448">
          <a:extLst>
            <a:ext uri="{FF2B5EF4-FFF2-40B4-BE49-F238E27FC236}">
              <a16:creationId xmlns:a16="http://schemas.microsoft.com/office/drawing/2014/main" id="{5ECF25E3-4168-4565-B97B-8D75E7F220F3}"/>
            </a:ext>
          </a:extLst>
        </xdr:cNvPr>
        <xdr:cNvSpPr txBox="1"/>
      </xdr:nvSpPr>
      <xdr:spPr>
        <a:xfrm>
          <a:off x="14020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0" name="フローチャート: 判断 449">
          <a:extLst>
            <a:ext uri="{FF2B5EF4-FFF2-40B4-BE49-F238E27FC236}">
              <a16:creationId xmlns:a16="http://schemas.microsoft.com/office/drawing/2014/main" id="{6DCD3684-FAC4-4462-89F0-7FA3284F6253}"/>
            </a:ext>
          </a:extLst>
        </xdr:cNvPr>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1" name="テキスト ボックス 450">
          <a:extLst>
            <a:ext uri="{FF2B5EF4-FFF2-40B4-BE49-F238E27FC236}">
              <a16:creationId xmlns:a16="http://schemas.microsoft.com/office/drawing/2014/main" id="{CB4816AD-78E7-47C4-9173-5A9F6F53BD45}"/>
            </a:ext>
          </a:extLst>
        </xdr:cNvPr>
        <xdr:cNvSpPr txBox="1"/>
      </xdr:nvSpPr>
      <xdr:spPr>
        <a:xfrm>
          <a:off x="13131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5FAA5612-CB4E-4C8A-B2A9-66E812D8AD8A}"/>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C8806A0E-05AF-44CF-9C05-F6862E51DB49}"/>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3A0DA6D0-0A4E-4283-838A-F8D7BDE5DEAE}"/>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39940AA2-5DFD-4316-A114-EB633F72C07F}"/>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F5F7BCD1-3C82-47C9-869A-AE241100C569}"/>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58843</xdr:rowOff>
    </xdr:from>
    <xdr:to>
      <xdr:col>81</xdr:col>
      <xdr:colOff>95250</xdr:colOff>
      <xdr:row>13</xdr:row>
      <xdr:rowOff>160443</xdr:rowOff>
    </xdr:to>
    <xdr:sp macro="" textlink="">
      <xdr:nvSpPr>
        <xdr:cNvPr id="457" name="楕円 456">
          <a:extLst>
            <a:ext uri="{FF2B5EF4-FFF2-40B4-BE49-F238E27FC236}">
              <a16:creationId xmlns:a16="http://schemas.microsoft.com/office/drawing/2014/main" id="{08306F7E-FF36-4995-A8C7-D3CE9C651053}"/>
            </a:ext>
          </a:extLst>
        </xdr:cNvPr>
        <xdr:cNvSpPr/>
      </xdr:nvSpPr>
      <xdr:spPr>
        <a:xfrm>
          <a:off x="16967200" y="22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151570</xdr:rowOff>
    </xdr:from>
    <xdr:ext cx="762000" cy="259045"/>
    <xdr:sp macro="" textlink="">
      <xdr:nvSpPr>
        <xdr:cNvPr id="458" name="将来負担の状況該当値テキスト">
          <a:extLst>
            <a:ext uri="{FF2B5EF4-FFF2-40B4-BE49-F238E27FC236}">
              <a16:creationId xmlns:a16="http://schemas.microsoft.com/office/drawing/2014/main" id="{42F7E34A-AFA5-483D-9A1C-626E3D5F8495}"/>
            </a:ext>
          </a:extLst>
        </xdr:cNvPr>
        <xdr:cNvSpPr txBox="1"/>
      </xdr:nvSpPr>
      <xdr:spPr>
        <a:xfrm>
          <a:off x="17106900" y="220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72,645
66,795
36.68
37,219,711
34,018,310
3,089,188
17,951,807
8,712,791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類似単体に比べ職員数を抑えているため、人件費は低い割合を維持している。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今後は、定年延長や民間企業の賃上げにより、人件費の伸びが懸念される。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36</xdr:row>
      <xdr:rowOff>104140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9861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56134</xdr:rowOff>
    </xdr:from>
    <xdr:to>
      <xdr:col>15</xdr:col>
      <xdr:colOff>98425</xdr:colOff>
      <xdr:row>36</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5688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14986</xdr:rowOff>
    </xdr:from>
    <xdr:to>
      <xdr:col>11</xdr:col>
      <xdr:colOff>9525</xdr:colOff>
      <xdr:row>35</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157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147066</xdr:rowOff>
    </xdr:from>
    <xdr:to>
      <xdr:col>24</xdr:col>
      <xdr:colOff>76200</xdr:colOff>
      <xdr:row>36</xdr:row>
      <xdr:rowOff>77216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163593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5334</xdr:rowOff>
    </xdr:from>
    <xdr:to>
      <xdr:col>11</xdr:col>
      <xdr:colOff>60325</xdr:colOff>
      <xdr:row>35</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117111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135636</xdr:rowOff>
    </xdr:from>
    <xdr:to>
      <xdr:col>6</xdr:col>
      <xdr:colOff>171450</xdr:colOff>
      <xdr:row>35</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75963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地方税の法人割（</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百万円）の増が大きく、経常収支比率は、減少しているが、物件費の決算額は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も上昇している。これは、物価高騰の影響による委託料や光熱水費の上昇によるものである。燃料費については、少し落ち着いてきたところではあるが、委託料を含め、今後の様子を注視し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134620</xdr:rowOff>
    </xdr:from>
    <xdr:to>
      <xdr:col>82</xdr:col>
      <xdr:colOff>107950</xdr:colOff>
      <xdr:row>18</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220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58420</xdr:rowOff>
    </xdr:from>
    <xdr:to>
      <xdr:col>78</xdr:col>
      <xdr:colOff>69850</xdr:colOff>
      <xdr:row>18</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44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58420</xdr:rowOff>
    </xdr:from>
    <xdr:to>
      <xdr:col>73</xdr:col>
      <xdr:colOff>180975</xdr:colOff>
      <xdr:row>19</xdr:row>
      <xdr:rowOff>123190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1445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39370</xdr:rowOff>
    </xdr:from>
    <xdr:to>
      <xdr:col>69</xdr:col>
      <xdr:colOff>92075</xdr:colOff>
      <xdr:row>19</xdr:row>
      <xdr:rowOff>123190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296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58437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83820</xdr:rowOff>
    </xdr:from>
    <xdr:to>
      <xdr:col>82</xdr:col>
      <xdr:colOff>158750</xdr:colOff>
      <xdr:row>19</xdr:row>
      <xdr:rowOff>13970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55897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114300</xdr:rowOff>
    </xdr:from>
    <xdr:to>
      <xdr:col>78</xdr:col>
      <xdr:colOff>120650</xdr:colOff>
      <xdr:row>19</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29227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xdr:rowOff>
    </xdr:from>
    <xdr:to>
      <xdr:col>74</xdr:col>
      <xdr:colOff>31750</xdr:colOff>
      <xdr:row>18</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93997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72390</xdr:rowOff>
    </xdr:from>
    <xdr:to>
      <xdr:col>69</xdr:col>
      <xdr:colOff>142875</xdr:colOff>
      <xdr:row>20</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158767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160020</xdr:rowOff>
    </xdr:from>
    <xdr:to>
      <xdr:col>65</xdr:col>
      <xdr:colOff>53975</xdr:colOff>
      <xdr:row>19</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扶助費の決算額としては、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百万円の増額となっている。これは、私立保育園の新設に伴う私立保育園児童保育等委託事業（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百万円）等の増によるものである。しかし、地方税の法人割（</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百万円）の増が大きく、経常収支比率は前年度から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ポイントの改善となった。私立保育園児童保育等委託事業をはじめ扶助費は年々増加傾向にあるため、動向を注視する必要がある。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58</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42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58</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58</xdr:row>
      <xdr:rowOff>94343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42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58</xdr:row>
      <xdr:rowOff>94343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078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地方税の法人割（</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百万円）の増が大きく、経常収支比率は、減少しているが、その他の決算額は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百万円の増となっている。しかしながら、類似団体・全国・県平均と比較しても数値は良好であるといえる。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26307</xdr:rowOff>
    </xdr:from>
    <xdr:to>
      <xdr:col>82</xdr:col>
      <xdr:colOff>107950</xdr:colOff>
      <xdr:row>57</xdr:row>
      <xdr:rowOff>37193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989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4734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132443</xdr:rowOff>
    </xdr:from>
    <xdr:to>
      <xdr:col>78</xdr:col>
      <xdr:colOff>69850</xdr:colOff>
      <xdr:row>57</xdr:row>
      <xdr:rowOff>37193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336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61</xdr:row>
      <xdr:rowOff>15422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33643"/>
          <a:ext cx="889000" cy="74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4535</xdr:rowOff>
    </xdr:from>
    <xdr:to>
      <xdr:col>69</xdr:col>
      <xdr:colOff>92075</xdr:colOff>
      <xdr:row>61</xdr:row>
      <xdr:rowOff>15422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462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136270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8362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163484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81643</xdr:rowOff>
    </xdr:from>
    <xdr:to>
      <xdr:col>74</xdr:col>
      <xdr:colOff>31750</xdr:colOff>
      <xdr:row>57</xdr:row>
      <xdr:rowOff>11793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136072</xdr:rowOff>
    </xdr:from>
    <xdr:to>
      <xdr:col>69</xdr:col>
      <xdr:colOff>142875</xdr:colOff>
      <xdr:row>61</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4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50999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125185</xdr:rowOff>
    </xdr:from>
    <xdr:to>
      <xdr:col>65</xdr:col>
      <xdr:colOff>53975</xdr:colOff>
      <xdr:row>61</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40112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地方税の法人割（</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百万円）の増が大きく、経常収支比率は、減少しているが、補助費等の決算額は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百万円の増となっている。主な原因は企業再投資促進補助事業（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百万円）や下水道事業会計負担事業（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百万円）の増加によるものである。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44704</xdr:rowOff>
    </xdr:from>
    <xdr:to>
      <xdr:col>82</xdr:col>
      <xdr:colOff>107950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90270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104140</xdr:rowOff>
    </xdr:from>
    <xdr:to>
      <xdr:col>78</xdr:col>
      <xdr:colOff>69850</xdr:colOff>
      <xdr:row>40</xdr:row>
      <xdr:rowOff>122428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9621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49276</xdr:rowOff>
    </xdr:from>
    <xdr:to>
      <xdr:col>73</xdr:col>
      <xdr:colOff>180975</xdr:colOff>
      <xdr:row>40</xdr:row>
      <xdr:rowOff>122428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64376"/>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49276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049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165354</xdr:rowOff>
    </xdr:from>
    <xdr:to>
      <xdr:col>82</xdr:col>
      <xdr:colOff>158750</xdr:colOff>
      <xdr:row>40</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73931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53340</xdr:rowOff>
    </xdr:from>
    <xdr:to>
      <xdr:col>78</xdr:col>
      <xdr:colOff>120650</xdr:colOff>
      <xdr:row>40</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139717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99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71628</xdr:rowOff>
    </xdr:from>
    <xdr:to>
      <xdr:col>74</xdr:col>
      <xdr:colOff>31750</xdr:colOff>
      <xdr:row>41</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158005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701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169926</xdr:rowOff>
    </xdr:from>
    <xdr:to>
      <xdr:col>69</xdr:col>
      <xdr:colOff>142875</xdr:colOff>
      <xdr:row>38</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84853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公債費の決算額としては、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百万円の増額となっている。これは、市債償還金（元金）（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百万円）の増によるものである。しかし、地方税の法人割（</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百万円）の増が大きく、経常収支比率は前年度から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改善となった。しかしながら、今後多額の投資的経費を必要とする碧南駅前線整備事業、北部工業地整備事業等が見込まれるため、後年度負担を考慮しつつ、過度に起債に頼らない財政運営に努め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163576</xdr:rowOff>
    </xdr:from>
    <xdr:to>
      <xdr:col>24</xdr:col>
      <xdr:colOff>25400</xdr:colOff>
      <xdr:row>75</xdr:row>
      <xdr:rowOff>10414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508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154432</xdr:rowOff>
    </xdr:from>
    <xdr:to>
      <xdr:col>19</xdr:col>
      <xdr:colOff>187325</xdr:colOff>
      <xdr:row>75</xdr:row>
      <xdr:rowOff>10414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417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154432</xdr:rowOff>
    </xdr:from>
    <xdr:to>
      <xdr:col>15</xdr:col>
      <xdr:colOff>98425</xdr:colOff>
      <xdr:row>75</xdr:row>
      <xdr:rowOff>10414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8417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10414</xdr:rowOff>
    </xdr:from>
    <xdr:to>
      <xdr:col>11</xdr:col>
      <xdr:colOff>9525</xdr:colOff>
      <xdr:row>75</xdr:row>
      <xdr:rowOff>19558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69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112776</xdr:rowOff>
    </xdr:from>
    <xdr:to>
      <xdr:col>24</xdr:col>
      <xdr:colOff>76200</xdr:colOff>
      <xdr:row>75</xdr:row>
      <xdr:rowOff>42926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21353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0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131064</xdr:rowOff>
    </xdr:from>
    <xdr:to>
      <xdr:col>20</xdr:col>
      <xdr:colOff>38100</xdr:colOff>
      <xdr:row>75</xdr:row>
      <xdr:rowOff>61214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71391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8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103632</xdr:rowOff>
    </xdr:from>
    <xdr:to>
      <xdr:col>15</xdr:col>
      <xdr:colOff>149225</xdr:colOff>
      <xdr:row>75</xdr:row>
      <xdr:rowOff>33782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43959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131064</xdr:rowOff>
    </xdr:from>
    <xdr:to>
      <xdr:col>11</xdr:col>
      <xdr:colOff>60325</xdr:colOff>
      <xdr:row>75</xdr:row>
      <xdr:rowOff>61214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71391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140208</xdr:rowOff>
    </xdr:from>
    <xdr:to>
      <xdr:col>6</xdr:col>
      <xdr:colOff>171450</xdr:colOff>
      <xdr:row>75</xdr:row>
      <xdr:rowOff>70358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80535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類似団体と比較し、扶助費、物件費、補助費等の値が上回っている状況にあるため、この項目で高い状況となっている。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今後も景気の動向による法人市民税の影響及び償却資産等の固定資産税の動向に注視し、好調なふるさと応援寄附金を維持できるよう市の魅力発信を進め、歳入確保に努めていきたい。</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21844</xdr:rowOff>
    </xdr:from>
    <xdr:to>
      <xdr:col>82</xdr:col>
      <xdr:colOff>107950</xdr:colOff>
      <xdr:row>81</xdr:row>
      <xdr:rowOff>42418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737844"/>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58420</xdr:rowOff>
    </xdr:from>
    <xdr:to>
      <xdr:col>78</xdr:col>
      <xdr:colOff>69850</xdr:colOff>
      <xdr:row>81</xdr:row>
      <xdr:rowOff>42418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7744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147574</xdr:rowOff>
    </xdr:from>
    <xdr:to>
      <xdr:col>73</xdr:col>
      <xdr:colOff>180975</xdr:colOff>
      <xdr:row>80</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6921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79</xdr:row>
      <xdr:rowOff>147574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50010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142494</xdr:rowOff>
    </xdr:from>
    <xdr:to>
      <xdr:col>82</xdr:col>
      <xdr:colOff>158750</xdr:colOff>
      <xdr:row>80</xdr:row>
      <xdr:rowOff>72644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51071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163068</xdr:rowOff>
    </xdr:from>
    <xdr:to>
      <xdr:col>78</xdr:col>
      <xdr:colOff>120650</xdr:colOff>
      <xdr:row>81</xdr:row>
      <xdr:rowOff>93218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8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77995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965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xdr:rowOff>
    </xdr:from>
    <xdr:to>
      <xdr:col>74</xdr:col>
      <xdr:colOff>31750</xdr:colOff>
      <xdr:row>80</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93997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96774</xdr:rowOff>
    </xdr:from>
    <xdr:to>
      <xdr:col>69</xdr:col>
      <xdr:colOff>142875</xdr:colOff>
      <xdr:row>80</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11701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42132</xdr:rowOff>
    </xdr:from>
    <xdr:to>
      <xdr:col>29</xdr:col>
      <xdr:colOff>127000</xdr:colOff>
      <xdr:row>16</xdr:row>
      <xdr:rowOff>85738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32957"/>
          <a:ext cx="647700" cy="43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144657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2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85738</xdr:rowOff>
    </xdr:from>
    <xdr:to>
      <xdr:col>26</xdr:col>
      <xdr:colOff>50800</xdr:colOff>
      <xdr:row>16</xdr:row>
      <xdr:rowOff>100101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76563"/>
          <a:ext cx="698500" cy="14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31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100101</xdr:rowOff>
    </xdr:from>
    <xdr:to>
      <xdr:col>22</xdr:col>
      <xdr:colOff>114300</xdr:colOff>
      <xdr:row>16</xdr:row>
      <xdr:rowOff>124428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90926"/>
          <a:ext cx="698500" cy="24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111282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124428</xdr:rowOff>
    </xdr:from>
    <xdr:to>
      <xdr:col>18</xdr:col>
      <xdr:colOff>177800</xdr:colOff>
      <xdr:row>16</xdr:row>
      <xdr:rowOff>153689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15253"/>
          <a:ext cx="698500" cy="29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142695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166508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162782</xdr:rowOff>
    </xdr:from>
    <xdr:to>
      <xdr:col>29</xdr:col>
      <xdr:colOff>177800</xdr:colOff>
      <xdr:row>16</xdr:row>
      <xdr:rowOff>92932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82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134859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34938</xdr:rowOff>
    </xdr:from>
    <xdr:to>
      <xdr:col>26</xdr:col>
      <xdr:colOff>101600</xdr:colOff>
      <xdr:row>16</xdr:row>
      <xdr:rowOff>136538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25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121315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12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49301</xdr:rowOff>
    </xdr:from>
    <xdr:to>
      <xdr:col>22</xdr:col>
      <xdr:colOff>165100</xdr:colOff>
      <xdr:row>16</xdr:row>
      <xdr:rowOff>150901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0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135678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2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73628</xdr:rowOff>
    </xdr:from>
    <xdr:to>
      <xdr:col>19</xdr:col>
      <xdr:colOff>38100</xdr:colOff>
      <xdr:row>17</xdr:row>
      <xdr:rowOff>3778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6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5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102889</xdr:rowOff>
    </xdr:from>
    <xdr:to>
      <xdr:col>15</xdr:col>
      <xdr:colOff>101600</xdr:colOff>
      <xdr:row>17</xdr:row>
      <xdr:rowOff>33039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93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17816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8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148793</xdr:rowOff>
    </xdr:from>
    <xdr:to>
      <xdr:col>29</xdr:col>
      <xdr:colOff>127000</xdr:colOff>
      <xdr:row>37</xdr:row>
      <xdr:rowOff>225146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273493"/>
          <a:ext cx="647700" cy="76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6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198171</xdr:rowOff>
    </xdr:from>
    <xdr:to>
      <xdr:col>26</xdr:col>
      <xdr:colOff>50800</xdr:colOff>
      <xdr:row>37</xdr:row>
      <xdr:rowOff>225146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322871"/>
          <a:ext cx="698500" cy="26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98138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0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198171</xdr:rowOff>
    </xdr:from>
    <xdr:to>
      <xdr:col>22</xdr:col>
      <xdr:colOff>114300</xdr:colOff>
      <xdr:row>37</xdr:row>
      <xdr:rowOff>292392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22871"/>
          <a:ext cx="698500" cy="94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165917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7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285267</xdr:rowOff>
    </xdr:from>
    <xdr:to>
      <xdr:col>18</xdr:col>
      <xdr:colOff>177800</xdr:colOff>
      <xdr:row>37</xdr:row>
      <xdr:rowOff>292392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09967"/>
          <a:ext cx="698500" cy="7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166717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149572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5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97993</xdr:rowOff>
    </xdr:from>
    <xdr:to>
      <xdr:col>29</xdr:col>
      <xdr:colOff>177800</xdr:colOff>
      <xdr:row>37</xdr:row>
      <xdr:rowOff>199593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22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70070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9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174346</xdr:rowOff>
    </xdr:from>
    <xdr:to>
      <xdr:col>26</xdr:col>
      <xdr:colOff>101600</xdr:colOff>
      <xdr:row>37</xdr:row>
      <xdr:rowOff>275946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99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260723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8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147371</xdr:rowOff>
    </xdr:from>
    <xdr:to>
      <xdr:col>22</xdr:col>
      <xdr:colOff>165100</xdr:colOff>
      <xdr:row>37</xdr:row>
      <xdr:rowOff>248971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72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233748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5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241592</xdr:rowOff>
    </xdr:from>
    <xdr:to>
      <xdr:col>19</xdr:col>
      <xdr:colOff>38100</xdr:colOff>
      <xdr:row>38</xdr:row>
      <xdr:rowOff>292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66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327969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5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234467</xdr:rowOff>
    </xdr:from>
    <xdr:to>
      <xdr:col>15</xdr:col>
      <xdr:colOff>101600</xdr:colOff>
      <xdr:row>37</xdr:row>
      <xdr:rowOff>336067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59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320844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45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72,645
66,795
36.68
37,219,711
34,018,310
3,089,188
17,951,807
8,712,791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118059</xdr:rowOff>
    </xdr:from>
    <xdr:to>
      <xdr:col>24</xdr:col>
      <xdr:colOff>63500</xdr:colOff>
      <xdr:row>36</xdr:row>
      <xdr:rowOff>139014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90259"/>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65124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4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121526</xdr:rowOff>
    </xdr:from>
    <xdr:to>
      <xdr:col>19</xdr:col>
      <xdr:colOff>177800</xdr:colOff>
      <xdr:row>36</xdr:row>
      <xdr:rowOff>139014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93726"/>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121526</xdr:rowOff>
    </xdr:from>
    <xdr:to>
      <xdr:col>15</xdr:col>
      <xdr:colOff>50800</xdr:colOff>
      <xdr:row>37</xdr:row>
      <xdr:rowOff>161531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3726"/>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161531</xdr:rowOff>
    </xdr:from>
    <xdr:to>
      <xdr:col>10</xdr:col>
      <xdr:colOff>114300</xdr:colOff>
      <xdr:row>38</xdr:row>
      <xdr:rowOff>19247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05181"/>
          <a:ext cx="889000" cy="2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67259</xdr:rowOff>
    </xdr:from>
    <xdr:to>
      <xdr:col>24</xdr:col>
      <xdr:colOff>114300</xdr:colOff>
      <xdr:row>36</xdr:row>
      <xdr:rowOff>168859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45686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88214</xdr:rowOff>
    </xdr:from>
    <xdr:to>
      <xdr:col>20</xdr:col>
      <xdr:colOff>38100</xdr:colOff>
      <xdr:row>37</xdr:row>
      <xdr:rowOff>18364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9491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70726</xdr:rowOff>
    </xdr:from>
    <xdr:to>
      <xdr:col>15</xdr:col>
      <xdr:colOff>101600</xdr:colOff>
      <xdr:row>37</xdr:row>
      <xdr:rowOff>876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163453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110731</xdr:rowOff>
    </xdr:from>
    <xdr:to>
      <xdr:col>10</xdr:col>
      <xdr:colOff>165100</xdr:colOff>
      <xdr:row>38</xdr:row>
      <xdr:rowOff>40881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32008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139897</xdr:rowOff>
    </xdr:from>
    <xdr:to>
      <xdr:col>6</xdr:col>
      <xdr:colOff>38100</xdr:colOff>
      <xdr:row>38</xdr:row>
      <xdr:rowOff>70047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8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61174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7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36525</xdr:rowOff>
    </xdr:from>
    <xdr:to>
      <xdr:col>24</xdr:col>
      <xdr:colOff>63500</xdr:colOff>
      <xdr:row>55</xdr:row>
      <xdr:rowOff>53605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466275"/>
          <a:ext cx="838200" cy="1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60981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62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36525</xdr:rowOff>
    </xdr:from>
    <xdr:to>
      <xdr:col>19</xdr:col>
      <xdr:colOff>177800</xdr:colOff>
      <xdr:row>56</xdr:row>
      <xdr:rowOff>15897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66275"/>
          <a:ext cx="889000" cy="15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49224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15897</xdr:rowOff>
    </xdr:from>
    <xdr:to>
      <xdr:col>15</xdr:col>
      <xdr:colOff>50800</xdr:colOff>
      <xdr:row>56</xdr:row>
      <xdr:rowOff>16212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17097"/>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93137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16212</xdr:rowOff>
    </xdr:from>
    <xdr:to>
      <xdr:col>10</xdr:col>
      <xdr:colOff>114300</xdr:colOff>
      <xdr:row>56</xdr:row>
      <xdr:rowOff>94676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17412"/>
          <a:ext cx="889000" cy="7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107898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2805</xdr:rowOff>
    </xdr:from>
    <xdr:to>
      <xdr:col>24</xdr:col>
      <xdr:colOff>114300</xdr:colOff>
      <xdr:row>55</xdr:row>
      <xdr:rowOff>104405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25682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157175</xdr:rowOff>
    </xdr:from>
    <xdr:to>
      <xdr:col>20</xdr:col>
      <xdr:colOff>38100</xdr:colOff>
      <xdr:row>55</xdr:row>
      <xdr:rowOff>87325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103852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136547</xdr:rowOff>
    </xdr:from>
    <xdr:to>
      <xdr:col>15</xdr:col>
      <xdr:colOff>101600</xdr:colOff>
      <xdr:row>56</xdr:row>
      <xdr:rowOff>66697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6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83224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4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136862</xdr:rowOff>
    </xdr:from>
    <xdr:to>
      <xdr:col>10</xdr:col>
      <xdr:colOff>165100</xdr:colOff>
      <xdr:row>56</xdr:row>
      <xdr:rowOff>67012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83539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4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43876</xdr:rowOff>
    </xdr:from>
    <xdr:to>
      <xdr:col>6</xdr:col>
      <xdr:colOff>38100</xdr:colOff>
      <xdr:row>56</xdr:row>
      <xdr:rowOff>145476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4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162003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2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29590</xdr:rowOff>
    </xdr:from>
    <xdr:to>
      <xdr:col>24</xdr:col>
      <xdr:colOff>63500</xdr:colOff>
      <xdr:row>78</xdr:row>
      <xdr:rowOff>48985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02690"/>
          <a:ext cx="838200" cy="1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24600</xdr:rowOff>
    </xdr:from>
    <xdr:to>
      <xdr:col>19</xdr:col>
      <xdr:colOff>177800</xdr:colOff>
      <xdr:row>78</xdr:row>
      <xdr:rowOff>48985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97700"/>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168466</xdr:rowOff>
    </xdr:from>
    <xdr:to>
      <xdr:col>15</xdr:col>
      <xdr:colOff>50800</xdr:colOff>
      <xdr:row>78</xdr:row>
      <xdr:rowOff>24600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70116"/>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71938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141833</xdr:rowOff>
    </xdr:from>
    <xdr:to>
      <xdr:col>10</xdr:col>
      <xdr:colOff>114300</xdr:colOff>
      <xdr:row>77</xdr:row>
      <xdr:rowOff>168466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43483"/>
          <a:ext cx="889000" cy="2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109617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102494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150240</xdr:rowOff>
    </xdr:from>
    <xdr:to>
      <xdr:col>24</xdr:col>
      <xdr:colOff>114300</xdr:colOff>
      <xdr:row>78</xdr:row>
      <xdr:rowOff>80390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128667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3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169635</xdr:rowOff>
    </xdr:from>
    <xdr:to>
      <xdr:col>20</xdr:col>
      <xdr:colOff>38100</xdr:colOff>
      <xdr:row>78</xdr:row>
      <xdr:rowOff>99785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90912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145250</xdr:rowOff>
    </xdr:from>
    <xdr:to>
      <xdr:col>15</xdr:col>
      <xdr:colOff>101600</xdr:colOff>
      <xdr:row>78</xdr:row>
      <xdr:rowOff>75400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91927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1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117666</xdr:rowOff>
    </xdr:from>
    <xdr:to>
      <xdr:col>10</xdr:col>
      <xdr:colOff>165100</xdr:colOff>
      <xdr:row>78</xdr:row>
      <xdr:rowOff>47816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64343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9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91033</xdr:rowOff>
    </xdr:from>
    <xdr:to>
      <xdr:col>6</xdr:col>
      <xdr:colOff>38100</xdr:colOff>
      <xdr:row>78</xdr:row>
      <xdr:rowOff>21183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9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37710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6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24405</xdr:rowOff>
    </xdr:from>
    <xdr:to>
      <xdr:col>24</xdr:col>
      <xdr:colOff>63500</xdr:colOff>
      <xdr:row>96</xdr:row>
      <xdr:rowOff>15129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312155"/>
          <a:ext cx="838200" cy="16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24405</xdr:rowOff>
    </xdr:from>
    <xdr:to>
      <xdr:col>19</xdr:col>
      <xdr:colOff>177800</xdr:colOff>
      <xdr:row>97</xdr:row>
      <xdr:rowOff>63038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12155"/>
          <a:ext cx="889000" cy="38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59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63038</xdr:rowOff>
    </xdr:from>
    <xdr:to>
      <xdr:col>15</xdr:col>
      <xdr:colOff>50800</xdr:colOff>
      <xdr:row>97</xdr:row>
      <xdr:rowOff>103401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93688"/>
          <a:ext cx="889000" cy="4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59450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103401</xdr:rowOff>
    </xdr:from>
    <xdr:to>
      <xdr:col>10</xdr:col>
      <xdr:colOff>114300</xdr:colOff>
      <xdr:row>97</xdr:row>
      <xdr:rowOff>131617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34051"/>
          <a:ext cx="889000" cy="2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9059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135779</xdr:rowOff>
    </xdr:from>
    <xdr:to>
      <xdr:col>24</xdr:col>
      <xdr:colOff>114300</xdr:colOff>
      <xdr:row>96</xdr:row>
      <xdr:rowOff>65929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2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114206</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0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145055</xdr:rowOff>
    </xdr:from>
    <xdr:to>
      <xdr:col>20</xdr:col>
      <xdr:colOff>38100</xdr:colOff>
      <xdr:row>95</xdr:row>
      <xdr:rowOff>75205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66332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35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12238</xdr:rowOff>
    </xdr:from>
    <xdr:to>
      <xdr:col>15</xdr:col>
      <xdr:colOff>101600</xdr:colOff>
      <xdr:row>97</xdr:row>
      <xdr:rowOff>113838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4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104965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52601</xdr:rowOff>
    </xdr:from>
    <xdr:to>
      <xdr:col>10</xdr:col>
      <xdr:colOff>165100</xdr:colOff>
      <xdr:row>97</xdr:row>
      <xdr:rowOff>154201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8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145328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7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80817</xdr:rowOff>
    </xdr:from>
    <xdr:to>
      <xdr:col>6</xdr:col>
      <xdr:colOff>38100</xdr:colOff>
      <xdr:row>98</xdr:row>
      <xdr:rowOff>10967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1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2094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0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144881</xdr:rowOff>
    </xdr:from>
    <xdr:to>
      <xdr:col>54</xdr:col>
      <xdr:colOff>189865</xdr:colOff>
      <xdr:row>38</xdr:row>
      <xdr:rowOff>19251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2731"/>
          <a:ext cx="1270" cy="7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23078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3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19251</xdr:rowOff>
    </xdr:from>
    <xdr:to>
      <xdr:col>55</xdr:col>
      <xdr:colOff>88900</xdr:colOff>
      <xdr:row>38</xdr:row>
      <xdr:rowOff>19251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3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91558</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7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144881</xdr:rowOff>
    </xdr:from>
    <xdr:to>
      <xdr:col>55</xdr:col>
      <xdr:colOff>88900</xdr:colOff>
      <xdr:row>33</xdr:row>
      <xdr:rowOff>144881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4879</xdr:rowOff>
    </xdr:from>
    <xdr:to>
      <xdr:col>55</xdr:col>
      <xdr:colOff>0</xdr:colOff>
      <xdr:row>35</xdr:row>
      <xdr:rowOff>22421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005629"/>
          <a:ext cx="838200" cy="1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161853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11976</xdr:rowOff>
    </xdr:from>
    <xdr:to>
      <xdr:col>55</xdr:col>
      <xdr:colOff>50800</xdr:colOff>
      <xdr:row>36</xdr:row>
      <xdr:rowOff>113576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126136</xdr:rowOff>
    </xdr:from>
    <xdr:to>
      <xdr:col>50</xdr:col>
      <xdr:colOff>114300</xdr:colOff>
      <xdr:row>35</xdr:row>
      <xdr:rowOff>22421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269636"/>
          <a:ext cx="889000" cy="75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36154</xdr:rowOff>
    </xdr:from>
    <xdr:to>
      <xdr:col>50</xdr:col>
      <xdr:colOff>165100</xdr:colOff>
      <xdr:row>36</xdr:row>
      <xdr:rowOff>137754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128881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126136</xdr:rowOff>
    </xdr:from>
    <xdr:to>
      <xdr:col>45</xdr:col>
      <xdr:colOff>177800</xdr:colOff>
      <xdr:row>36</xdr:row>
      <xdr:rowOff>109091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269636"/>
          <a:ext cx="889000" cy="101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127633</xdr:rowOff>
    </xdr:from>
    <xdr:to>
      <xdr:col>46</xdr:col>
      <xdr:colOff>38100</xdr:colOff>
      <xdr:row>32</xdr:row>
      <xdr:rowOff>57783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48910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109091</xdr:rowOff>
    </xdr:from>
    <xdr:to>
      <xdr:col>41</xdr:col>
      <xdr:colOff>50800</xdr:colOff>
      <xdr:row>36</xdr:row>
      <xdr:rowOff>147191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28129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131823</xdr:rowOff>
    </xdr:from>
    <xdr:to>
      <xdr:col>41</xdr:col>
      <xdr:colOff>101600</xdr:colOff>
      <xdr:row>37</xdr:row>
      <xdr:rowOff>61973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53100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163241</xdr:rowOff>
    </xdr:from>
    <xdr:to>
      <xdr:col>36</xdr:col>
      <xdr:colOff>165100</xdr:colOff>
      <xdr:row>37</xdr:row>
      <xdr:rowOff>93391</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3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84518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125529</xdr:rowOff>
    </xdr:from>
    <xdr:to>
      <xdr:col>55</xdr:col>
      <xdr:colOff>50800</xdr:colOff>
      <xdr:row>35</xdr:row>
      <xdr:rowOff>55679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5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148406</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0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143071</xdr:rowOff>
    </xdr:from>
    <xdr:to>
      <xdr:col>50</xdr:col>
      <xdr:colOff>165100</xdr:colOff>
      <xdr:row>35</xdr:row>
      <xdr:rowOff>73221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7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89748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75336</xdr:rowOff>
    </xdr:from>
    <xdr:to>
      <xdr:col>46</xdr:col>
      <xdr:colOff>38100</xdr:colOff>
      <xdr:row>31</xdr:row>
      <xdr:rowOff>5486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21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22013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499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58291</xdr:rowOff>
    </xdr:from>
    <xdr:to>
      <xdr:col>41</xdr:col>
      <xdr:colOff>101600</xdr:colOff>
      <xdr:row>36</xdr:row>
      <xdr:rowOff>159891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3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4968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96391</xdr:rowOff>
    </xdr:from>
    <xdr:to>
      <xdr:col>36</xdr:col>
      <xdr:colOff>165100</xdr:colOff>
      <xdr:row>37</xdr:row>
      <xdr:rowOff>26541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6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43068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4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30473</xdr:rowOff>
    </xdr:from>
    <xdr:to>
      <xdr:col>55</xdr:col>
      <xdr:colOff>0</xdr:colOff>
      <xdr:row>57</xdr:row>
      <xdr:rowOff>90094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03123"/>
          <a:ext cx="838200" cy="5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168753</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2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72078</xdr:rowOff>
    </xdr:from>
    <xdr:to>
      <xdr:col>50</xdr:col>
      <xdr:colOff>114300</xdr:colOff>
      <xdr:row>57</xdr:row>
      <xdr:rowOff>90094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844728"/>
          <a:ext cx="889000" cy="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164040</xdr:rowOff>
    </xdr:from>
    <xdr:to>
      <xdr:col>45</xdr:col>
      <xdr:colOff>177800</xdr:colOff>
      <xdr:row>57</xdr:row>
      <xdr:rowOff>72078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765240"/>
          <a:ext cx="889000" cy="7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157366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164040</xdr:rowOff>
    </xdr:from>
    <xdr:to>
      <xdr:col>41</xdr:col>
      <xdr:colOff>50800</xdr:colOff>
      <xdr:row>57</xdr:row>
      <xdr:rowOff>76715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765240"/>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85281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3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151123</xdr:rowOff>
    </xdr:from>
    <xdr:to>
      <xdr:col>55</xdr:col>
      <xdr:colOff>50800</xdr:colOff>
      <xdr:row>57</xdr:row>
      <xdr:rowOff>81273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5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129550</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3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39294</xdr:rowOff>
    </xdr:from>
    <xdr:to>
      <xdr:col>50</xdr:col>
      <xdr:colOff>165100</xdr:colOff>
      <xdr:row>57</xdr:row>
      <xdr:rowOff>140894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132021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21278</xdr:rowOff>
    </xdr:from>
    <xdr:to>
      <xdr:col>46</xdr:col>
      <xdr:colOff>38100</xdr:colOff>
      <xdr:row>57</xdr:row>
      <xdr:rowOff>122878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114005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8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113240</xdr:rowOff>
    </xdr:from>
    <xdr:to>
      <xdr:col>41</xdr:col>
      <xdr:colOff>101600</xdr:colOff>
      <xdr:row>57</xdr:row>
      <xdr:rowOff>43390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34517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0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25915</xdr:rowOff>
    </xdr:from>
    <xdr:to>
      <xdr:col>36</xdr:col>
      <xdr:colOff>165100</xdr:colOff>
      <xdr:row>57</xdr:row>
      <xdr:rowOff>127515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118642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9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65565</xdr:rowOff>
    </xdr:from>
    <xdr:to>
      <xdr:col>55</xdr:col>
      <xdr:colOff>0</xdr:colOff>
      <xdr:row>78</xdr:row>
      <xdr:rowOff>133596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38665"/>
          <a:ext cx="838200" cy="6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26029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5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3660</xdr:rowOff>
    </xdr:from>
    <xdr:to>
      <xdr:col>50</xdr:col>
      <xdr:colOff>114300</xdr:colOff>
      <xdr:row>78</xdr:row>
      <xdr:rowOff>65565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376760"/>
          <a:ext cx="889000" cy="6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49631</xdr:rowOff>
    </xdr:from>
    <xdr:to>
      <xdr:col>45</xdr:col>
      <xdr:colOff>177800</xdr:colOff>
      <xdr:row>78</xdr:row>
      <xdr:rowOff>3660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079831"/>
          <a:ext cx="889000" cy="29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49631</xdr:rowOff>
    </xdr:from>
    <xdr:to>
      <xdr:col>41</xdr:col>
      <xdr:colOff>50800</xdr:colOff>
      <xdr:row>78</xdr:row>
      <xdr:rowOff>78504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079831"/>
          <a:ext cx="889000" cy="37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54848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9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82796</xdr:rowOff>
    </xdr:from>
    <xdr:to>
      <xdr:col>55</xdr:col>
      <xdr:colOff>50800</xdr:colOff>
      <xdr:row>79</xdr:row>
      <xdr:rowOff>12946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5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169173</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70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14765</xdr:rowOff>
    </xdr:from>
    <xdr:to>
      <xdr:col>50</xdr:col>
      <xdr:colOff>165100</xdr:colOff>
      <xdr:row>78</xdr:row>
      <xdr:rowOff>116365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8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107492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8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124310</xdr:rowOff>
    </xdr:from>
    <xdr:to>
      <xdr:col>46</xdr:col>
      <xdr:colOff>38100</xdr:colOff>
      <xdr:row>78</xdr:row>
      <xdr:rowOff>54460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2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45587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41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170281</xdr:rowOff>
    </xdr:from>
    <xdr:to>
      <xdr:col>41</xdr:col>
      <xdr:colOff>101600</xdr:colOff>
      <xdr:row>76</xdr:row>
      <xdr:rowOff>100431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02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116959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80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27704</xdr:rowOff>
    </xdr:from>
    <xdr:to>
      <xdr:col>36</xdr:col>
      <xdr:colOff>165100</xdr:colOff>
      <xdr:row>78</xdr:row>
      <xdr:rowOff>129304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0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120431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9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67690</xdr:rowOff>
    </xdr:from>
    <xdr:to>
      <xdr:col>55</xdr:col>
      <xdr:colOff>0</xdr:colOff>
      <xdr:row>98</xdr:row>
      <xdr:rowOff>14117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698340"/>
          <a:ext cx="838200" cy="1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35980</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90779</xdr:rowOff>
    </xdr:from>
    <xdr:to>
      <xdr:col>50</xdr:col>
      <xdr:colOff>114300</xdr:colOff>
      <xdr:row>98</xdr:row>
      <xdr:rowOff>14117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721429"/>
          <a:ext cx="889000" cy="9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152964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90779</xdr:rowOff>
    </xdr:from>
    <xdr:to>
      <xdr:col>45</xdr:col>
      <xdr:colOff>177800</xdr:colOff>
      <xdr:row>97</xdr:row>
      <xdr:rowOff>157432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721429"/>
          <a:ext cx="889000" cy="6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82701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116204</xdr:rowOff>
    </xdr:from>
    <xdr:to>
      <xdr:col>41</xdr:col>
      <xdr:colOff>50800</xdr:colOff>
      <xdr:row>97</xdr:row>
      <xdr:rowOff>157432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746854"/>
          <a:ext cx="889000" cy="4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111668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3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16890</xdr:rowOff>
    </xdr:from>
    <xdr:to>
      <xdr:col>55</xdr:col>
      <xdr:colOff>50800</xdr:colOff>
      <xdr:row>97</xdr:row>
      <xdr:rowOff>118490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6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166767</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2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134767</xdr:rowOff>
    </xdr:from>
    <xdr:to>
      <xdr:col>50</xdr:col>
      <xdr:colOff>165100</xdr:colOff>
      <xdr:row>98</xdr:row>
      <xdr:rowOff>64917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6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56044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5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39979</xdr:rowOff>
    </xdr:from>
    <xdr:to>
      <xdr:col>46</xdr:col>
      <xdr:colOff>38100</xdr:colOff>
      <xdr:row>97</xdr:row>
      <xdr:rowOff>141579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7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132706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76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106632</xdr:rowOff>
    </xdr:from>
    <xdr:to>
      <xdr:col>41</xdr:col>
      <xdr:colOff>101600</xdr:colOff>
      <xdr:row>98</xdr:row>
      <xdr:rowOff>36782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3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27909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83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65404</xdr:rowOff>
    </xdr:from>
    <xdr:to>
      <xdr:col>36</xdr:col>
      <xdr:colOff>165100</xdr:colOff>
      <xdr:row>97</xdr:row>
      <xdr:rowOff>167004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9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158131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78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134785</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49885"/>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134739</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49839"/>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157284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83985</xdr:rowOff>
    </xdr:from>
    <xdr:to>
      <xdr:col>85</xdr:col>
      <xdr:colOff>177800</xdr:colOff>
      <xdr:row>39</xdr:row>
      <xdr:rowOff>14135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25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83939</xdr:rowOff>
    </xdr:from>
    <xdr:to>
      <xdr:col>67</xdr:col>
      <xdr:colOff>101600</xdr:colOff>
      <xdr:row>39</xdr:row>
      <xdr:rowOff>14089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9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5216</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691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3879</xdr:rowOff>
    </xdr:from>
    <xdr:to>
      <xdr:col>85</xdr:col>
      <xdr:colOff>127000</xdr:colOff>
      <xdr:row>78</xdr:row>
      <xdr:rowOff>12632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376979"/>
          <a:ext cx="8382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51280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38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12632</xdr:rowOff>
    </xdr:from>
    <xdr:to>
      <xdr:col>81</xdr:col>
      <xdr:colOff>50800</xdr:colOff>
      <xdr:row>78</xdr:row>
      <xdr:rowOff>27000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85732"/>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142007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6916</xdr:rowOff>
    </xdr:from>
    <xdr:to>
      <xdr:col>76</xdr:col>
      <xdr:colOff>114300</xdr:colOff>
      <xdr:row>78</xdr:row>
      <xdr:rowOff>27000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380016"/>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32230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165075</xdr:rowOff>
    </xdr:from>
    <xdr:to>
      <xdr:col>71</xdr:col>
      <xdr:colOff>177800</xdr:colOff>
      <xdr:row>78</xdr:row>
      <xdr:rowOff>6916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366725"/>
          <a:ext cx="889000" cy="1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21583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11950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124529</xdr:rowOff>
    </xdr:from>
    <xdr:to>
      <xdr:col>85</xdr:col>
      <xdr:colOff>177800</xdr:colOff>
      <xdr:row>78</xdr:row>
      <xdr:rowOff>54679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3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39456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4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133282</xdr:rowOff>
    </xdr:from>
    <xdr:to>
      <xdr:col>81</xdr:col>
      <xdr:colOff>101600</xdr:colOff>
      <xdr:row>78</xdr:row>
      <xdr:rowOff>63432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33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54559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42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147650</xdr:rowOff>
    </xdr:from>
    <xdr:to>
      <xdr:col>76</xdr:col>
      <xdr:colOff>165100</xdr:colOff>
      <xdr:row>78</xdr:row>
      <xdr:rowOff>77800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3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68927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4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127566</xdr:rowOff>
    </xdr:from>
    <xdr:to>
      <xdr:col>72</xdr:col>
      <xdr:colOff>38100</xdr:colOff>
      <xdr:row>78</xdr:row>
      <xdr:rowOff>57716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2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48843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42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114275</xdr:rowOff>
    </xdr:from>
    <xdr:to>
      <xdr:col>67</xdr:col>
      <xdr:colOff>101600</xdr:colOff>
      <xdr:row>78</xdr:row>
      <xdr:rowOff>44425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35552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0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93484</xdr:rowOff>
    </xdr:from>
    <xdr:to>
      <xdr:col>85</xdr:col>
      <xdr:colOff>127000</xdr:colOff>
      <xdr:row>99</xdr:row>
      <xdr:rowOff>17247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895584"/>
          <a:ext cx="838200" cy="9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35679</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94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43269</xdr:rowOff>
    </xdr:from>
    <xdr:to>
      <xdr:col>81</xdr:col>
      <xdr:colOff>50800</xdr:colOff>
      <xdr:row>99</xdr:row>
      <xdr:rowOff>17247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845369"/>
          <a:ext cx="889000" cy="14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119333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43269</xdr:rowOff>
    </xdr:from>
    <xdr:to>
      <xdr:col>76</xdr:col>
      <xdr:colOff>114300</xdr:colOff>
      <xdr:row>98</xdr:row>
      <xdr:rowOff>161316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845369"/>
          <a:ext cx="889000" cy="11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69875</xdr:rowOff>
    </xdr:from>
    <xdr:to>
      <xdr:col>71</xdr:col>
      <xdr:colOff>177800</xdr:colOff>
      <xdr:row>98</xdr:row>
      <xdr:rowOff>161316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87197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42684</xdr:rowOff>
    </xdr:from>
    <xdr:to>
      <xdr:col>85</xdr:col>
      <xdr:colOff>177800</xdr:colOff>
      <xdr:row>98</xdr:row>
      <xdr:rowOff>144284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4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129061</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5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137897</xdr:rowOff>
    </xdr:from>
    <xdr:to>
      <xdr:col>81</xdr:col>
      <xdr:colOff>101600</xdr:colOff>
      <xdr:row>99</xdr:row>
      <xdr:rowOff>68047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9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59174</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703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163919</xdr:rowOff>
    </xdr:from>
    <xdr:to>
      <xdr:col>76</xdr:col>
      <xdr:colOff>165100</xdr:colOff>
      <xdr:row>98</xdr:row>
      <xdr:rowOff>94069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9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85196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88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110516</xdr:rowOff>
    </xdr:from>
    <xdr:to>
      <xdr:col>72</xdr:col>
      <xdr:colOff>38100</xdr:colOff>
      <xdr:row>99</xdr:row>
      <xdr:rowOff>40666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91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31793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700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19075</xdr:rowOff>
    </xdr:from>
    <xdr:to>
      <xdr:col>67</xdr:col>
      <xdr:colOff>101600</xdr:colOff>
      <xdr:row>98</xdr:row>
      <xdr:rowOff>120675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111802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91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79670</xdr:rowOff>
    </xdr:from>
    <xdr:to>
      <xdr:col>116</xdr:col>
      <xdr:colOff>63500</xdr:colOff>
      <xdr:row>35</xdr:row>
      <xdr:rowOff>123652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080420"/>
          <a:ext cx="838200" cy="4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79306</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22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123652</xdr:rowOff>
    </xdr:from>
    <xdr:to>
      <xdr:col>111</xdr:col>
      <xdr:colOff>177800</xdr:colOff>
      <xdr:row>37</xdr:row>
      <xdr:rowOff>25583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124402"/>
          <a:ext cx="889000" cy="2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18498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25583</xdr:rowOff>
    </xdr:from>
    <xdr:to>
      <xdr:col>107</xdr:col>
      <xdr:colOff>50800</xdr:colOff>
      <xdr:row>37</xdr:row>
      <xdr:rowOff>75052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369233"/>
          <a:ext cx="889000" cy="4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13835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75052</xdr:rowOff>
    </xdr:from>
    <xdr:to>
      <xdr:col>102</xdr:col>
      <xdr:colOff>114300</xdr:colOff>
      <xdr:row>37</xdr:row>
      <xdr:rowOff>88402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418702"/>
          <a:ext cx="8890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57589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65819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58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28870</xdr:rowOff>
    </xdr:from>
    <xdr:to>
      <xdr:col>116</xdr:col>
      <xdr:colOff>114300</xdr:colOff>
      <xdr:row>35</xdr:row>
      <xdr:rowOff>130470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0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51747</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88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72852</xdr:rowOff>
    </xdr:from>
    <xdr:to>
      <xdr:col>112</xdr:col>
      <xdr:colOff>38100</xdr:colOff>
      <xdr:row>36</xdr:row>
      <xdr:rowOff>3002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07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19529</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56111" y="584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146233</xdr:rowOff>
    </xdr:from>
    <xdr:to>
      <xdr:col>107</xdr:col>
      <xdr:colOff>101600</xdr:colOff>
      <xdr:row>37</xdr:row>
      <xdr:rowOff>76383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31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92910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09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24252</xdr:rowOff>
    </xdr:from>
    <xdr:to>
      <xdr:col>102</xdr:col>
      <xdr:colOff>165100</xdr:colOff>
      <xdr:row>37</xdr:row>
      <xdr:rowOff>125852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36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142379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1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37602</xdr:rowOff>
    </xdr:from>
    <xdr:to>
      <xdr:col>98</xdr:col>
      <xdr:colOff>38100</xdr:colOff>
      <xdr:row>37</xdr:row>
      <xdr:rowOff>139202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38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155729</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15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121488</xdr:rowOff>
    </xdr:from>
    <xdr:to>
      <xdr:col>116</xdr:col>
      <xdr:colOff>63500</xdr:colOff>
      <xdr:row>58</xdr:row>
      <xdr:rowOff>121603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065588"/>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106020</xdr:rowOff>
    </xdr:from>
    <xdr:to>
      <xdr:col>111</xdr:col>
      <xdr:colOff>177800</xdr:colOff>
      <xdr:row>58</xdr:row>
      <xdr:rowOff>121603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050120"/>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106020</xdr:rowOff>
    </xdr:from>
    <xdr:to>
      <xdr:col>107</xdr:col>
      <xdr:colOff>50800</xdr:colOff>
      <xdr:row>58</xdr:row>
      <xdr:rowOff>122327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050120"/>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122060</xdr:rowOff>
    </xdr:from>
    <xdr:to>
      <xdr:col>102</xdr:col>
      <xdr:colOff>114300</xdr:colOff>
      <xdr:row>58</xdr:row>
      <xdr:rowOff>122327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066160"/>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70688</xdr:rowOff>
    </xdr:from>
    <xdr:to>
      <xdr:col>116</xdr:col>
      <xdr:colOff>114300</xdr:colOff>
      <xdr:row>59</xdr:row>
      <xdr:rowOff>838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1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157065</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92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70803</xdr:rowOff>
    </xdr:from>
    <xdr:to>
      <xdr:col>112</xdr:col>
      <xdr:colOff>38100</xdr:colOff>
      <xdr:row>59</xdr:row>
      <xdr:rowOff>953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1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163530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1010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55220</xdr:rowOff>
    </xdr:from>
    <xdr:to>
      <xdr:col>107</xdr:col>
      <xdr:colOff>101600</xdr:colOff>
      <xdr:row>58</xdr:row>
      <xdr:rowOff>156820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9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147947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09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71527</xdr:rowOff>
    </xdr:from>
    <xdr:to>
      <xdr:col>102</xdr:col>
      <xdr:colOff>165100</xdr:colOff>
      <xdr:row>59</xdr:row>
      <xdr:rowOff>1677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164254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10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71260</xdr:rowOff>
    </xdr:from>
    <xdr:to>
      <xdr:col>98</xdr:col>
      <xdr:colOff>38100</xdr:colOff>
      <xdr:row>59</xdr:row>
      <xdr:rowOff>1410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163987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1010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30476</xdr:rowOff>
    </xdr:from>
    <xdr:to>
      <xdr:col>116</xdr:col>
      <xdr:colOff>63500</xdr:colOff>
      <xdr:row>77</xdr:row>
      <xdr:rowOff>143997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32126"/>
          <a:ext cx="838200" cy="11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73967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124840</xdr:rowOff>
    </xdr:from>
    <xdr:to>
      <xdr:col>111</xdr:col>
      <xdr:colOff>177800</xdr:colOff>
      <xdr:row>77</xdr:row>
      <xdr:rowOff>143997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326490"/>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9174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36624</xdr:rowOff>
    </xdr:from>
    <xdr:to>
      <xdr:col>107</xdr:col>
      <xdr:colOff>50800</xdr:colOff>
      <xdr:row>77</xdr:row>
      <xdr:rowOff>124840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895374"/>
          <a:ext cx="889000" cy="4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40172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36624</xdr:rowOff>
    </xdr:from>
    <xdr:to>
      <xdr:col>102</xdr:col>
      <xdr:colOff>114300</xdr:colOff>
      <xdr:row>75</xdr:row>
      <xdr:rowOff>61039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895374"/>
          <a:ext cx="889000" cy="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54982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24875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151126</xdr:rowOff>
    </xdr:from>
    <xdr:to>
      <xdr:col>116</xdr:col>
      <xdr:colOff>114300</xdr:colOff>
      <xdr:row>77</xdr:row>
      <xdr:rowOff>81276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8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129553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93197</xdr:rowOff>
    </xdr:from>
    <xdr:to>
      <xdr:col>112</xdr:col>
      <xdr:colOff>38100</xdr:colOff>
      <xdr:row>78</xdr:row>
      <xdr:rowOff>23347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9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14474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8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74040</xdr:rowOff>
    </xdr:from>
    <xdr:to>
      <xdr:col>107</xdr:col>
      <xdr:colOff>101600</xdr:colOff>
      <xdr:row>78</xdr:row>
      <xdr:rowOff>4190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7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166767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6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157274</xdr:rowOff>
    </xdr:from>
    <xdr:to>
      <xdr:col>102</xdr:col>
      <xdr:colOff>165100</xdr:colOff>
      <xdr:row>75</xdr:row>
      <xdr:rowOff>87424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103951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61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10239</xdr:rowOff>
    </xdr:from>
    <xdr:to>
      <xdr:col>98</xdr:col>
      <xdr:colOff>38100</xdr:colOff>
      <xdr:row>75</xdr:row>
      <xdr:rowOff>111839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6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128366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決算額において、類似団体内平均値と比較して当市が低いものは人件費、維持補修費、扶助費、普通建設事業費、災害復旧事業費、公債費、積立金、貸付金及び繰出金がある。反対に高いものは、物件費、補助費等、投資及び出資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人件費、維持補修費、補助費等、普通建設事業費、災害復旧事業費、公債費、積立金、投資及び出資金、操出金が増加しており、特に普通建設事業費、積立金及び操出金が大幅な増となっている。普通建設事業費の主な増の要因は水産振興補助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百万円）の増によるものである。積立金の主な増の要因は財政調整基金積立事業（＋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百万円）の増によるものである。操出金の主な増の要因は国民健康保険特別会計操出事業（＋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72,645
66,795
36.68
37,219,711
34,018,310
3,089,188
17,951,807
8,712,791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141529</xdr:rowOff>
    </xdr:from>
    <xdr:to>
      <xdr:col>24</xdr:col>
      <xdr:colOff>63500</xdr:colOff>
      <xdr:row>34</xdr:row>
      <xdr:rowOff>160731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70829"/>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37152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3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104038</xdr:rowOff>
    </xdr:from>
    <xdr:to>
      <xdr:col>19</xdr:col>
      <xdr:colOff>177800</xdr:colOff>
      <xdr:row>34</xdr:row>
      <xdr:rowOff>160731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33338"/>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160596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65634</xdr:rowOff>
    </xdr:from>
    <xdr:to>
      <xdr:col>15</xdr:col>
      <xdr:colOff>50800</xdr:colOff>
      <xdr:row>34</xdr:row>
      <xdr:rowOff>104038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94934"/>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168368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21742</xdr:rowOff>
    </xdr:from>
    <xdr:to>
      <xdr:col>10</xdr:col>
      <xdr:colOff>114300</xdr:colOff>
      <xdr:row>34</xdr:row>
      <xdr:rowOff>65634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51042"/>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90644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89273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90729</xdr:rowOff>
    </xdr:from>
    <xdr:to>
      <xdr:col>24</xdr:col>
      <xdr:colOff>114300</xdr:colOff>
      <xdr:row>35</xdr:row>
      <xdr:rowOff>20879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113606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7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109931</xdr:rowOff>
    </xdr:from>
    <xdr:to>
      <xdr:col>20</xdr:col>
      <xdr:colOff>38100</xdr:colOff>
      <xdr:row>35</xdr:row>
      <xdr:rowOff>40081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56608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1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53238</xdr:rowOff>
    </xdr:from>
    <xdr:to>
      <xdr:col>15</xdr:col>
      <xdr:colOff>101600</xdr:colOff>
      <xdr:row>34</xdr:row>
      <xdr:rowOff>154838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171365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14834</xdr:rowOff>
    </xdr:from>
    <xdr:to>
      <xdr:col>10</xdr:col>
      <xdr:colOff>165100</xdr:colOff>
      <xdr:row>34</xdr:row>
      <xdr:rowOff>116434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132961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1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142392</xdr:rowOff>
    </xdr:from>
    <xdr:to>
      <xdr:col>6</xdr:col>
      <xdr:colOff>38100</xdr:colOff>
      <xdr:row>34</xdr:row>
      <xdr:rowOff>72542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0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89069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142704</xdr:rowOff>
    </xdr:from>
    <xdr:to>
      <xdr:col>24</xdr:col>
      <xdr:colOff>63500</xdr:colOff>
      <xdr:row>57</xdr:row>
      <xdr:rowOff>32868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43904"/>
          <a:ext cx="838200" cy="6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47955</xdr:rowOff>
    </xdr:from>
    <xdr:to>
      <xdr:col>19</xdr:col>
      <xdr:colOff>177800</xdr:colOff>
      <xdr:row>57</xdr:row>
      <xdr:rowOff>32868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620455"/>
          <a:ext cx="889000" cy="118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43121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47955</xdr:rowOff>
    </xdr:from>
    <xdr:to>
      <xdr:col>15</xdr:col>
      <xdr:colOff>50800</xdr:colOff>
      <xdr:row>58</xdr:row>
      <xdr:rowOff>7134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620455"/>
          <a:ext cx="889000" cy="133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18102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76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7134</xdr:rowOff>
    </xdr:from>
    <xdr:to>
      <xdr:col>10</xdr:col>
      <xdr:colOff>114300</xdr:colOff>
      <xdr:row>58</xdr:row>
      <xdr:rowOff>9115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51234"/>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167468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9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11237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6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91904</xdr:rowOff>
    </xdr:from>
    <xdr:to>
      <xdr:col>24</xdr:col>
      <xdr:colOff>114300</xdr:colOff>
      <xdr:row>57</xdr:row>
      <xdr:rowOff>22054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70331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7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153518</xdr:rowOff>
    </xdr:from>
    <xdr:to>
      <xdr:col>20</xdr:col>
      <xdr:colOff>38100</xdr:colOff>
      <xdr:row>57</xdr:row>
      <xdr:rowOff>83668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5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74795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84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168605</xdr:rowOff>
    </xdr:from>
    <xdr:to>
      <xdr:col>15</xdr:col>
      <xdr:colOff>101600</xdr:colOff>
      <xdr:row>50</xdr:row>
      <xdr:rowOff>98755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56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115282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34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127784</xdr:rowOff>
    </xdr:from>
    <xdr:to>
      <xdr:col>10</xdr:col>
      <xdr:colOff>165100</xdr:colOff>
      <xdr:row>58</xdr:row>
      <xdr:rowOff>57934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0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49061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99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129765</xdr:rowOff>
    </xdr:from>
    <xdr:to>
      <xdr:col>6</xdr:col>
      <xdr:colOff>38100</xdr:colOff>
      <xdr:row>58</xdr:row>
      <xdr:rowOff>59915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0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51042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99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49137</xdr:rowOff>
    </xdr:from>
    <xdr:to>
      <xdr:col>24</xdr:col>
      <xdr:colOff>63500</xdr:colOff>
      <xdr:row>76</xdr:row>
      <xdr:rowOff>126567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79337"/>
          <a:ext cx="838200" cy="7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85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49137</xdr:rowOff>
    </xdr:from>
    <xdr:to>
      <xdr:col>19</xdr:col>
      <xdr:colOff>177800</xdr:colOff>
      <xdr:row>78</xdr:row>
      <xdr:rowOff>35561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79337"/>
          <a:ext cx="889000" cy="32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86986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0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35561</xdr:rowOff>
    </xdr:from>
    <xdr:to>
      <xdr:col>15</xdr:col>
      <xdr:colOff>50800</xdr:colOff>
      <xdr:row>78</xdr:row>
      <xdr:rowOff>71069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408661"/>
          <a:ext cx="889000" cy="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69143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71069</xdr:rowOff>
    </xdr:from>
    <xdr:to>
      <xdr:col>10</xdr:col>
      <xdr:colOff>114300</xdr:colOff>
      <xdr:row>78</xdr:row>
      <xdr:rowOff>72186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44169"/>
          <a:ext cx="889000" cy="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137380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75767</xdr:rowOff>
    </xdr:from>
    <xdr:to>
      <xdr:col>24</xdr:col>
      <xdr:colOff>114300</xdr:colOff>
      <xdr:row>77</xdr:row>
      <xdr:rowOff>5917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54194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84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169787</xdr:rowOff>
    </xdr:from>
    <xdr:to>
      <xdr:col>20</xdr:col>
      <xdr:colOff>38100</xdr:colOff>
      <xdr:row>76</xdr:row>
      <xdr:rowOff>99937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91064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156211</xdr:rowOff>
    </xdr:from>
    <xdr:to>
      <xdr:col>15</xdr:col>
      <xdr:colOff>101600</xdr:colOff>
      <xdr:row>78</xdr:row>
      <xdr:rowOff>86361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77488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5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20269</xdr:rowOff>
    </xdr:from>
    <xdr:to>
      <xdr:col>10</xdr:col>
      <xdr:colOff>165100</xdr:colOff>
      <xdr:row>78</xdr:row>
      <xdr:rowOff>121869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9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112996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8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21386</xdr:rowOff>
    </xdr:from>
    <xdr:to>
      <xdr:col>6</xdr:col>
      <xdr:colOff>38100</xdr:colOff>
      <xdr:row>78</xdr:row>
      <xdr:rowOff>122986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9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114113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8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86607</xdr:rowOff>
    </xdr:from>
    <xdr:to>
      <xdr:col>24</xdr:col>
      <xdr:colOff>63500</xdr:colOff>
      <xdr:row>93</xdr:row>
      <xdr:rowOff>120917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031457"/>
          <a:ext cx="838200" cy="3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130402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1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120917</xdr:rowOff>
    </xdr:from>
    <xdr:to>
      <xdr:col>19</xdr:col>
      <xdr:colOff>177800</xdr:colOff>
      <xdr:row>95</xdr:row>
      <xdr:rowOff>72473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065767"/>
          <a:ext cx="889000" cy="29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72473</xdr:rowOff>
    </xdr:from>
    <xdr:to>
      <xdr:col>15</xdr:col>
      <xdr:colOff>50800</xdr:colOff>
      <xdr:row>95</xdr:row>
      <xdr:rowOff>169438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60223"/>
          <a:ext cx="889000" cy="9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169438</xdr:rowOff>
    </xdr:from>
    <xdr:to>
      <xdr:col>10</xdr:col>
      <xdr:colOff>114300</xdr:colOff>
      <xdr:row>96</xdr:row>
      <xdr:rowOff>27763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57188"/>
          <a:ext cx="8890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81005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88377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35807</xdr:rowOff>
    </xdr:from>
    <xdr:to>
      <xdr:col>24</xdr:col>
      <xdr:colOff>114300</xdr:colOff>
      <xdr:row>93</xdr:row>
      <xdr:rowOff>137407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9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58684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83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70117</xdr:rowOff>
    </xdr:from>
    <xdr:to>
      <xdr:col>20</xdr:col>
      <xdr:colOff>38100</xdr:colOff>
      <xdr:row>94</xdr:row>
      <xdr:rowOff>267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0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16794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79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21673</xdr:rowOff>
    </xdr:from>
    <xdr:to>
      <xdr:col>15</xdr:col>
      <xdr:colOff>101600</xdr:colOff>
      <xdr:row>95</xdr:row>
      <xdr:rowOff>123273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0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139800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8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118638</xdr:rowOff>
    </xdr:from>
    <xdr:to>
      <xdr:col>10</xdr:col>
      <xdr:colOff>165100</xdr:colOff>
      <xdr:row>96</xdr:row>
      <xdr:rowOff>48788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0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65315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8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148413</xdr:rowOff>
    </xdr:from>
    <xdr:to>
      <xdr:col>6</xdr:col>
      <xdr:colOff>38100</xdr:colOff>
      <xdr:row>96</xdr:row>
      <xdr:rowOff>78563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3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95090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1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134900</xdr:rowOff>
    </xdr:from>
    <xdr:to>
      <xdr:col>55</xdr:col>
      <xdr:colOff>0</xdr:colOff>
      <xdr:row>38</xdr:row>
      <xdr:rowOff>137338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50000"/>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137338</xdr:rowOff>
    </xdr:from>
    <xdr:to>
      <xdr:col>50</xdr:col>
      <xdr:colOff>114300</xdr:colOff>
      <xdr:row>38</xdr:row>
      <xdr:rowOff>139014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52438"/>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130099</xdr:rowOff>
    </xdr:from>
    <xdr:to>
      <xdr:col>45</xdr:col>
      <xdr:colOff>177800</xdr:colOff>
      <xdr:row>38</xdr:row>
      <xdr:rowOff>139014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45199"/>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17594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124003</xdr:rowOff>
    </xdr:from>
    <xdr:to>
      <xdr:col>41</xdr:col>
      <xdr:colOff>50800</xdr:colOff>
      <xdr:row>38</xdr:row>
      <xdr:rowOff>130099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3910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7840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2125</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84100</xdr:rowOff>
    </xdr:from>
    <xdr:to>
      <xdr:col>55</xdr:col>
      <xdr:colOff>50800</xdr:colOff>
      <xdr:row>39</xdr:row>
      <xdr:rowOff>14250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50106</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6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86538</xdr:rowOff>
    </xdr:from>
    <xdr:to>
      <xdr:col>50</xdr:col>
      <xdr:colOff>165100</xdr:colOff>
      <xdr:row>39</xdr:row>
      <xdr:rowOff>16688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7815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69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88214</xdr:rowOff>
    </xdr:from>
    <xdr:to>
      <xdr:col>46</xdr:col>
      <xdr:colOff>38100</xdr:colOff>
      <xdr:row>39</xdr:row>
      <xdr:rowOff>18364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9491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69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79299</xdr:rowOff>
    </xdr:from>
    <xdr:to>
      <xdr:col>41</xdr:col>
      <xdr:colOff>101600</xdr:colOff>
      <xdr:row>39</xdr:row>
      <xdr:rowOff>9449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576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68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73203</xdr:rowOff>
    </xdr:from>
    <xdr:to>
      <xdr:col>36</xdr:col>
      <xdr:colOff>165100</xdr:colOff>
      <xdr:row>39</xdr:row>
      <xdr:rowOff>3353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8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165930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68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44080</xdr:rowOff>
    </xdr:from>
    <xdr:to>
      <xdr:col>55</xdr:col>
      <xdr:colOff>0</xdr:colOff>
      <xdr:row>58</xdr:row>
      <xdr:rowOff>169435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988180"/>
          <a:ext cx="838200" cy="12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169075</xdr:rowOff>
    </xdr:from>
    <xdr:to>
      <xdr:col>50</xdr:col>
      <xdr:colOff>114300</xdr:colOff>
      <xdr:row>58</xdr:row>
      <xdr:rowOff>169435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113175"/>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106508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7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165858</xdr:rowOff>
    </xdr:from>
    <xdr:to>
      <xdr:col>45</xdr:col>
      <xdr:colOff>177800</xdr:colOff>
      <xdr:row>58</xdr:row>
      <xdr:rowOff>169075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109958"/>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130022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73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165858</xdr:rowOff>
    </xdr:from>
    <xdr:to>
      <xdr:col>41</xdr:col>
      <xdr:colOff>50800</xdr:colOff>
      <xdr:row>59</xdr:row>
      <xdr:rowOff>4140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109958"/>
          <a:ext cx="8890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116208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128927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73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164730</xdr:rowOff>
    </xdr:from>
    <xdr:to>
      <xdr:col>55</xdr:col>
      <xdr:colOff>50800</xdr:colOff>
      <xdr:row>58</xdr:row>
      <xdr:rowOff>94880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143157</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1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118635</xdr:rowOff>
    </xdr:from>
    <xdr:to>
      <xdr:col>50</xdr:col>
      <xdr:colOff>165100</xdr:colOff>
      <xdr:row>59</xdr:row>
      <xdr:rowOff>48785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6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39912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5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118275</xdr:rowOff>
    </xdr:from>
    <xdr:to>
      <xdr:col>46</xdr:col>
      <xdr:colOff>38100</xdr:colOff>
      <xdr:row>59</xdr:row>
      <xdr:rowOff>48425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39552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5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115058</xdr:rowOff>
    </xdr:from>
    <xdr:to>
      <xdr:col>41</xdr:col>
      <xdr:colOff>101600</xdr:colOff>
      <xdr:row>59</xdr:row>
      <xdr:rowOff>45208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5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36335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5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124790</xdr:rowOff>
    </xdr:from>
    <xdr:to>
      <xdr:col>36</xdr:col>
      <xdr:colOff>165100</xdr:colOff>
      <xdr:row>59</xdr:row>
      <xdr:rowOff>54940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46067</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136976</xdr:rowOff>
    </xdr:from>
    <xdr:to>
      <xdr:col>55</xdr:col>
      <xdr:colOff>0</xdr:colOff>
      <xdr:row>78</xdr:row>
      <xdr:rowOff>70338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38626"/>
          <a:ext cx="838200" cy="10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31862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62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136500</xdr:rowOff>
    </xdr:from>
    <xdr:to>
      <xdr:col>50</xdr:col>
      <xdr:colOff>114300</xdr:colOff>
      <xdr:row>77</xdr:row>
      <xdr:rowOff>136976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38150"/>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137419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136500</xdr:rowOff>
    </xdr:from>
    <xdr:to>
      <xdr:col>45</xdr:col>
      <xdr:colOff>177800</xdr:colOff>
      <xdr:row>78</xdr:row>
      <xdr:rowOff>71540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38150"/>
          <a:ext cx="889000" cy="10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95756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71540</xdr:rowOff>
    </xdr:from>
    <xdr:to>
      <xdr:col>41</xdr:col>
      <xdr:colOff>50800</xdr:colOff>
      <xdr:row>78</xdr:row>
      <xdr:rowOff>94362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44640"/>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50207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62800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19538</xdr:rowOff>
    </xdr:from>
    <xdr:to>
      <xdr:col>55</xdr:col>
      <xdr:colOff>50800</xdr:colOff>
      <xdr:row>78</xdr:row>
      <xdr:rowOff>121138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105915</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86176</xdr:rowOff>
    </xdr:from>
    <xdr:to>
      <xdr:col>50</xdr:col>
      <xdr:colOff>165100</xdr:colOff>
      <xdr:row>78</xdr:row>
      <xdr:rowOff>16326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7453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38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85700</xdr:rowOff>
    </xdr:from>
    <xdr:to>
      <xdr:col>46</xdr:col>
      <xdr:colOff>38100</xdr:colOff>
      <xdr:row>78</xdr:row>
      <xdr:rowOff>15850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6977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38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20740</xdr:rowOff>
    </xdr:from>
    <xdr:to>
      <xdr:col>41</xdr:col>
      <xdr:colOff>101600</xdr:colOff>
      <xdr:row>78</xdr:row>
      <xdr:rowOff>122340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113467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4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43562</xdr:rowOff>
    </xdr:from>
    <xdr:to>
      <xdr:col>36</xdr:col>
      <xdr:colOff>165100</xdr:colOff>
      <xdr:row>78</xdr:row>
      <xdr:rowOff>145162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136289</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0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86837</xdr:rowOff>
    </xdr:from>
    <xdr:to>
      <xdr:col>55</xdr:col>
      <xdr:colOff>0</xdr:colOff>
      <xdr:row>95</xdr:row>
      <xdr:rowOff>93751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374587"/>
          <a:ext cx="838200" cy="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169760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5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135756</xdr:rowOff>
    </xdr:from>
    <xdr:to>
      <xdr:col>50</xdr:col>
      <xdr:colOff>114300</xdr:colOff>
      <xdr:row>95</xdr:row>
      <xdr:rowOff>93751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252056"/>
          <a:ext cx="889000" cy="12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135756</xdr:rowOff>
    </xdr:from>
    <xdr:to>
      <xdr:col>45</xdr:col>
      <xdr:colOff>177800</xdr:colOff>
      <xdr:row>95</xdr:row>
      <xdr:rowOff>113906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252056"/>
          <a:ext cx="889000" cy="14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128192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113906</xdr:rowOff>
    </xdr:from>
    <xdr:to>
      <xdr:col>41</xdr:col>
      <xdr:colOff>50800</xdr:colOff>
      <xdr:row>95</xdr:row>
      <xdr:rowOff>117487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40165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151928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36037</xdr:rowOff>
    </xdr:from>
    <xdr:to>
      <xdr:col>55</xdr:col>
      <xdr:colOff>50800</xdr:colOff>
      <xdr:row>95</xdr:row>
      <xdr:rowOff>137637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58914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7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42951</xdr:rowOff>
    </xdr:from>
    <xdr:to>
      <xdr:col>50</xdr:col>
      <xdr:colOff>165100</xdr:colOff>
      <xdr:row>95</xdr:row>
      <xdr:rowOff>144551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33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161078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0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84956</xdr:rowOff>
    </xdr:from>
    <xdr:to>
      <xdr:col>46</xdr:col>
      <xdr:colOff>38100</xdr:colOff>
      <xdr:row>95</xdr:row>
      <xdr:rowOff>15106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0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31633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97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63106</xdr:rowOff>
    </xdr:from>
    <xdr:to>
      <xdr:col>41</xdr:col>
      <xdr:colOff>101600</xdr:colOff>
      <xdr:row>95</xdr:row>
      <xdr:rowOff>164706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3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9783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66687</xdr:rowOff>
    </xdr:from>
    <xdr:to>
      <xdr:col>36</xdr:col>
      <xdr:colOff>165100</xdr:colOff>
      <xdr:row>95</xdr:row>
      <xdr:rowOff>168287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5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13364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2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65062</xdr:rowOff>
    </xdr:from>
    <xdr:to>
      <xdr:col>85</xdr:col>
      <xdr:colOff>127000</xdr:colOff>
      <xdr:row>36</xdr:row>
      <xdr:rowOff>128156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37262"/>
          <a:ext cx="8382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144810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5974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82207</xdr:rowOff>
    </xdr:from>
    <xdr:to>
      <xdr:col>81</xdr:col>
      <xdr:colOff>50800</xdr:colOff>
      <xdr:row>36</xdr:row>
      <xdr:rowOff>128156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254407"/>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54947</xdr:rowOff>
    </xdr:from>
    <xdr:to>
      <xdr:col>76</xdr:col>
      <xdr:colOff>114300</xdr:colOff>
      <xdr:row>36</xdr:row>
      <xdr:rowOff>82207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227147"/>
          <a:ext cx="8890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38377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86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54947</xdr:rowOff>
    </xdr:from>
    <xdr:to>
      <xdr:col>71</xdr:col>
      <xdr:colOff>177800</xdr:colOff>
      <xdr:row>36</xdr:row>
      <xdr:rowOff>74721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227147"/>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53694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8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93813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2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14262</xdr:rowOff>
    </xdr:from>
    <xdr:to>
      <xdr:col>85</xdr:col>
      <xdr:colOff>177800</xdr:colOff>
      <xdr:row>36</xdr:row>
      <xdr:rowOff>115862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8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164139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16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77356</xdr:rowOff>
    </xdr:from>
    <xdr:to>
      <xdr:col>81</xdr:col>
      <xdr:colOff>101600</xdr:colOff>
      <xdr:row>37</xdr:row>
      <xdr:rowOff>7506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170083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3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31407</xdr:rowOff>
    </xdr:from>
    <xdr:to>
      <xdr:col>76</xdr:col>
      <xdr:colOff>165100</xdr:colOff>
      <xdr:row>36</xdr:row>
      <xdr:rowOff>133007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0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124134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29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4147</xdr:rowOff>
    </xdr:from>
    <xdr:to>
      <xdr:col>72</xdr:col>
      <xdr:colOff>38100</xdr:colOff>
      <xdr:row>36</xdr:row>
      <xdr:rowOff>105747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7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96874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26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23921</xdr:rowOff>
    </xdr:from>
    <xdr:to>
      <xdr:col>67</xdr:col>
      <xdr:colOff>101600</xdr:colOff>
      <xdr:row>36</xdr:row>
      <xdr:rowOff>125521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19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116648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28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37236</xdr:rowOff>
    </xdr:from>
    <xdr:to>
      <xdr:col>85</xdr:col>
      <xdr:colOff>127000</xdr:colOff>
      <xdr:row>57</xdr:row>
      <xdr:rowOff>116434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809886"/>
          <a:ext cx="838200" cy="7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16171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88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116434</xdr:rowOff>
    </xdr:from>
    <xdr:to>
      <xdr:col>81</xdr:col>
      <xdr:colOff>50800</xdr:colOff>
      <xdr:row>57</xdr:row>
      <xdr:rowOff>154534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8908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168275</xdr:rowOff>
    </xdr:from>
    <xdr:to>
      <xdr:col>76</xdr:col>
      <xdr:colOff>114300</xdr:colOff>
      <xdr:row>57</xdr:row>
      <xdr:rowOff>154534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769475"/>
          <a:ext cx="889000" cy="15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168275</xdr:rowOff>
    </xdr:from>
    <xdr:to>
      <xdr:col>71</xdr:col>
      <xdr:colOff>177800</xdr:colOff>
      <xdr:row>57</xdr:row>
      <xdr:rowOff>157607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769475"/>
          <a:ext cx="889000" cy="1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130446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35920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9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157886</xdr:rowOff>
    </xdr:from>
    <xdr:to>
      <xdr:col>85</xdr:col>
      <xdr:colOff>177800</xdr:colOff>
      <xdr:row>57</xdr:row>
      <xdr:rowOff>88036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5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9313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1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65634</xdr:rowOff>
    </xdr:from>
    <xdr:to>
      <xdr:col>81</xdr:col>
      <xdr:colOff>101600</xdr:colOff>
      <xdr:row>57</xdr:row>
      <xdr:rowOff>167234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158361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93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103734</xdr:rowOff>
    </xdr:from>
    <xdr:to>
      <xdr:col>76</xdr:col>
      <xdr:colOff>165100</xdr:colOff>
      <xdr:row>58</xdr:row>
      <xdr:rowOff>33884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7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25011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117475</xdr:rowOff>
    </xdr:from>
    <xdr:to>
      <xdr:col>72</xdr:col>
      <xdr:colOff>38100</xdr:colOff>
      <xdr:row>57</xdr:row>
      <xdr:rowOff>47625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64152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49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106807</xdr:rowOff>
    </xdr:from>
    <xdr:to>
      <xdr:col>67</xdr:col>
      <xdr:colOff>101600</xdr:colOff>
      <xdr:row>58</xdr:row>
      <xdr:rowOff>36957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53484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65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134786</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07886"/>
          <a:ext cx="8382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134739</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07839"/>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157261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83986</xdr:rowOff>
    </xdr:from>
    <xdr:to>
      <xdr:col>85</xdr:col>
      <xdr:colOff>177800</xdr:colOff>
      <xdr:row>79</xdr:row>
      <xdr:rowOff>14136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10315</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83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83939</xdr:rowOff>
    </xdr:from>
    <xdr:to>
      <xdr:col>67</xdr:col>
      <xdr:colOff>101600</xdr:colOff>
      <xdr:row>79</xdr:row>
      <xdr:rowOff>14089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5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5216</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54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3879</xdr:rowOff>
    </xdr:from>
    <xdr:to>
      <xdr:col>85</xdr:col>
      <xdr:colOff>127000</xdr:colOff>
      <xdr:row>98</xdr:row>
      <xdr:rowOff>12632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05979"/>
          <a:ext cx="8382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51280</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67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12632</xdr:rowOff>
    </xdr:from>
    <xdr:to>
      <xdr:col>81</xdr:col>
      <xdr:colOff>50800</xdr:colOff>
      <xdr:row>98</xdr:row>
      <xdr:rowOff>27000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14732"/>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6916</xdr:rowOff>
    </xdr:from>
    <xdr:to>
      <xdr:col>76</xdr:col>
      <xdr:colOff>114300</xdr:colOff>
      <xdr:row>98</xdr:row>
      <xdr:rowOff>27000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809016"/>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165075</xdr:rowOff>
    </xdr:from>
    <xdr:to>
      <xdr:col>71</xdr:col>
      <xdr:colOff>177800</xdr:colOff>
      <xdr:row>98</xdr:row>
      <xdr:rowOff>6916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795725"/>
          <a:ext cx="889000" cy="1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21567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11771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124529</xdr:rowOff>
    </xdr:from>
    <xdr:to>
      <xdr:col>85</xdr:col>
      <xdr:colOff>177800</xdr:colOff>
      <xdr:row>98</xdr:row>
      <xdr:rowOff>54679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5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39456</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7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133282</xdr:rowOff>
    </xdr:from>
    <xdr:to>
      <xdr:col>81</xdr:col>
      <xdr:colOff>101600</xdr:colOff>
      <xdr:row>98</xdr:row>
      <xdr:rowOff>63432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6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54559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85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147650</xdr:rowOff>
    </xdr:from>
    <xdr:to>
      <xdr:col>76</xdr:col>
      <xdr:colOff>165100</xdr:colOff>
      <xdr:row>98</xdr:row>
      <xdr:rowOff>77800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7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68927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87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127566</xdr:rowOff>
    </xdr:from>
    <xdr:to>
      <xdr:col>72</xdr:col>
      <xdr:colOff>38100</xdr:colOff>
      <xdr:row>98</xdr:row>
      <xdr:rowOff>57716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48843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85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114275</xdr:rowOff>
    </xdr:from>
    <xdr:to>
      <xdr:col>67</xdr:col>
      <xdr:colOff>101600</xdr:colOff>
      <xdr:row>98</xdr:row>
      <xdr:rowOff>44425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4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35552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83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決算額において、類似団体内平均値と比較し当市が高いものは、議会費、衛生費、土木費、教育費がある。反対に低いものは総務費、民生費、労働費、農林水産業費、商工費、消防費、災害復旧費、公債費、諸支出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前年度と比較し、特に民生費及び商工費が減少している。民生費の主な減の要因は、子育て世帯等臨時特別支援事業（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百万円）の減によるものである。また、商工費に関しては、地域振興券発行事業（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愛知県碧南市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令和４年度は標準財政規模が前年比</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491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百万円の減となった。その中で、財政調整基金の年度末残高は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477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百万円の増となったことから標準財政規模比が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ポイント上昇した。また、実質収支額も</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百万円の増となり、標準財政規模比で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ポイントの上昇となった。実質単年度収支については、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751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百万円の増のため、標準財政規模比で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ポイントの上昇となった。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これらの原因としては、主に法人住民税法人税割（</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1,482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百万円）の増の影響が大きい。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愛知県碧南市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令和</a:t>
          </a:r>
          <a:r>
            <a:rPr kumimoji="1" lang="ja-JP" altLang="en-US" sz="1050" b="0" i="0" u="none" strike="noStrike" kern="0" cap="none" spc="0" normalizeH="0" baseline="0" noProof="0">
              <a:ln>
                <a:noFill/>
              </a:ln>
              <a:solidFill>
                <a:prstClr val="black"/>
              </a:solidFill>
              <a:effectLst/>
              <a:uLnTx/>
              <a:uFillTx/>
              <a:latin typeface="+mn-lt"/>
              <a:ea typeface="+mn-ea"/>
              <a:cs typeface="+mn-cs"/>
            </a:rPr>
            <a:t>４</a:t>
          </a:r>
          <a:r>
            <a:rPr kumimoji="1" lang="ja-JP" altLang="ja-JP" sz="1050" b="0" i="0" u="none" strike="noStrike" kern="0" cap="none" spc="0" normalizeH="0" baseline="0" noProof="0">
              <a:ln>
                <a:noFill/>
              </a:ln>
              <a:solidFill>
                <a:prstClr val="black"/>
              </a:solidFill>
              <a:effectLst/>
              <a:uLnTx/>
              <a:uFillTx/>
              <a:latin typeface="+mn-lt"/>
              <a:ea typeface="+mn-ea"/>
              <a:cs typeface="+mn-cs"/>
            </a:rPr>
            <a:t>年度決算における一般会計、特別会計及び企業会計において黒字となっている。グラフが示すとおり、実質収支額（黒字額）は、一般会計、水道事業会計、次いで病院事業会計となっている。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mn-lt"/>
              <a:ea typeface="+mn-ea"/>
              <a:cs typeface="+mn-cs"/>
            </a:rPr>
            <a:t>【</a:t>
          </a:r>
          <a:r>
            <a:rPr kumimoji="1" lang="ja-JP" altLang="ja-JP" sz="1050" b="0" i="0" u="none" strike="noStrike" kern="0" cap="none" spc="0" normalizeH="0" baseline="0" noProof="0">
              <a:ln>
                <a:noFill/>
              </a:ln>
              <a:solidFill>
                <a:prstClr val="black"/>
              </a:solidFill>
              <a:effectLst/>
              <a:uLnTx/>
              <a:uFillTx/>
              <a:latin typeface="+mn-lt"/>
              <a:ea typeface="+mn-ea"/>
              <a:cs typeface="+mn-cs"/>
            </a:rPr>
            <a:t>水道事業会計</a:t>
          </a:r>
          <a:r>
            <a:rPr kumimoji="1" lang="en-US" altLang="ja-JP" sz="1050" b="0" i="0" u="none" strike="noStrike" kern="0" cap="none" spc="0" normalizeH="0" baseline="0" noProof="0">
              <a:ln>
                <a:noFill/>
              </a:ln>
              <a:solidFill>
                <a:prstClr val="black"/>
              </a:solidFill>
              <a:effectLst/>
              <a:uLnTx/>
              <a:uFillTx/>
              <a:latin typeface="+mn-lt"/>
              <a:ea typeface="+mn-ea"/>
              <a:cs typeface="+mn-cs"/>
            </a:rPr>
            <a:t>】</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給水普及率が高い比率で推移しており、地方債現在高も少ないことから、給水収益の大幅な増加は期待できないものの、企業努力や経営の合理化を図るとともに、市民の水道として安全な水の安定供給を図るべく、一層の努力をする中で安定した黒字が見込まれ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mn-lt"/>
              <a:ea typeface="+mn-ea"/>
              <a:cs typeface="+mn-cs"/>
            </a:rPr>
            <a:t>【</a:t>
          </a:r>
          <a:r>
            <a:rPr kumimoji="1" lang="ja-JP" altLang="ja-JP" sz="1050" b="0" i="0" u="none" strike="noStrike" kern="0" cap="none" spc="0" normalizeH="0" baseline="0" noProof="0">
              <a:ln>
                <a:noFill/>
              </a:ln>
              <a:solidFill>
                <a:prstClr val="black"/>
              </a:solidFill>
              <a:effectLst/>
              <a:uLnTx/>
              <a:uFillTx/>
              <a:latin typeface="+mn-lt"/>
              <a:ea typeface="+mn-ea"/>
              <a:cs typeface="+mn-cs"/>
            </a:rPr>
            <a:t>一般会計</a:t>
          </a:r>
          <a:r>
            <a:rPr kumimoji="1" lang="en-US" altLang="ja-JP" sz="1050" b="0" i="0" u="none" strike="noStrike" kern="0" cap="none" spc="0" normalizeH="0" baseline="0" noProof="0">
              <a:ln>
                <a:noFill/>
              </a:ln>
              <a:solidFill>
                <a:prstClr val="black"/>
              </a:solidFill>
              <a:effectLst/>
              <a:uLnTx/>
              <a:uFillTx/>
              <a:latin typeface="+mn-lt"/>
              <a:ea typeface="+mn-ea"/>
              <a:cs typeface="+mn-cs"/>
            </a:rPr>
            <a:t>】</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歳入面では大手企業においては</a:t>
          </a:r>
          <a:r>
            <a:rPr kumimoji="1" lang="ja-JP" altLang="en-US" sz="1050" b="0" i="0" u="none" strike="noStrike" kern="0" cap="none" spc="0" normalizeH="0" baseline="0" noProof="0">
              <a:ln>
                <a:noFill/>
              </a:ln>
              <a:solidFill>
                <a:prstClr val="black"/>
              </a:solidFill>
              <a:effectLst/>
              <a:uLnTx/>
              <a:uFillTx/>
              <a:latin typeface="+mn-lt"/>
              <a:ea typeface="+mn-ea"/>
              <a:cs typeface="+mn-cs"/>
            </a:rPr>
            <a:t>新型コロナウイルス感染症による企業の収益悪化からの回復傾向の兆しが見えており</a:t>
          </a:r>
          <a:r>
            <a:rPr kumimoji="1" lang="ja-JP" altLang="ja-JP" sz="1050" b="0" i="0" u="none" strike="noStrike" kern="0" cap="none" spc="0" normalizeH="0" baseline="0" noProof="0">
              <a:ln>
                <a:noFill/>
              </a:ln>
              <a:solidFill>
                <a:prstClr val="black"/>
              </a:solidFill>
              <a:effectLst/>
              <a:uLnTx/>
              <a:uFillTx/>
              <a:latin typeface="+mn-lt"/>
              <a:ea typeface="+mn-ea"/>
              <a:cs typeface="+mn-cs"/>
            </a:rPr>
            <a:t>、法人市民税を含む税収の回復により、比率の改善を見込む。歳出では公共施設の老朽化や自然災害への備えなど安心安全な生活への対応、人口減少など人口構造変化に呼応する新たな財政需要への対応などが必要となる。今後も「税収に対応できる財政構造の確立」に努め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mn-lt"/>
              <a:ea typeface="+mn-ea"/>
              <a:cs typeface="+mn-cs"/>
            </a:rPr>
            <a:t>【</a:t>
          </a:r>
          <a:r>
            <a:rPr kumimoji="1" lang="ja-JP" altLang="ja-JP" sz="1050" b="0" i="0" u="none" strike="noStrike" kern="0" cap="none" spc="0" normalizeH="0" baseline="0" noProof="0">
              <a:ln>
                <a:noFill/>
              </a:ln>
              <a:solidFill>
                <a:prstClr val="black"/>
              </a:solidFill>
              <a:effectLst/>
              <a:uLnTx/>
              <a:uFillTx/>
              <a:latin typeface="+mn-lt"/>
              <a:ea typeface="+mn-ea"/>
              <a:cs typeface="+mn-cs"/>
            </a:rPr>
            <a:t>下水道事業会計</a:t>
          </a:r>
          <a:r>
            <a:rPr kumimoji="1" lang="en-US" altLang="ja-JP" sz="1050" b="0" i="0" u="none" strike="noStrike" kern="0" cap="none" spc="0" normalizeH="0" baseline="0" noProof="0">
              <a:ln>
                <a:noFill/>
              </a:ln>
              <a:solidFill>
                <a:prstClr val="black"/>
              </a:solidFill>
              <a:effectLst/>
              <a:uLnTx/>
              <a:uFillTx/>
              <a:latin typeface="+mn-lt"/>
              <a:ea typeface="+mn-ea"/>
              <a:cs typeface="+mn-cs"/>
            </a:rPr>
            <a:t>】</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令和２年度から公営企業会計に移行し、それに伴い、従来、一般会計で行っていた認可区域内の雨水関連事業について公営企業に取り込んだ。また、汚水関連事業について</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ja-JP" altLang="ja-JP" sz="1050" b="0" i="0" u="none" strike="noStrike" kern="0" cap="none" spc="0" normalizeH="0" baseline="0" noProof="0">
              <a:ln>
                <a:noFill/>
              </a:ln>
              <a:solidFill>
                <a:prstClr val="black"/>
              </a:solidFill>
              <a:effectLst/>
              <a:uLnTx/>
              <a:uFillTx/>
              <a:latin typeface="+mn-lt"/>
              <a:ea typeface="+mn-ea"/>
              <a:cs typeface="+mn-cs"/>
            </a:rPr>
            <a:t>令和８年度概成（令和８年度末整備率９４．５％）を目標に事業を推進していく予定であるが、一般会計からの繰出金は、令和</a:t>
          </a:r>
          <a:r>
            <a:rPr kumimoji="1" lang="ja-JP" altLang="en-US" sz="1050" b="0" i="0" u="none" strike="noStrike" kern="0" cap="none" spc="0" normalizeH="0" baseline="0" noProof="0">
              <a:ln>
                <a:noFill/>
              </a:ln>
              <a:solidFill>
                <a:prstClr val="black"/>
              </a:solidFill>
              <a:effectLst/>
              <a:uLnTx/>
              <a:uFillTx/>
              <a:latin typeface="+mn-lt"/>
              <a:ea typeface="+mn-ea"/>
              <a:cs typeface="+mn-cs"/>
            </a:rPr>
            <a:t>５</a:t>
          </a:r>
          <a:r>
            <a:rPr kumimoji="1" lang="ja-JP" altLang="ja-JP" sz="1050" b="0" i="0" u="none" strike="noStrike" kern="0" cap="none" spc="0" normalizeH="0" baseline="0" noProof="0">
              <a:ln>
                <a:noFill/>
              </a:ln>
              <a:solidFill>
                <a:prstClr val="black"/>
              </a:solidFill>
              <a:effectLst/>
              <a:uLnTx/>
              <a:uFillTx/>
              <a:latin typeface="+mn-lt"/>
              <a:ea typeface="+mn-ea"/>
              <a:cs typeface="+mn-cs"/>
            </a:rPr>
            <a:t>年度で１７．</a:t>
          </a:r>
          <a:r>
            <a:rPr kumimoji="1" lang="ja-JP" altLang="en-US" sz="1050" b="0" i="0" u="none" strike="noStrike" kern="0" cap="none" spc="0" normalizeH="0" baseline="0" noProof="0">
              <a:ln>
                <a:noFill/>
              </a:ln>
              <a:solidFill>
                <a:prstClr val="black"/>
              </a:solidFill>
              <a:effectLst/>
              <a:uLnTx/>
              <a:uFillTx/>
              <a:latin typeface="+mn-lt"/>
              <a:ea typeface="+mn-ea"/>
              <a:cs typeface="+mn-cs"/>
            </a:rPr>
            <a:t>９</a:t>
          </a:r>
          <a:r>
            <a:rPr kumimoji="1" lang="ja-JP" altLang="ja-JP" sz="1050" b="0" i="0" u="none" strike="noStrike" kern="0" cap="none" spc="0" normalizeH="0" baseline="0" noProof="0">
              <a:ln>
                <a:noFill/>
              </a:ln>
              <a:solidFill>
                <a:prstClr val="black"/>
              </a:solidFill>
              <a:effectLst/>
              <a:uLnTx/>
              <a:uFillTx/>
              <a:latin typeface="+mn-lt"/>
              <a:ea typeface="+mn-ea"/>
              <a:cs typeface="+mn-cs"/>
            </a:rPr>
            <a:t>億円余となっており、必要な財源として、今後も同程度の繰出金が見込まれる。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37219711</v>
      </c>
      <c r="BO4" s="485"/>
      <c r="BP4" s="485"/>
      <c r="BQ4" s="485"/>
      <c r="BR4" s="485"/>
      <c r="BS4" s="485"/>
      <c r="BT4" s="485"/>
      <c r="BU4" s="486"/>
      <c r="BV4" s="484">
        <v>36137253</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17.2</v>
      </c>
      <c r="CU4" s="625"/>
      <c r="CV4" s="625"/>
      <c r="CW4" s="625"/>
      <c r="CX4" s="625"/>
      <c r="CY4" s="625"/>
      <c r="CZ4" s="625"/>
      <c r="DA4" s="626"/>
      <c r="DB4" s="624">
        <v>15.5</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34018310</v>
      </c>
      <c r="BO5" s="456"/>
      <c r="BP5" s="456"/>
      <c r="BQ5" s="456"/>
      <c r="BR5" s="456"/>
      <c r="BS5" s="456"/>
      <c r="BT5" s="456"/>
      <c r="BU5" s="457"/>
      <c r="BV5" s="455">
        <v>33179167</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91</v>
      </c>
      <c r="CU5" s="453"/>
      <c r="CV5" s="453"/>
      <c r="CW5" s="453"/>
      <c r="CX5" s="453"/>
      <c r="CY5" s="453"/>
      <c r="CZ5" s="453"/>
      <c r="DA5" s="454"/>
      <c r="DB5" s="452">
        <v>95.6</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3201401</v>
      </c>
      <c r="BO6" s="456"/>
      <c r="BP6" s="456"/>
      <c r="BQ6" s="456"/>
      <c r="BR6" s="456"/>
      <c r="BS6" s="456"/>
      <c r="BT6" s="456"/>
      <c r="BU6" s="457"/>
      <c r="BV6" s="455">
        <v>2958086</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91</v>
      </c>
      <c r="CU6" s="599"/>
      <c r="CV6" s="599"/>
      <c r="CW6" s="599"/>
      <c r="CX6" s="599"/>
      <c r="CY6" s="599"/>
      <c r="CZ6" s="599"/>
      <c r="DA6" s="600"/>
      <c r="DB6" s="598">
        <v>95.6</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112213</v>
      </c>
      <c r="BO7" s="456"/>
      <c r="BP7" s="456"/>
      <c r="BQ7" s="456"/>
      <c r="BR7" s="456"/>
      <c r="BS7" s="456"/>
      <c r="BT7" s="456"/>
      <c r="BU7" s="457"/>
      <c r="BV7" s="455">
        <v>99135</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17951807</v>
      </c>
      <c r="CU7" s="456"/>
      <c r="CV7" s="456"/>
      <c r="CW7" s="456"/>
      <c r="CX7" s="456"/>
      <c r="CY7" s="456"/>
      <c r="CZ7" s="456"/>
      <c r="DA7" s="457"/>
      <c r="DB7" s="455">
        <v>18442725</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96</v>
      </c>
      <c r="AV8" s="514"/>
      <c r="AW8" s="514"/>
      <c r="AX8" s="514"/>
      <c r="AY8" s="469" t="s">
        <v>111</v>
      </c>
      <c r="AZ8" s="470"/>
      <c r="BA8" s="470"/>
      <c r="BB8" s="470"/>
      <c r="BC8" s="470"/>
      <c r="BD8" s="470"/>
      <c r="BE8" s="470"/>
      <c r="BF8" s="470"/>
      <c r="BG8" s="470"/>
      <c r="BH8" s="470"/>
      <c r="BI8" s="470"/>
      <c r="BJ8" s="470"/>
      <c r="BK8" s="470"/>
      <c r="BL8" s="470"/>
      <c r="BM8" s="471"/>
      <c r="BN8" s="455">
        <v>3089188</v>
      </c>
      <c r="BO8" s="456"/>
      <c r="BP8" s="456"/>
      <c r="BQ8" s="456"/>
      <c r="BR8" s="456"/>
      <c r="BS8" s="456"/>
      <c r="BT8" s="456"/>
      <c r="BU8" s="457"/>
      <c r="BV8" s="455">
        <v>2858951</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1.1499999999999999</v>
      </c>
      <c r="CU8" s="559"/>
      <c r="CV8" s="559"/>
      <c r="CW8" s="559"/>
      <c r="CX8" s="559"/>
      <c r="CY8" s="559"/>
      <c r="CZ8" s="559"/>
      <c r="DA8" s="560"/>
      <c r="DB8" s="558">
        <v>1.21</v>
      </c>
      <c r="DC8" s="559"/>
      <c r="DD8" s="559"/>
      <c r="DE8" s="559"/>
      <c r="DF8" s="559"/>
      <c r="DG8" s="559"/>
      <c r="DH8" s="559"/>
      <c r="DI8" s="560"/>
    </row>
    <row r="9" spans="1:119" ht="18.75" customHeight="1" thickBot="1" x14ac:dyDescent="0.25">
      <c r="A9" s="181"/>
      <c r="B9" s="587" t="s">
        <v>113</v>
      </c>
      <c r="C9" s="588"/>
      <c r="D9" s="588"/>
      <c r="E9" s="588"/>
      <c r="F9" s="588"/>
      <c r="G9" s="588"/>
      <c r="H9" s="588"/>
      <c r="I9" s="588"/>
      <c r="J9" s="588"/>
      <c r="K9" s="506"/>
      <c r="L9" s="589" t="s">
        <v>114</v>
      </c>
      <c r="M9" s="590"/>
      <c r="N9" s="590"/>
      <c r="O9" s="590"/>
      <c r="P9" s="590"/>
      <c r="Q9" s="591"/>
      <c r="R9" s="592">
        <v>72458</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117</v>
      </c>
      <c r="AV9" s="514"/>
      <c r="AW9" s="514"/>
      <c r="AX9" s="514"/>
      <c r="AY9" s="469" t="s">
        <v>118</v>
      </c>
      <c r="AZ9" s="470"/>
      <c r="BA9" s="470"/>
      <c r="BB9" s="470"/>
      <c r="BC9" s="470"/>
      <c r="BD9" s="470"/>
      <c r="BE9" s="470"/>
      <c r="BF9" s="470"/>
      <c r="BG9" s="470"/>
      <c r="BH9" s="470"/>
      <c r="BI9" s="470"/>
      <c r="BJ9" s="470"/>
      <c r="BK9" s="470"/>
      <c r="BL9" s="470"/>
      <c r="BM9" s="471"/>
      <c r="BN9" s="455">
        <v>230237</v>
      </c>
      <c r="BO9" s="456"/>
      <c r="BP9" s="456"/>
      <c r="BQ9" s="456"/>
      <c r="BR9" s="456"/>
      <c r="BS9" s="456"/>
      <c r="BT9" s="456"/>
      <c r="BU9" s="457"/>
      <c r="BV9" s="455">
        <v>99788</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4.2</v>
      </c>
      <c r="CU9" s="453"/>
      <c r="CV9" s="453"/>
      <c r="CW9" s="453"/>
      <c r="CX9" s="453"/>
      <c r="CY9" s="453"/>
      <c r="CZ9" s="453"/>
      <c r="DA9" s="454"/>
      <c r="DB9" s="452">
        <v>4.3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120</v>
      </c>
      <c r="M10" s="412"/>
      <c r="N10" s="412"/>
      <c r="O10" s="412"/>
      <c r="P10" s="412"/>
      <c r="Q10" s="413"/>
      <c r="R10" s="408">
        <v>71346</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477286</v>
      </c>
      <c r="BO10" s="456"/>
      <c r="BP10" s="456"/>
      <c r="BQ10" s="456"/>
      <c r="BR10" s="456"/>
      <c r="BS10" s="456"/>
      <c r="BT10" s="456"/>
      <c r="BU10" s="457"/>
      <c r="BV10" s="455">
        <v>6356</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96</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131</v>
      </c>
      <c r="DC11" s="559"/>
      <c r="DD11" s="559"/>
      <c r="DE11" s="559"/>
      <c r="DF11" s="559"/>
      <c r="DG11" s="559"/>
      <c r="DH11" s="559"/>
      <c r="DI11" s="560"/>
    </row>
    <row r="12" spans="1:119" ht="18.75" customHeight="1" x14ac:dyDescent="0.2">
      <c r="A12" s="181"/>
      <c r="B12" s="561" t="s">
        <v>132</v>
      </c>
      <c r="C12" s="562"/>
      <c r="D12" s="562"/>
      <c r="E12" s="562"/>
      <c r="F12" s="562"/>
      <c r="G12" s="562"/>
      <c r="H12" s="562"/>
      <c r="I12" s="562"/>
      <c r="J12" s="562"/>
      <c r="K12" s="563"/>
      <c r="L12" s="570" t="s">
        <v>133</v>
      </c>
      <c r="M12" s="571"/>
      <c r="N12" s="571"/>
      <c r="O12" s="571"/>
      <c r="P12" s="571"/>
      <c r="Q12" s="572"/>
      <c r="R12" s="573">
        <v>72645</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96</v>
      </c>
      <c r="AV12" s="514"/>
      <c r="AW12" s="514"/>
      <c r="AX12" s="514"/>
      <c r="AY12" s="469" t="s">
        <v>137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149774</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131</v>
      </c>
      <c r="CU12" s="559"/>
      <c r="CV12" s="559"/>
      <c r="CW12" s="559"/>
      <c r="CX12" s="559"/>
      <c r="CY12" s="559"/>
      <c r="CZ12" s="559"/>
      <c r="DA12" s="560"/>
      <c r="DB12" s="558" t="s">
        <v>130</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139</v>
      </c>
      <c r="N13" s="540"/>
      <c r="O13" s="540"/>
      <c r="P13" s="540"/>
      <c r="Q13" s="541"/>
      <c r="R13" s="542">
        <v>66795</v>
      </c>
      <c r="S13" s="543"/>
      <c r="T13" s="543"/>
      <c r="U13" s="543"/>
      <c r="V13" s="544"/>
      <c r="W13" s="545" t="s">
        <v>140</v>
      </c>
      <c r="X13" s="441"/>
      <c r="Y13" s="441"/>
      <c r="Z13" s="441"/>
      <c r="AA13" s="441"/>
      <c r="AB13" s="442"/>
      <c r="AC13" s="408">
        <v>1386</v>
      </c>
      <c r="AD13" s="409"/>
      <c r="AE13" s="409"/>
      <c r="AF13" s="409"/>
      <c r="AG13" s="410"/>
      <c r="AH13" s="408">
        <v>1577</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707523</v>
      </c>
      <c r="BO13" s="456"/>
      <c r="BP13" s="456"/>
      <c r="BQ13" s="456"/>
      <c r="BR13" s="456"/>
      <c r="BS13" s="456"/>
      <c r="BT13" s="456"/>
      <c r="BU13" s="457"/>
      <c r="BV13" s="455">
        <v>-43630</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2.7</v>
      </c>
      <c r="CU13" s="453"/>
      <c r="CV13" s="453"/>
      <c r="CW13" s="453"/>
      <c r="CX13" s="453"/>
      <c r="CY13" s="453"/>
      <c r="CZ13" s="453"/>
      <c r="DA13" s="454"/>
      <c r="DB13" s="452">
        <v>2.1</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145</v>
      </c>
      <c r="M14" s="582"/>
      <c r="N14" s="582"/>
      <c r="O14" s="582"/>
      <c r="P14" s="582"/>
      <c r="Q14" s="583"/>
      <c r="R14" s="542">
        <v>72727</v>
      </c>
      <c r="S14" s="543"/>
      <c r="T14" s="543"/>
      <c r="U14" s="543"/>
      <c r="V14" s="544"/>
      <c r="W14" s="546"/>
      <c r="X14" s="444"/>
      <c r="Y14" s="444"/>
      <c r="Z14" s="444"/>
      <c r="AA14" s="444"/>
      <c r="AB14" s="445"/>
      <c r="AC14" s="535">
        <v>3.8</v>
      </c>
      <c r="AD14" s="536"/>
      <c r="AE14" s="536"/>
      <c r="AF14" s="536"/>
      <c r="AG14" s="537"/>
      <c r="AH14" s="535">
        <v>4.2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v>2.2000000000000002</v>
      </c>
      <c r="CU14" s="553"/>
      <c r="CV14" s="553"/>
      <c r="CW14" s="553"/>
      <c r="CX14" s="553"/>
      <c r="CY14" s="553"/>
      <c r="CZ14" s="553"/>
      <c r="DA14" s="554"/>
      <c r="DB14" s="552" t="s">
        <v>147</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148</v>
      </c>
      <c r="N15" s="540"/>
      <c r="O15" s="540"/>
      <c r="P15" s="540"/>
      <c r="Q15" s="541"/>
      <c r="R15" s="542">
        <v>67221</v>
      </c>
      <c r="S15" s="543"/>
      <c r="T15" s="543"/>
      <c r="U15" s="543"/>
      <c r="V15" s="544"/>
      <c r="W15" s="545" t="s">
        <v>149</v>
      </c>
      <c r="X15" s="441"/>
      <c r="Y15" s="441"/>
      <c r="Z15" s="441"/>
      <c r="AA15" s="441"/>
      <c r="AB15" s="442"/>
      <c r="AC15" s="408">
        <v>17797</v>
      </c>
      <c r="AD15" s="409"/>
      <c r="AE15" s="409"/>
      <c r="AF15" s="409"/>
      <c r="AG15" s="410"/>
      <c r="AH15" s="408">
        <v>18303</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13990049</v>
      </c>
      <c r="BO15" s="485"/>
      <c r="BP15" s="485"/>
      <c r="BQ15" s="485"/>
      <c r="BR15" s="485"/>
      <c r="BS15" s="485"/>
      <c r="BT15" s="485"/>
      <c r="BU15" s="486"/>
      <c r="BV15" s="484">
        <v>14303159</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48.3</v>
      </c>
      <c r="AD16" s="536"/>
      <c r="AE16" s="536"/>
      <c r="AF16" s="536"/>
      <c r="AG16" s="537"/>
      <c r="AH16" s="535">
        <v>49</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12549781</v>
      </c>
      <c r="BO16" s="456"/>
      <c r="BP16" s="456"/>
      <c r="BQ16" s="456"/>
      <c r="BR16" s="456"/>
      <c r="BS16" s="456"/>
      <c r="BT16" s="456"/>
      <c r="BU16" s="457"/>
      <c r="BV16" s="455">
        <v>12663958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17629</v>
      </c>
      <c r="AD17" s="409"/>
      <c r="AE17" s="409"/>
      <c r="AF17" s="409"/>
      <c r="AG17" s="410"/>
      <c r="AH17" s="408">
        <v>17484</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17951807</v>
      </c>
      <c r="BO17" s="456"/>
      <c r="BP17" s="456"/>
      <c r="BQ17" s="456"/>
      <c r="BR17" s="456"/>
      <c r="BS17" s="456"/>
      <c r="BT17" s="456"/>
      <c r="BU17" s="457"/>
      <c r="BV17" s="455">
        <v>18442725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159</v>
      </c>
      <c r="C18" s="506"/>
      <c r="D18" s="506"/>
      <c r="E18" s="507"/>
      <c r="F18" s="507"/>
      <c r="G18" s="507"/>
      <c r="H18" s="507"/>
      <c r="I18" s="507"/>
      <c r="J18" s="507"/>
      <c r="K18" s="507"/>
      <c r="L18" s="508">
        <v>36.68</v>
      </c>
      <c r="M18" s="508"/>
      <c r="N18" s="508"/>
      <c r="O18" s="508"/>
      <c r="P18" s="508"/>
      <c r="Q18" s="508"/>
      <c r="R18" s="509"/>
      <c r="S18" s="509"/>
      <c r="T18" s="509"/>
      <c r="U18" s="509"/>
      <c r="V18" s="510"/>
      <c r="W18" s="526"/>
      <c r="X18" s="527"/>
      <c r="Y18" s="527"/>
      <c r="Z18" s="527"/>
      <c r="AA18" s="527"/>
      <c r="AB18" s="551"/>
      <c r="AC18" s="425">
        <v>47.9</v>
      </c>
      <c r="AD18" s="426"/>
      <c r="AE18" s="426"/>
      <c r="AF18" s="426"/>
      <c r="AG18" s="511"/>
      <c r="AH18" s="425">
        <v>46.8</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18406327</v>
      </c>
      <c r="BO18" s="456"/>
      <c r="BP18" s="456"/>
      <c r="BQ18" s="456"/>
      <c r="BR18" s="456"/>
      <c r="BS18" s="456"/>
      <c r="BT18" s="456"/>
      <c r="BU18" s="457"/>
      <c r="BV18" s="455">
        <v>17607031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161</v>
      </c>
      <c r="C19" s="506"/>
      <c r="D19" s="506"/>
      <c r="E19" s="507"/>
      <c r="F19" s="507"/>
      <c r="G19" s="507"/>
      <c r="H19" s="507"/>
      <c r="I19" s="507"/>
      <c r="J19" s="507"/>
      <c r="K19" s="507"/>
      <c r="L19" s="515">
        <v>1975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28235665</v>
      </c>
      <c r="BO19" s="456"/>
      <c r="BP19" s="456"/>
      <c r="BQ19" s="456"/>
      <c r="BR19" s="456"/>
      <c r="BS19" s="456"/>
      <c r="BT19" s="456"/>
      <c r="BU19" s="457"/>
      <c r="BV19" s="455">
        <v>26598718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163</v>
      </c>
      <c r="C20" s="506"/>
      <c r="D20" s="506"/>
      <c r="E20" s="507"/>
      <c r="F20" s="507"/>
      <c r="G20" s="507"/>
      <c r="H20" s="507"/>
      <c r="I20" s="507"/>
      <c r="J20" s="507"/>
      <c r="K20" s="507"/>
      <c r="L20" s="515">
        <v>28277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8712791</v>
      </c>
      <c r="BO22" s="485"/>
      <c r="BP22" s="485"/>
      <c r="BQ22" s="485"/>
      <c r="BR22" s="485"/>
      <c r="BS22" s="485"/>
      <c r="BT22" s="485"/>
      <c r="BU22" s="486"/>
      <c r="BV22" s="484">
        <v>8878061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5257360</v>
      </c>
      <c r="BO23" s="456"/>
      <c r="BP23" s="456"/>
      <c r="BQ23" s="456"/>
      <c r="BR23" s="456"/>
      <c r="BS23" s="456"/>
      <c r="BT23" s="456"/>
      <c r="BU23" s="457"/>
      <c r="BV23" s="455">
        <v>5668895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173</v>
      </c>
      <c r="F24" s="412"/>
      <c r="G24" s="412"/>
      <c r="H24" s="412"/>
      <c r="I24" s="412"/>
      <c r="J24" s="412"/>
      <c r="K24" s="413"/>
      <c r="L24" s="408">
        <v>1</v>
      </c>
      <c r="M24" s="409"/>
      <c r="N24" s="409"/>
      <c r="O24" s="409"/>
      <c r="P24" s="410"/>
      <c r="Q24" s="408">
        <v>10030</v>
      </c>
      <c r="R24" s="409"/>
      <c r="S24" s="409"/>
      <c r="T24" s="409"/>
      <c r="U24" s="409"/>
      <c r="V24" s="410"/>
      <c r="W24" s="498"/>
      <c r="X24" s="435"/>
      <c r="Y24" s="436"/>
      <c r="Z24" s="411" t="s">
        <v>174</v>
      </c>
      <c r="AA24" s="412"/>
      <c r="AB24" s="412"/>
      <c r="AC24" s="412"/>
      <c r="AD24" s="412"/>
      <c r="AE24" s="412"/>
      <c r="AF24" s="412"/>
      <c r="AG24" s="413"/>
      <c r="AH24" s="408">
        <v>415</v>
      </c>
      <c r="AI24" s="409"/>
      <c r="AJ24" s="409"/>
      <c r="AK24" s="409"/>
      <c r="AL24" s="410"/>
      <c r="AM24" s="408">
        <v>1312230</v>
      </c>
      <c r="AN24" s="409"/>
      <c r="AO24" s="409"/>
      <c r="AP24" s="409"/>
      <c r="AQ24" s="409"/>
      <c r="AR24" s="410"/>
      <c r="AS24" s="408">
        <v>3162</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7527820</v>
      </c>
      <c r="BO24" s="456"/>
      <c r="BP24" s="456"/>
      <c r="BQ24" s="456"/>
      <c r="BR24" s="456"/>
      <c r="BS24" s="456"/>
      <c r="BT24" s="456"/>
      <c r="BU24" s="457"/>
      <c r="BV24" s="455">
        <v>7545252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176</v>
      </c>
      <c r="F25" s="412"/>
      <c r="G25" s="412"/>
      <c r="H25" s="412"/>
      <c r="I25" s="412"/>
      <c r="J25" s="412"/>
      <c r="K25" s="413"/>
      <c r="L25" s="408">
        <v>1</v>
      </c>
      <c r="M25" s="409"/>
      <c r="N25" s="409"/>
      <c r="O25" s="409"/>
      <c r="P25" s="410"/>
      <c r="Q25" s="408">
        <v>8220</v>
      </c>
      <c r="R25" s="409"/>
      <c r="S25" s="409"/>
      <c r="T25" s="409"/>
      <c r="U25" s="409"/>
      <c r="V25" s="410"/>
      <c r="W25" s="498"/>
      <c r="X25" s="435"/>
      <c r="Y25" s="436"/>
      <c r="Z25" s="411" t="s">
        <v>177</v>
      </c>
      <c r="AA25" s="412"/>
      <c r="AB25" s="412"/>
      <c r="AC25" s="412"/>
      <c r="AD25" s="412"/>
      <c r="AE25" s="412"/>
      <c r="AF25" s="412"/>
      <c r="AG25" s="413"/>
      <c r="AH25" s="408" t="s">
        <v>178</v>
      </c>
      <c r="AI25" s="409"/>
      <c r="AJ25" s="409"/>
      <c r="AK25" s="409"/>
      <c r="AL25" s="410"/>
      <c r="AM25" s="408" t="s">
        <v>130</v>
      </c>
      <c r="AN25" s="409"/>
      <c r="AO25" s="409"/>
      <c r="AP25" s="409"/>
      <c r="AQ25" s="409"/>
      <c r="AR25" s="410"/>
      <c r="AS25" s="408" t="s">
        <v>130</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1587128</v>
      </c>
      <c r="BO25" s="485"/>
      <c r="BP25" s="485"/>
      <c r="BQ25" s="485"/>
      <c r="BR25" s="485"/>
      <c r="BS25" s="485"/>
      <c r="BT25" s="485"/>
      <c r="BU25" s="486"/>
      <c r="BV25" s="484">
        <v>1065395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180</v>
      </c>
      <c r="F26" s="412"/>
      <c r="G26" s="412"/>
      <c r="H26" s="412"/>
      <c r="I26" s="412"/>
      <c r="J26" s="412"/>
      <c r="K26" s="413"/>
      <c r="L26" s="408">
        <v>1</v>
      </c>
      <c r="M26" s="409"/>
      <c r="N26" s="409"/>
      <c r="O26" s="409"/>
      <c r="P26" s="410"/>
      <c r="Q26" s="408">
        <v>7150</v>
      </c>
      <c r="R26" s="409"/>
      <c r="S26" s="409"/>
      <c r="T26" s="409"/>
      <c r="U26" s="409"/>
      <c r="V26" s="410"/>
      <c r="W26" s="498"/>
      <c r="X26" s="435"/>
      <c r="Y26" s="436"/>
      <c r="Z26" s="411" t="s">
        <v>181</v>
      </c>
      <c r="AA26" s="466"/>
      <c r="AB26" s="466"/>
      <c r="AC26" s="466"/>
      <c r="AD26" s="466"/>
      <c r="AE26" s="466"/>
      <c r="AF26" s="466"/>
      <c r="AG26" s="467"/>
      <c r="AH26" s="408" t="s">
        <v>130</v>
      </c>
      <c r="AI26" s="409"/>
      <c r="AJ26" s="409"/>
      <c r="AK26" s="409"/>
      <c r="AL26" s="410"/>
      <c r="AM26" s="408" t="s">
        <v>147</v>
      </c>
      <c r="AN26" s="409"/>
      <c r="AO26" s="409"/>
      <c r="AP26" s="409"/>
      <c r="AQ26" s="409"/>
      <c r="AR26" s="410"/>
      <c r="AS26" s="408" t="s">
        <v>131</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t="s">
        <v>183</v>
      </c>
      <c r="BO26" s="456"/>
      <c r="BP26" s="456"/>
      <c r="BQ26" s="456"/>
      <c r="BR26" s="456"/>
      <c r="BS26" s="456"/>
      <c r="BT26" s="456"/>
      <c r="BU26" s="457"/>
      <c r="BV26" s="455" t="s">
        <v>147</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184</v>
      </c>
      <c r="F27" s="412"/>
      <c r="G27" s="412"/>
      <c r="H27" s="412"/>
      <c r="I27" s="412"/>
      <c r="J27" s="412"/>
      <c r="K27" s="413"/>
      <c r="L27" s="408">
        <v>1</v>
      </c>
      <c r="M27" s="409"/>
      <c r="N27" s="409"/>
      <c r="O27" s="409"/>
      <c r="P27" s="410"/>
      <c r="Q27" s="408">
        <v>5430</v>
      </c>
      <c r="R27" s="409"/>
      <c r="S27" s="409"/>
      <c r="T27" s="409"/>
      <c r="U27" s="409"/>
      <c r="V27" s="410"/>
      <c r="W27" s="498"/>
      <c r="X27" s="435"/>
      <c r="Y27" s="436"/>
      <c r="Z27" s="411" t="s">
        <v>185</v>
      </c>
      <c r="AA27" s="412"/>
      <c r="AB27" s="412"/>
      <c r="AC27" s="412"/>
      <c r="AD27" s="412"/>
      <c r="AE27" s="412"/>
      <c r="AF27" s="412"/>
      <c r="AG27" s="413"/>
      <c r="AH27" s="408">
        <v>40</v>
      </c>
      <c r="AI27" s="409"/>
      <c r="AJ27" s="409"/>
      <c r="AK27" s="409"/>
      <c r="AL27" s="410"/>
      <c r="AM27" s="408">
        <v>121368</v>
      </c>
      <c r="AN27" s="409"/>
      <c r="AO27" s="409"/>
      <c r="AP27" s="409"/>
      <c r="AQ27" s="409"/>
      <c r="AR27" s="410"/>
      <c r="AS27" s="408">
        <v>3034</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t="s">
        <v>178</v>
      </c>
      <c r="BO27" s="490"/>
      <c r="BP27" s="490"/>
      <c r="BQ27" s="490"/>
      <c r="BR27" s="490"/>
      <c r="BS27" s="490"/>
      <c r="BT27" s="490"/>
      <c r="BU27" s="491"/>
      <c r="BV27" s="489" t="s">
        <v>147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187</v>
      </c>
      <c r="F28" s="412"/>
      <c r="G28" s="412"/>
      <c r="H28" s="412"/>
      <c r="I28" s="412"/>
      <c r="J28" s="412"/>
      <c r="K28" s="413"/>
      <c r="L28" s="408">
        <v>1</v>
      </c>
      <c r="M28" s="409"/>
      <c r="N28" s="409"/>
      <c r="O28" s="409"/>
      <c r="P28" s="410"/>
      <c r="Q28" s="408">
        <v>5030</v>
      </c>
      <c r="R28" s="409"/>
      <c r="S28" s="409"/>
      <c r="T28" s="409"/>
      <c r="U28" s="409"/>
      <c r="V28" s="410"/>
      <c r="W28" s="498"/>
      <c r="X28" s="435"/>
      <c r="Y28" s="436"/>
      <c r="Z28" s="411" t="s">
        <v>188</v>
      </c>
      <c r="AA28" s="412"/>
      <c r="AB28" s="412"/>
      <c r="AC28" s="412"/>
      <c r="AD28" s="412"/>
      <c r="AE28" s="412"/>
      <c r="AF28" s="412"/>
      <c r="AG28" s="413"/>
      <c r="AH28" s="408" t="s">
        <v>147</v>
      </c>
      <c r="AI28" s="409"/>
      <c r="AJ28" s="409"/>
      <c r="AK28" s="409"/>
      <c r="AL28" s="410"/>
      <c r="AM28" s="408" t="s">
        <v>130</v>
      </c>
      <c r="AN28" s="409"/>
      <c r="AO28" s="409"/>
      <c r="AP28" s="409"/>
      <c r="AQ28" s="409"/>
      <c r="AR28" s="410"/>
      <c r="AS28" s="408" t="s">
        <v>130</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6410402</v>
      </c>
      <c r="BO28" s="485"/>
      <c r="BP28" s="485"/>
      <c r="BQ28" s="485"/>
      <c r="BR28" s="485"/>
      <c r="BS28" s="485"/>
      <c r="BT28" s="485"/>
      <c r="BU28" s="486"/>
      <c r="BV28" s="484">
        <v>5933116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190</v>
      </c>
      <c r="F29" s="412"/>
      <c r="G29" s="412"/>
      <c r="H29" s="412"/>
      <c r="I29" s="412"/>
      <c r="J29" s="412"/>
      <c r="K29" s="413"/>
      <c r="L29" s="408">
        <v>18</v>
      </c>
      <c r="M29" s="409"/>
      <c r="N29" s="409"/>
      <c r="O29" s="409"/>
      <c r="P29" s="410"/>
      <c r="Q29" s="408">
        <v>4480</v>
      </c>
      <c r="R29" s="409"/>
      <c r="S29" s="409"/>
      <c r="T29" s="409"/>
      <c r="U29" s="409"/>
      <c r="V29" s="410"/>
      <c r="W29" s="499"/>
      <c r="X29" s="500"/>
      <c r="Y29" s="501"/>
      <c r="Z29" s="411" t="s">
        <v>191</v>
      </c>
      <c r="AA29" s="412"/>
      <c r="AB29" s="412"/>
      <c r="AC29" s="412"/>
      <c r="AD29" s="412"/>
      <c r="AE29" s="412"/>
      <c r="AF29" s="412"/>
      <c r="AG29" s="413"/>
      <c r="AH29" s="408">
        <v>455</v>
      </c>
      <c r="AI29" s="409"/>
      <c r="AJ29" s="409"/>
      <c r="AK29" s="409"/>
      <c r="AL29" s="410"/>
      <c r="AM29" s="408">
        <v>1433598</v>
      </c>
      <c r="AN29" s="409"/>
      <c r="AO29" s="409"/>
      <c r="AP29" s="409"/>
      <c r="AQ29" s="409"/>
      <c r="AR29" s="410"/>
      <c r="AS29" s="408">
        <v>3151</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6772</v>
      </c>
      <c r="BO29" s="456"/>
      <c r="BP29" s="456"/>
      <c r="BQ29" s="456"/>
      <c r="BR29" s="456"/>
      <c r="BS29" s="456"/>
      <c r="BT29" s="456"/>
      <c r="BU29" s="457"/>
      <c r="BV29" s="455">
        <v>6765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97.2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1879829</v>
      </c>
      <c r="BO30" s="490"/>
      <c r="BP30" s="490"/>
      <c r="BQ30" s="490"/>
      <c r="BR30" s="490"/>
      <c r="BS30" s="490"/>
      <c r="BT30" s="490"/>
      <c r="BU30" s="491"/>
      <c r="BV30" s="489">
        <v>1927127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202</v>
      </c>
      <c r="V33" s="407"/>
      <c r="W33" s="406" t="s">
        <v>203</v>
      </c>
      <c r="X33" s="406"/>
      <c r="Y33" s="406"/>
      <c r="Z33" s="406"/>
      <c r="AA33" s="406"/>
      <c r="AB33" s="406"/>
      <c r="AC33" s="406"/>
      <c r="AD33" s="406"/>
      <c r="AE33" s="406"/>
      <c r="AF33" s="406"/>
      <c r="AG33" s="406"/>
      <c r="AH33" s="406"/>
      <c r="AI33" s="406"/>
      <c r="AJ33" s="406"/>
      <c r="AK33" s="406"/>
      <c r="AL33" s="206"/>
      <c r="AM33" s="407" t="s">
        <v>204</v>
      </c>
      <c r="AN33" s="407"/>
      <c r="AO33" s="406" t="s">
        <v>205</v>
      </c>
      <c r="AP33" s="406"/>
      <c r="AQ33" s="406"/>
      <c r="AR33" s="406"/>
      <c r="AS33" s="406"/>
      <c r="AT33" s="406"/>
      <c r="AU33" s="406"/>
      <c r="AV33" s="406"/>
      <c r="AW33" s="406"/>
      <c r="AX33" s="406"/>
      <c r="AY33" s="406"/>
      <c r="AZ33" s="406"/>
      <c r="BA33" s="406"/>
      <c r="BB33" s="406"/>
      <c r="BC33" s="406"/>
      <c r="BD33" s="207"/>
      <c r="BE33" s="406" t="s">
        <v>206</v>
      </c>
      <c r="BF33" s="406"/>
      <c r="BG33" s="406" t="s">
        <v>207</v>
      </c>
      <c r="BH33" s="406"/>
      <c r="BI33" s="406"/>
      <c r="BJ33" s="406"/>
      <c r="BK33" s="406"/>
      <c r="BL33" s="406"/>
      <c r="BM33" s="406"/>
      <c r="BN33" s="406"/>
      <c r="BO33" s="406"/>
      <c r="BP33" s="406"/>
      <c r="BQ33" s="406"/>
      <c r="BR33" s="406"/>
      <c r="BS33" s="406"/>
      <c r="BT33" s="406"/>
      <c r="BU33" s="406"/>
      <c r="BV33" s="207"/>
      <c r="BW33" s="407" t="s">
        <v>206</v>
      </c>
      <c r="BX33" s="407"/>
      <c r="BY33" s="406" t="s">
        <v>208</v>
      </c>
      <c r="BZ33" s="406"/>
      <c r="CA33" s="406"/>
      <c r="CB33" s="406"/>
      <c r="CC33" s="406"/>
      <c r="CD33" s="406"/>
      <c r="CE33" s="406"/>
      <c r="CF33" s="406"/>
      <c r="CG33" s="406"/>
      <c r="CH33" s="406"/>
      <c r="CI33" s="406"/>
      <c r="CJ33" s="406"/>
      <c r="CK33" s="406"/>
      <c r="CL33" s="406"/>
      <c r="CM33" s="406"/>
      <c r="CN33" s="206"/>
      <c r="CO33" s="407" t="s">
        <v>204</v>
      </c>
      <c r="CP33" s="407"/>
      <c r="CQ33" s="406" t="s">
        <v>209</v>
      </c>
      <c r="CR33" s="406"/>
      <c r="CS33" s="406"/>
      <c r="CT33" s="406"/>
      <c r="CU33" s="406"/>
      <c r="CV33" s="406"/>
      <c r="CW33" s="406"/>
      <c r="CX33" s="406"/>
      <c r="CY33" s="406"/>
      <c r="CZ33" s="406"/>
      <c r="DA33" s="406"/>
      <c r="DB33" s="406"/>
      <c r="DC33" s="406"/>
      <c r="DD33" s="406"/>
      <c r="DE33" s="406"/>
      <c r="DF33" s="206"/>
      <c r="DG33" s="405" t="s">
        <v>210</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衣浦衛生組合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㈱ヘキナンシティカンパニー</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訪問看護事業特別会計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介護保険（保険事業勘定）特別会計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衣浦東部広域連合</v>
      </c>
      <c r="BZ35" s="404"/>
      <c r="CA35" s="404"/>
      <c r="CB35" s="404"/>
      <c r="CC35" s="404"/>
      <c r="CD35" s="404"/>
      <c r="CE35" s="404"/>
      <c r="CF35" s="404"/>
      <c r="CG35" s="404"/>
      <c r="CH35" s="404"/>
      <c r="CI35" s="404"/>
      <c r="CJ35" s="404"/>
      <c r="CK35" s="404"/>
      <c r="CL35" s="404"/>
      <c r="CM35" s="404"/>
      <c r="CN35" s="181"/>
      <c r="CO35" s="403">
        <f t="shared" ref="CO35:CO43" si="3">IF(CQ35="","",CO34+1)</f>
        <v>15</v>
      </c>
      <c r="CP35" s="403"/>
      <c r="CQ35" s="404" t="str">
        <f>IF('各会計、関係団体の財政状況及び健全化判断比率'!BS8="","",'各会計、関係団体の財政状況及び健全化判断比率'!BS8)</f>
        <v>碧南市土地開発公社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介護保険（介護サービス事業勘定）特別会計</v>
      </c>
      <c r="X36" s="404"/>
      <c r="Y36" s="404"/>
      <c r="Z36" s="404"/>
      <c r="AA36" s="404"/>
      <c r="AB36" s="404"/>
      <c r="AC36" s="404"/>
      <c r="AD36" s="404"/>
      <c r="AE36" s="404"/>
      <c r="AF36" s="404"/>
      <c r="AG36" s="404"/>
      <c r="AH36" s="404"/>
      <c r="AI36" s="404"/>
      <c r="AJ36" s="404"/>
      <c r="AK36" s="404"/>
      <c r="AL36" s="181"/>
      <c r="AM36" s="403">
        <f t="shared" si="0"/>
        <v>9</v>
      </c>
      <c r="AN36" s="403"/>
      <c r="AO36" s="404" t="str">
        <f>IF('各会計、関係団体の財政状況及び健全化判断比率'!B34="","",'各会計、関係団体の財政状況及び健全化判断比率'!B34)</f>
        <v>病院事業会計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愛知県後期高齢者医療広域連合（一般会計）</v>
      </c>
      <c r="BZ36" s="404"/>
      <c r="CA36" s="404"/>
      <c r="CB36" s="404"/>
      <c r="CC36" s="404"/>
      <c r="CD36" s="404"/>
      <c r="CE36" s="404"/>
      <c r="CF36" s="404"/>
      <c r="CG36" s="404"/>
      <c r="CH36" s="404"/>
      <c r="CI36" s="404"/>
      <c r="CJ36" s="404"/>
      <c r="CK36" s="404"/>
      <c r="CL36" s="404"/>
      <c r="CM36" s="404"/>
      <c r="CN36" s="181"/>
      <c r="CO36" s="403">
        <f t="shared" si="3"/>
        <v>16</v>
      </c>
      <c r="CP36" s="403"/>
      <c r="CQ36" s="404" t="str">
        <f>IF('各会計、関係団体の財政状況及び健全化判断比率'!BS9="","",'各会計、関係団体の財政状況及び健全化判断比率'!BS9)</f>
        <v>㈶碧南市健康増進会</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後期高齢者医療保険特別会計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愛知県後期高齢者医療広域連合
(後期高齢者医療特別会計)</v>
      </c>
      <c r="BZ37" s="404"/>
      <c r="CA37" s="404"/>
      <c r="CB37" s="404"/>
      <c r="CC37" s="404"/>
      <c r="CD37" s="404"/>
      <c r="CE37" s="404"/>
      <c r="CF37" s="404"/>
      <c r="CG37" s="404"/>
      <c r="CH37" s="404"/>
      <c r="CI37" s="404"/>
      <c r="CJ37" s="404"/>
      <c r="CK37" s="404"/>
      <c r="CL37" s="404"/>
      <c r="CM37" s="404"/>
      <c r="CN37" s="181"/>
      <c r="CO37" s="403">
        <f t="shared" si="3"/>
        <v>17</v>
      </c>
      <c r="CP37" s="403"/>
      <c r="CQ37" s="404" t="str">
        <f>IF('各会計、関係団体の財政状況及び健全化判断比率'!BS10="","",'各会計、関係団体の財政状況及び健全化判断比率'!BS10)</f>
        <v>㈶衣浦港福祉協会</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211</v>
      </c>
      <c r="E46" s="400" t="s">
        <v>212</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213</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214</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215</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216</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217</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218</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219</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Vr+UwyX8FZeuqfLUtIxphiGi4IOc/bGZEH4JXo1RIYsA2pnvY+tn9d98+77FeZlKB83ClOi+wAus59aEk/NeMw==" saltValue="RXuTgZCKgYQGpGYzlvmxY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187" t="s">
        <v>562</v>
      </c>
      <c r="D34" s="1187"/>
      <c r="E34" s="1188"/>
      <c r="F34" s="32">
        <v>9.65</v>
      </c>
      <c r="G34" s="33">
        <v>12.27</v>
      </c>
      <c r="H34" s="33">
        <v>14.07</v>
      </c>
      <c r="I34" s="33">
        <v>15.01</v>
      </c>
      <c r="J34" s="34">
        <v>16.71</v>
      </c>
      <c r="K34" s="22"/>
      <c r="L34" s="22"/>
      <c r="M34" s="22"/>
      <c r="N34" s="22"/>
      <c r="O34" s="22"/>
      <c r="P34" s="22"/>
    </row>
    <row r="35" spans="1:16" ht="39" customHeight="1" x14ac:dyDescent="0.2">
      <c r="A35" s="22"/>
      <c r="B35" s="35"/>
      <c r="C35" s="1181" t="s">
        <v>563</v>
      </c>
      <c r="D35" s="1182"/>
      <c r="E35" s="1183"/>
      <c r="F35" s="36">
        <v>15.37</v>
      </c>
      <c r="G35" s="37">
        <v>14.13</v>
      </c>
      <c r="H35" s="37">
        <v>14.16</v>
      </c>
      <c r="I35" s="37">
        <v>13.12</v>
      </c>
      <c r="J35" s="38">
        <v>10</v>
      </c>
      <c r="K35" s="22"/>
      <c r="L35" s="22"/>
      <c r="M35" s="22"/>
      <c r="N35" s="22"/>
      <c r="O35" s="22"/>
      <c r="P35" s="22"/>
    </row>
    <row r="36" spans="1:16" ht="39" customHeight="1" x14ac:dyDescent="0.2">
      <c r="A36" s="22"/>
      <c r="B36" s="35"/>
      <c r="C36" s="1181" t="s">
        <v>564</v>
      </c>
      <c r="D36" s="1182"/>
      <c r="E36" s="1183"/>
      <c r="F36" s="36">
        <v>3.86</v>
      </c>
      <c r="G36" s="37">
        <v>2.92</v>
      </c>
      <c r="H36" s="37">
        <v>0.6</v>
      </c>
      <c r="I36" s="37">
        <v>8.82</v>
      </c>
      <c r="J36" s="38">
        <v>6.32</v>
      </c>
      <c r="K36" s="22"/>
      <c r="L36" s="22"/>
      <c r="M36" s="22"/>
      <c r="N36" s="22"/>
      <c r="O36" s="22"/>
      <c r="P36" s="22"/>
    </row>
    <row r="37" spans="1:16" ht="39" customHeight="1" x14ac:dyDescent="0.2">
      <c r="A37" s="22"/>
      <c r="B37" s="35"/>
      <c r="C37" s="1181" t="s">
        <v>565</v>
      </c>
      <c r="D37" s="1182"/>
      <c r="E37" s="1183"/>
      <c r="F37" s="36" t="s">
        <v>515</v>
      </c>
      <c r="G37" s="37" t="s">
        <v>515</v>
      </c>
      <c r="H37" s="37">
        <v>1.43</v>
      </c>
      <c r="I37" s="37">
        <v>1.71</v>
      </c>
      <c r="J37" s="38">
        <v>1.72</v>
      </c>
      <c r="K37" s="22"/>
      <c r="L37" s="22"/>
      <c r="M37" s="22"/>
      <c r="N37" s="22"/>
      <c r="O37" s="22"/>
      <c r="P37" s="22"/>
    </row>
    <row r="38" spans="1:16" ht="39" customHeight="1" x14ac:dyDescent="0.2">
      <c r="A38" s="22"/>
      <c r="B38" s="35"/>
      <c r="C38" s="1181" t="s">
        <v>566</v>
      </c>
      <c r="D38" s="1182"/>
      <c r="E38" s="1183"/>
      <c r="F38" s="36">
        <v>0.75</v>
      </c>
      <c r="G38" s="37">
        <v>0.71</v>
      </c>
      <c r="H38" s="37">
        <v>1.05</v>
      </c>
      <c r="I38" s="37">
        <v>1.22</v>
      </c>
      <c r="J38" s="38">
        <v>1.46</v>
      </c>
      <c r="K38" s="22"/>
      <c r="L38" s="22"/>
      <c r="M38" s="22"/>
      <c r="N38" s="22"/>
      <c r="O38" s="22"/>
      <c r="P38" s="22"/>
    </row>
    <row r="39" spans="1:16" ht="39" customHeight="1" x14ac:dyDescent="0.2">
      <c r="A39" s="22"/>
      <c r="B39" s="35"/>
      <c r="C39" s="1181" t="s">
        <v>567</v>
      </c>
      <c r="D39" s="1182"/>
      <c r="E39" s="1183"/>
      <c r="F39" s="36">
        <v>0.21</v>
      </c>
      <c r="G39" s="37">
        <v>0.27</v>
      </c>
      <c r="H39" s="37">
        <v>0.37</v>
      </c>
      <c r="I39" s="37">
        <v>0.48</v>
      </c>
      <c r="J39" s="38">
        <v>0.49</v>
      </c>
      <c r="K39" s="22"/>
      <c r="L39" s="22"/>
      <c r="M39" s="22"/>
      <c r="N39" s="22"/>
      <c r="O39" s="22"/>
      <c r="P39" s="22"/>
    </row>
    <row r="40" spans="1:16" ht="39" customHeight="1" x14ac:dyDescent="0.2">
      <c r="A40" s="22"/>
      <c r="B40" s="35"/>
      <c r="C40" s="1181" t="s">
        <v>568</v>
      </c>
      <c r="D40" s="1182"/>
      <c r="E40" s="1183"/>
      <c r="F40" s="36">
        <v>0.45</v>
      </c>
      <c r="G40" s="37">
        <v>0.55000000000000004</v>
      </c>
      <c r="H40" s="37">
        <v>0.33</v>
      </c>
      <c r="I40" s="37">
        <v>0.56000000000000005</v>
      </c>
      <c r="J40" s="38">
        <v>0.47</v>
      </c>
      <c r="K40" s="22"/>
      <c r="L40" s="22"/>
      <c r="M40" s="22"/>
      <c r="N40" s="22"/>
      <c r="O40" s="22"/>
      <c r="P40" s="22"/>
    </row>
    <row r="41" spans="1:16" ht="39" customHeight="1" x14ac:dyDescent="0.2">
      <c r="A41" s="22"/>
      <c r="B41" s="35"/>
      <c r="C41" s="1181" t="s">
        <v>569</v>
      </c>
      <c r="D41" s="1182"/>
      <c r="E41" s="1183"/>
      <c r="F41" s="36">
        <v>0.15</v>
      </c>
      <c r="G41" s="37">
        <v>0.11</v>
      </c>
      <c r="H41" s="37">
        <v>0</v>
      </c>
      <c r="I41" s="37">
        <v>0.06</v>
      </c>
      <c r="J41" s="38">
        <v>0.15</v>
      </c>
      <c r="K41" s="22"/>
      <c r="L41" s="22"/>
      <c r="M41" s="22"/>
      <c r="N41" s="22"/>
      <c r="O41" s="22"/>
      <c r="P41" s="22"/>
    </row>
    <row r="42" spans="1:16" ht="39" customHeight="1" x14ac:dyDescent="0.2">
      <c r="A42" s="22"/>
      <c r="B42" s="39"/>
      <c r="C42" s="1181" t="s">
        <v>570</v>
      </c>
      <c r="D42" s="1182"/>
      <c r="E42" s="1183"/>
      <c r="F42" s="36" t="s">
        <v>515</v>
      </c>
      <c r="G42" s="37" t="s">
        <v>515</v>
      </c>
      <c r="H42" s="37" t="s">
        <v>515</v>
      </c>
      <c r="I42" s="37" t="s">
        <v>515</v>
      </c>
      <c r="J42" s="38" t="s">
        <v>515</v>
      </c>
      <c r="K42" s="22"/>
      <c r="L42" s="22"/>
      <c r="M42" s="22"/>
      <c r="N42" s="22"/>
      <c r="O42" s="22"/>
      <c r="P42" s="22"/>
    </row>
    <row r="43" spans="1:16" ht="39" customHeight="1" thickBot="1" x14ac:dyDescent="0.25">
      <c r="A43" s="22"/>
      <c r="B43" s="40"/>
      <c r="C43" s="1184" t="s">
        <v>571</v>
      </c>
      <c r="D43" s="1185"/>
      <c r="E43" s="1186"/>
      <c r="F43" s="41">
        <v>0.39</v>
      </c>
      <c r="G43" s="42">
        <v>0.2</v>
      </c>
      <c r="H43" s="42">
        <v>0.01</v>
      </c>
      <c r="I43" s="42">
        <v>0</v>
      </c>
      <c r="J43" s="43">
        <v>0.01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5429+CE+ANBX64SGSKvXqKvjPuHK89e0jwjlZynHFHtR+RGknE+niM0SzIDde9zFyfg7eJCttu8CxTFhx4n+SA==" saltValue="mPhkLyZXEBpwjV4awIjw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1238</v>
      </c>
      <c r="L45" s="60">
        <v>1182</v>
      </c>
      <c r="M45" s="60">
        <v>1085</v>
      </c>
      <c r="N45" s="60">
        <v>1148</v>
      </c>
      <c r="O45" s="61">
        <v>1179</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515</v>
      </c>
      <c r="L46" s="64" t="s">
        <v>515</v>
      </c>
      <c r="M46" s="64" t="s">
        <v>515</v>
      </c>
      <c r="N46" s="64" t="s">
        <v>515</v>
      </c>
      <c r="O46" s="65" t="s">
        <v>515</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515</v>
      </c>
      <c r="L47" s="64" t="s">
        <v>515</v>
      </c>
      <c r="M47" s="64" t="s">
        <v>515</v>
      </c>
      <c r="N47" s="64" t="s">
        <v>515</v>
      </c>
      <c r="O47" s="65" t="s">
        <v>515</v>
      </c>
      <c r="P47" s="48"/>
      <c r="Q47" s="48"/>
      <c r="R47" s="48"/>
      <c r="S47" s="48"/>
      <c r="T47" s="48"/>
      <c r="U47" s="48"/>
    </row>
    <row r="48" spans="1:21" ht="30.75" customHeight="1" x14ac:dyDescent="0.2">
      <c r="A48" s="48"/>
      <c r="B48" s="1214"/>
      <c r="C48" s="1215"/>
      <c r="D48" s="62"/>
      <c r="E48" s="1191" t="s">
        <v>15</v>
      </c>
      <c r="F48" s="1191"/>
      <c r="G48" s="1191"/>
      <c r="H48" s="1191"/>
      <c r="I48" s="1191"/>
      <c r="J48" s="1192"/>
      <c r="K48" s="63">
        <v>1651</v>
      </c>
      <c r="L48" s="64">
        <v>1643</v>
      </c>
      <c r="M48" s="64">
        <v>1754</v>
      </c>
      <c r="N48" s="64">
        <v>1592</v>
      </c>
      <c r="O48" s="65">
        <v>1620</v>
      </c>
      <c r="P48" s="48"/>
      <c r="Q48" s="48"/>
      <c r="R48" s="48"/>
      <c r="S48" s="48"/>
      <c r="T48" s="48"/>
      <c r="U48" s="48"/>
    </row>
    <row r="49" spans="1:21" ht="30.75" customHeight="1" x14ac:dyDescent="0.2">
      <c r="A49" s="48"/>
      <c r="B49" s="1214"/>
      <c r="C49" s="1215"/>
      <c r="D49" s="62"/>
      <c r="E49" s="1191" t="s">
        <v>16</v>
      </c>
      <c r="F49" s="1191"/>
      <c r="G49" s="1191"/>
      <c r="H49" s="1191"/>
      <c r="I49" s="1191"/>
      <c r="J49" s="1192"/>
      <c r="K49" s="63">
        <v>108</v>
      </c>
      <c r="L49" s="64">
        <v>145</v>
      </c>
      <c r="M49" s="64">
        <v>179</v>
      </c>
      <c r="N49" s="64">
        <v>153</v>
      </c>
      <c r="O49" s="65">
        <v>221</v>
      </c>
      <c r="P49" s="48"/>
      <c r="Q49" s="48"/>
      <c r="R49" s="48"/>
      <c r="S49" s="48"/>
      <c r="T49" s="48"/>
      <c r="U49" s="48"/>
    </row>
    <row r="50" spans="1:21" ht="30.75" customHeight="1" x14ac:dyDescent="0.2">
      <c r="A50" s="48"/>
      <c r="B50" s="1214"/>
      <c r="C50" s="1215"/>
      <c r="D50" s="62"/>
      <c r="E50" s="1191" t="s">
        <v>17</v>
      </c>
      <c r="F50" s="1191"/>
      <c r="G50" s="1191"/>
      <c r="H50" s="1191"/>
      <c r="I50" s="1191"/>
      <c r="J50" s="1192"/>
      <c r="K50" s="63" t="s">
        <v>515</v>
      </c>
      <c r="L50" s="64" t="s">
        <v>515</v>
      </c>
      <c r="M50" s="64" t="s">
        <v>515</v>
      </c>
      <c r="N50" s="64" t="s">
        <v>515</v>
      </c>
      <c r="O50" s="65" t="s">
        <v>515</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515</v>
      </c>
      <c r="L51" s="64" t="s">
        <v>515</v>
      </c>
      <c r="M51" s="64" t="s">
        <v>515</v>
      </c>
      <c r="N51" s="64" t="s">
        <v>515</v>
      </c>
      <c r="O51" s="65" t="s">
        <v>515</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2717</v>
      </c>
      <c r="L52" s="64">
        <v>2702</v>
      </c>
      <c r="M52" s="64">
        <v>2573</v>
      </c>
      <c r="N52" s="64">
        <v>2498</v>
      </c>
      <c r="O52" s="65">
        <v>2481</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280</v>
      </c>
      <c r="L53" s="69">
        <v>268</v>
      </c>
      <c r="M53" s="69">
        <v>445</v>
      </c>
      <c r="N53" s="69">
        <v>395</v>
      </c>
      <c r="O53" s="70">
        <v>539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25">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2">
      <c r="B58" s="1197" t="s">
        <v>26</v>
      </c>
      <c r="C58" s="1198"/>
      <c r="D58" s="1203" t="s">
        <v>27</v>
      </c>
      <c r="E58" s="1204"/>
      <c r="F58" s="1204"/>
      <c r="G58" s="1204"/>
      <c r="H58" s="1204"/>
      <c r="I58" s="1204"/>
      <c r="J58" s="1205"/>
      <c r="K58" s="83" t="s">
        <v>515</v>
      </c>
      <c r="L58" s="84" t="s">
        <v>515</v>
      </c>
      <c r="M58" s="84" t="s">
        <v>515</v>
      </c>
      <c r="N58" s="84" t="s">
        <v>515</v>
      </c>
      <c r="O58" s="85" t="s">
        <v>515</v>
      </c>
    </row>
    <row r="59" spans="1:21" ht="31.5" customHeight="1" x14ac:dyDescent="0.2">
      <c r="B59" s="1199"/>
      <c r="C59" s="1200"/>
      <c r="D59" s="1206" t="s">
        <v>28</v>
      </c>
      <c r="E59" s="1207"/>
      <c r="F59" s="1207"/>
      <c r="G59" s="1207"/>
      <c r="H59" s="1207"/>
      <c r="I59" s="1207"/>
      <c r="J59" s="1208"/>
      <c r="K59" s="86" t="s">
        <v>515</v>
      </c>
      <c r="L59" s="87" t="s">
        <v>515</v>
      </c>
      <c r="M59" s="87" t="s">
        <v>515</v>
      </c>
      <c r="N59" s="87" t="s">
        <v>515</v>
      </c>
      <c r="O59" s="88" t="s">
        <v>515</v>
      </c>
    </row>
    <row r="60" spans="1:21" ht="31.5" customHeight="1" thickBot="1" x14ac:dyDescent="0.25">
      <c r="B60" s="1201"/>
      <c r="C60" s="1202"/>
      <c r="D60" s="1209" t="s">
        <v>29</v>
      </c>
      <c r="E60" s="1210"/>
      <c r="F60" s="1210"/>
      <c r="G60" s="1210"/>
      <c r="H60" s="1210"/>
      <c r="I60" s="1210"/>
      <c r="J60" s="1211"/>
      <c r="K60" s="89" t="s">
        <v>515</v>
      </c>
      <c r="L60" s="90" t="s">
        <v>515</v>
      </c>
      <c r="M60" s="90" t="s">
        <v>515</v>
      </c>
      <c r="N60" s="90" t="s">
        <v>515</v>
      </c>
      <c r="O60" s="91" t="s">
        <v>515</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lfhu4PZtyqqfj3A+M26Uh8ULkM5Ac8wvRK2MCx0e1W+Ob7JsGNq/sCMNuMUyo5X00KHx1++Grtnvm8FrlBCzw==" saltValue="agqQMD3qncJxgFXfkPvbF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556</v>
      </c>
      <c r="J40" s="103" t="s">
        <v>557</v>
      </c>
      <c r="K40" s="103" t="s">
        <v>558</v>
      </c>
      <c r="L40" s="103" t="s">
        <v>559</v>
      </c>
      <c r="M40" s="104" t="s">
        <v>560</v>
      </c>
    </row>
    <row r="41" spans="2:13" ht="27.75" customHeight="1" x14ac:dyDescent="0.2">
      <c r="B41" s="1232" t="s">
        <v>32</v>
      </c>
      <c r="C41" s="1233"/>
      <c r="D41" s="105"/>
      <c r="E41" s="1234" t="s">
        <v>33</v>
      </c>
      <c r="F41" s="1234"/>
      <c r="G41" s="1234"/>
      <c r="H41" s="1235"/>
      <c r="I41" s="355">
        <v>9369</v>
      </c>
      <c r="J41" s="356">
        <v>9385</v>
      </c>
      <c r="K41" s="356">
        <v>9115</v>
      </c>
      <c r="L41" s="356">
        <v>8878</v>
      </c>
      <c r="M41" s="357">
        <v>8713</v>
      </c>
    </row>
    <row r="42" spans="2:13" ht="27.75" customHeight="1" x14ac:dyDescent="0.2">
      <c r="B42" s="1222"/>
      <c r="C42" s="1223"/>
      <c r="D42" s="106"/>
      <c r="E42" s="1226" t="s">
        <v>34</v>
      </c>
      <c r="F42" s="1226"/>
      <c r="G42" s="1226"/>
      <c r="H42" s="1227"/>
      <c r="I42" s="358">
        <v>114</v>
      </c>
      <c r="J42" s="359">
        <v>426</v>
      </c>
      <c r="K42" s="359">
        <v>642</v>
      </c>
      <c r="L42" s="359">
        <v>622</v>
      </c>
      <c r="M42" s="360">
        <v>722</v>
      </c>
    </row>
    <row r="43" spans="2:13" ht="27.75" customHeight="1" x14ac:dyDescent="0.2">
      <c r="B43" s="1222"/>
      <c r="C43" s="1223"/>
      <c r="D43" s="106"/>
      <c r="E43" s="1226" t="s">
        <v>35</v>
      </c>
      <c r="F43" s="1226"/>
      <c r="G43" s="1226"/>
      <c r="H43" s="1227"/>
      <c r="I43" s="358">
        <v>15649</v>
      </c>
      <c r="J43" s="359">
        <v>15451</v>
      </c>
      <c r="K43" s="359">
        <v>14986</v>
      </c>
      <c r="L43" s="359">
        <v>15551</v>
      </c>
      <c r="M43" s="360">
        <v>15697</v>
      </c>
    </row>
    <row r="44" spans="2:13" ht="27.75" customHeight="1" x14ac:dyDescent="0.2">
      <c r="B44" s="1222"/>
      <c r="C44" s="1223"/>
      <c r="D44" s="106"/>
      <c r="E44" s="1226" t="s">
        <v>36</v>
      </c>
      <c r="F44" s="1226"/>
      <c r="G44" s="1226"/>
      <c r="H44" s="1227"/>
      <c r="I44" s="358">
        <v>1713</v>
      </c>
      <c r="J44" s="359">
        <v>1723</v>
      </c>
      <c r="K44" s="359">
        <v>2282</v>
      </c>
      <c r="L44" s="359">
        <v>2405</v>
      </c>
      <c r="M44" s="360">
        <v>2312</v>
      </c>
    </row>
    <row r="45" spans="2:13" ht="27.75" customHeight="1" x14ac:dyDescent="0.2">
      <c r="B45" s="1222"/>
      <c r="C45" s="1223"/>
      <c r="D45" s="106"/>
      <c r="E45" s="1226" t="s">
        <v>37</v>
      </c>
      <c r="F45" s="1226"/>
      <c r="G45" s="1226"/>
      <c r="H45" s="1227"/>
      <c r="I45" s="358">
        <v>3045</v>
      </c>
      <c r="J45" s="359">
        <v>3147</v>
      </c>
      <c r="K45" s="359">
        <v>3088</v>
      </c>
      <c r="L45" s="359">
        <v>3097</v>
      </c>
      <c r="M45" s="360">
        <v>3125</v>
      </c>
    </row>
    <row r="46" spans="2:13" ht="27.75" customHeight="1" x14ac:dyDescent="0.2">
      <c r="B46" s="1222"/>
      <c r="C46" s="1223"/>
      <c r="D46" s="107"/>
      <c r="E46" s="1226" t="s">
        <v>38</v>
      </c>
      <c r="F46" s="1226"/>
      <c r="G46" s="1226"/>
      <c r="H46" s="1227"/>
      <c r="I46" s="358">
        <v>1129</v>
      </c>
      <c r="J46" s="359">
        <v>1102</v>
      </c>
      <c r="K46" s="359">
        <v>1099</v>
      </c>
      <c r="L46" s="359">
        <v>1079</v>
      </c>
      <c r="M46" s="360">
        <v>1111</v>
      </c>
    </row>
    <row r="47" spans="2:13" ht="27.75" customHeight="1" x14ac:dyDescent="0.2">
      <c r="B47" s="1222"/>
      <c r="C47" s="1223"/>
      <c r="D47" s="108"/>
      <c r="E47" s="1236" t="s">
        <v>39</v>
      </c>
      <c r="F47" s="1237"/>
      <c r="G47" s="1237"/>
      <c r="H47" s="1238"/>
      <c r="I47" s="358" t="s">
        <v>515</v>
      </c>
      <c r="J47" s="359" t="s">
        <v>515</v>
      </c>
      <c r="K47" s="359" t="s">
        <v>515</v>
      </c>
      <c r="L47" s="359" t="s">
        <v>515</v>
      </c>
      <c r="M47" s="360" t="s">
        <v>515</v>
      </c>
    </row>
    <row r="48" spans="2:13" ht="27.75" customHeight="1" x14ac:dyDescent="0.2">
      <c r="B48" s="1222"/>
      <c r="C48" s="1223"/>
      <c r="D48" s="106"/>
      <c r="E48" s="1226" t="s">
        <v>40</v>
      </c>
      <c r="F48" s="1226"/>
      <c r="G48" s="1226"/>
      <c r="H48" s="1227"/>
      <c r="I48" s="358" t="s">
        <v>515</v>
      </c>
      <c r="J48" s="359" t="s">
        <v>515</v>
      </c>
      <c r="K48" s="359" t="s">
        <v>515</v>
      </c>
      <c r="L48" s="359" t="s">
        <v>515</v>
      </c>
      <c r="M48" s="360" t="s">
        <v>515</v>
      </c>
    </row>
    <row r="49" spans="2:13" ht="27.75" customHeight="1" x14ac:dyDescent="0.2">
      <c r="B49" s="1224"/>
      <c r="C49" s="1225"/>
      <c r="D49" s="106"/>
      <c r="E49" s="1226" t="s">
        <v>41</v>
      </c>
      <c r="F49" s="1226"/>
      <c r="G49" s="1226"/>
      <c r="H49" s="1227"/>
      <c r="I49" s="358" t="s">
        <v>515</v>
      </c>
      <c r="J49" s="359" t="s">
        <v>515</v>
      </c>
      <c r="K49" s="359" t="s">
        <v>515</v>
      </c>
      <c r="L49" s="359" t="s">
        <v>515</v>
      </c>
      <c r="M49" s="360" t="s">
        <v>515</v>
      </c>
    </row>
    <row r="50" spans="2:13" ht="27.75" customHeight="1" x14ac:dyDescent="0.2">
      <c r="B50" s="1220" t="s">
        <v>42</v>
      </c>
      <c r="C50" s="1221"/>
      <c r="D50" s="109"/>
      <c r="E50" s="1226" t="s">
        <v>43</v>
      </c>
      <c r="F50" s="1226"/>
      <c r="G50" s="1226"/>
      <c r="H50" s="1227"/>
      <c r="I50" s="358">
        <v>7797</v>
      </c>
      <c r="J50" s="359">
        <v>7797</v>
      </c>
      <c r="K50" s="359">
        <v>7886</v>
      </c>
      <c r="L50" s="359">
        <v>8516</v>
      </c>
      <c r="M50" s="360">
        <v>8701</v>
      </c>
    </row>
    <row r="51" spans="2:13" ht="27.75" customHeight="1" x14ac:dyDescent="0.2">
      <c r="B51" s="1222"/>
      <c r="C51" s="1223"/>
      <c r="D51" s="106"/>
      <c r="E51" s="1226" t="s">
        <v>44</v>
      </c>
      <c r="F51" s="1226"/>
      <c r="G51" s="1226"/>
      <c r="H51" s="1227"/>
      <c r="I51" s="358">
        <v>10349</v>
      </c>
      <c r="J51" s="359">
        <v>10463</v>
      </c>
      <c r="K51" s="359">
        <v>10450</v>
      </c>
      <c r="L51" s="359">
        <v>9916</v>
      </c>
      <c r="M51" s="360">
        <v>9092</v>
      </c>
    </row>
    <row r="52" spans="2:13" ht="27.75" customHeight="1" x14ac:dyDescent="0.2">
      <c r="B52" s="1224"/>
      <c r="C52" s="1225"/>
      <c r="D52" s="106"/>
      <c r="E52" s="1226" t="s">
        <v>45</v>
      </c>
      <c r="F52" s="1226"/>
      <c r="G52" s="1226"/>
      <c r="H52" s="1227"/>
      <c r="I52" s="358">
        <v>15555</v>
      </c>
      <c r="J52" s="359">
        <v>14380</v>
      </c>
      <c r="K52" s="359">
        <v>13848</v>
      </c>
      <c r="L52" s="359">
        <v>13790</v>
      </c>
      <c r="M52" s="360">
        <v>13521</v>
      </c>
    </row>
    <row r="53" spans="2:13" ht="27.75" customHeight="1" thickBot="1" x14ac:dyDescent="0.25">
      <c r="B53" s="1228" t="s">
        <v>46</v>
      </c>
      <c r="C53" s="1229"/>
      <c r="D53" s="110"/>
      <c r="E53" s="1230" t="s">
        <v>47</v>
      </c>
      <c r="F53" s="1230"/>
      <c r="G53" s="1230"/>
      <c r="H53" s="1231"/>
      <c r="I53" s="361">
        <v>-2683</v>
      </c>
      <c r="J53" s="362">
        <v>-1406</v>
      </c>
      <c r="K53" s="362">
        <v>-974</v>
      </c>
      <c r="L53" s="362">
        <v>-591</v>
      </c>
      <c r="M53" s="363">
        <v>365</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aPh6gCYuN1+qNT/Skvi0z+8fu6WwFF8w2j2UG66q+adMtVA46VFPK++j2AZWyxD6Ofui3VlYTQjpO7/Bv6edFw==" saltValue="nfmw48zIRC3uiDXfdjxB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558</v>
      </c>
      <c r="G54" s="119" t="s">
        <v>559</v>
      </c>
      <c r="H54" s="120" t="s">
        <v>560</v>
      </c>
    </row>
    <row r="55" spans="2:8" ht="52.5" customHeight="1" x14ac:dyDescent="0.2">
      <c r="B55" s="121"/>
      <c r="C55" s="1247" t="s">
        <v>50</v>
      </c>
      <c r="D55" s="1247"/>
      <c r="E55" s="1248"/>
      <c r="F55" s="122">
        <v>6077</v>
      </c>
      <c r="G55" s="122">
        <v>5933</v>
      </c>
      <c r="H55" s="123">
        <v>6410</v>
      </c>
    </row>
    <row r="56" spans="2:8" ht="52.5" customHeight="1" x14ac:dyDescent="0.2">
      <c r="B56" s="124"/>
      <c r="C56" s="1249" t="s">
        <v>51</v>
      </c>
      <c r="D56" s="1249"/>
      <c r="E56" s="1250"/>
      <c r="F56" s="125">
        <v>7</v>
      </c>
      <c r="G56" s="125">
        <v>7</v>
      </c>
      <c r="H56" s="126">
        <v>7</v>
      </c>
    </row>
    <row r="57" spans="2:8" ht="53.25" customHeight="1" x14ac:dyDescent="0.2">
      <c r="B57" s="124"/>
      <c r="C57" s="1251" t="s">
        <v>52</v>
      </c>
      <c r="D57" s="1251"/>
      <c r="E57" s="1252"/>
      <c r="F57" s="127">
        <v>1912</v>
      </c>
      <c r="G57" s="127">
        <v>1927</v>
      </c>
      <c r="H57" s="128">
        <v>1880</v>
      </c>
    </row>
    <row r="58" spans="2:8" ht="45.75" customHeight="1" x14ac:dyDescent="0.2">
      <c r="B58" s="129"/>
      <c r="C58" s="1239" t="s">
        <v>586</v>
      </c>
      <c r="D58" s="1240"/>
      <c r="E58" s="1241"/>
      <c r="F58" s="130">
        <v>950</v>
      </c>
      <c r="G58" s="130">
        <v>997</v>
      </c>
      <c r="H58" s="131">
        <v>1040</v>
      </c>
    </row>
    <row r="59" spans="2:8" ht="45.75" customHeight="1" x14ac:dyDescent="0.2">
      <c r="B59" s="129"/>
      <c r="C59" s="1239" t="s">
        <v>587</v>
      </c>
      <c r="D59" s="1240"/>
      <c r="E59" s="1241"/>
      <c r="F59" s="130">
        <v>341</v>
      </c>
      <c r="G59" s="130">
        <v>315</v>
      </c>
      <c r="H59" s="131">
        <v>315</v>
      </c>
    </row>
    <row r="60" spans="2:8" ht="45.75" customHeight="1" x14ac:dyDescent="0.2">
      <c r="B60" s="129"/>
      <c r="C60" s="1239" t="s">
        <v>588</v>
      </c>
      <c r="D60" s="1240"/>
      <c r="E60" s="1241"/>
      <c r="F60" s="130">
        <v>174</v>
      </c>
      <c r="G60" s="130">
        <v>173</v>
      </c>
      <c r="H60" s="131">
        <v>172</v>
      </c>
    </row>
    <row r="61" spans="2:8" ht="45.75" customHeight="1" x14ac:dyDescent="0.2">
      <c r="B61" s="129"/>
      <c r="C61" s="1239" t="s">
        <v>589</v>
      </c>
      <c r="D61" s="1240"/>
      <c r="E61" s="1241"/>
      <c r="F61" s="130">
        <v>111</v>
      </c>
      <c r="G61" s="130">
        <v>111</v>
      </c>
      <c r="H61" s="131">
        <v>111</v>
      </c>
    </row>
    <row r="62" spans="2:8" ht="45.75" customHeight="1" thickBot="1" x14ac:dyDescent="0.25">
      <c r="B62" s="132"/>
      <c r="C62" s="1242" t="s">
        <v>590</v>
      </c>
      <c r="D62" s="1243"/>
      <c r="E62" s="1244"/>
      <c r="F62" s="133">
        <v>111</v>
      </c>
      <c r="G62" s="133">
        <v>107</v>
      </c>
      <c r="H62" s="134">
        <v>108</v>
      </c>
    </row>
    <row r="63" spans="2:8" ht="52.5" customHeight="1" thickBot="1" x14ac:dyDescent="0.25">
      <c r="B63" s="135"/>
      <c r="C63" s="1245" t="s">
        <v>53</v>
      </c>
      <c r="D63" s="1245"/>
      <c r="E63" s="1246"/>
      <c r="F63" s="136">
        <v>7995</v>
      </c>
      <c r="G63" s="136">
        <v>7867</v>
      </c>
      <c r="H63" s="137">
        <v>8297</v>
      </c>
    </row>
    <row r="64" spans="2:8" ht="13.2" x14ac:dyDescent="0.2"/>
  </sheetData>
  <sheetProtection algorithmName="SHA-512" hashValue="HHUgp1M7EQnpVkafdSIc5QKFgoly/yc3BSx5p+3dWkpLKsc1VCLs1OPhQHCpSjTQ8+0cxCUn1WezHFFKEmBARw==" saltValue="GnfEroNcRYbNFDhaAame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B8085-2614-4416-AFE8-27EEBF5A00AE}">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591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592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600</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593</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556</v>
      </c>
      <c r="BQ50" s="1259"/>
      <c r="BR50" s="1259"/>
      <c r="BS50" s="1259"/>
      <c r="BT50" s="1259"/>
      <c r="BU50" s="1259"/>
      <c r="BV50" s="1259"/>
      <c r="BW50" s="1259"/>
      <c r="BX50" s="1259" t="s">
        <v>557</v>
      </c>
      <c r="BY50" s="1259"/>
      <c r="BZ50" s="1259"/>
      <c r="CA50" s="1259"/>
      <c r="CB50" s="1259"/>
      <c r="CC50" s="1259"/>
      <c r="CD50" s="1259"/>
      <c r="CE50" s="1259"/>
      <c r="CF50" s="1259" t="s">
        <v>558</v>
      </c>
      <c r="CG50" s="1259"/>
      <c r="CH50" s="1259"/>
      <c r="CI50" s="1259"/>
      <c r="CJ50" s="1259"/>
      <c r="CK50" s="1259"/>
      <c r="CL50" s="1259"/>
      <c r="CM50" s="1259"/>
      <c r="CN50" s="1259" t="s">
        <v>559</v>
      </c>
      <c r="CO50" s="1259"/>
      <c r="CP50" s="1259"/>
      <c r="CQ50" s="1259"/>
      <c r="CR50" s="1259"/>
      <c r="CS50" s="1259"/>
      <c r="CT50" s="1259"/>
      <c r="CU50" s="1259"/>
      <c r="CV50" s="1259" t="s">
        <v>560</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594</v>
      </c>
      <c r="AO51" s="1258"/>
      <c r="AP51" s="1258"/>
      <c r="AQ51" s="1258"/>
      <c r="AR51" s="1258"/>
      <c r="AS51" s="1258"/>
      <c r="AT51" s="1258"/>
      <c r="AU51" s="1258"/>
      <c r="AV51" s="1258"/>
      <c r="AW51" s="1258"/>
      <c r="AX51" s="1258"/>
      <c r="AY51" s="1258"/>
      <c r="AZ51" s="1258"/>
      <c r="BA51" s="1258"/>
      <c r="BB51" s="1258" t="s">
        <v>595</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v>2.2000000000000002</v>
      </c>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596</v>
      </c>
      <c r="BC53" s="1258"/>
      <c r="BD53" s="1258"/>
      <c r="BE53" s="1258"/>
      <c r="BF53" s="1258"/>
      <c r="BG53" s="1258"/>
      <c r="BH53" s="1258"/>
      <c r="BI53" s="1258"/>
      <c r="BJ53" s="1258"/>
      <c r="BK53" s="1258"/>
      <c r="BL53" s="1258"/>
      <c r="BM53" s="1258"/>
      <c r="BN53" s="1258"/>
      <c r="BO53" s="1258"/>
      <c r="BP53" s="1255">
        <v>60.1</v>
      </c>
      <c r="BQ53" s="1255"/>
      <c r="BR53" s="1255"/>
      <c r="BS53" s="1255"/>
      <c r="BT53" s="1255"/>
      <c r="BU53" s="1255"/>
      <c r="BV53" s="1255"/>
      <c r="BW53" s="1255"/>
      <c r="BX53" s="1255">
        <v>60.6</v>
      </c>
      <c r="BY53" s="1255"/>
      <c r="BZ53" s="1255"/>
      <c r="CA53" s="1255"/>
      <c r="CB53" s="1255"/>
      <c r="CC53" s="1255"/>
      <c r="CD53" s="1255"/>
      <c r="CE53" s="1255"/>
      <c r="CF53" s="1255">
        <v>61.7</v>
      </c>
      <c r="CG53" s="1255"/>
      <c r="CH53" s="1255"/>
      <c r="CI53" s="1255"/>
      <c r="CJ53" s="1255"/>
      <c r="CK53" s="1255"/>
      <c r="CL53" s="1255"/>
      <c r="CM53" s="1255"/>
      <c r="CN53" s="1255">
        <v>63.2</v>
      </c>
      <c r="CO53" s="1255"/>
      <c r="CP53" s="1255"/>
      <c r="CQ53" s="1255"/>
      <c r="CR53" s="1255"/>
      <c r="CS53" s="1255"/>
      <c r="CT53" s="1255"/>
      <c r="CU53" s="1255"/>
      <c r="CV53" s="1255">
        <v>64.2</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597</v>
      </c>
      <c r="AO55" s="1259"/>
      <c r="AP55" s="1259"/>
      <c r="AQ55" s="1259"/>
      <c r="AR55" s="1259"/>
      <c r="AS55" s="1259"/>
      <c r="AT55" s="1259"/>
      <c r="AU55" s="1259"/>
      <c r="AV55" s="1259"/>
      <c r="AW55" s="1259"/>
      <c r="AX55" s="1259"/>
      <c r="AY55" s="1259"/>
      <c r="AZ55" s="1259"/>
      <c r="BA55" s="1259"/>
      <c r="BB55" s="1258" t="s">
        <v>595</v>
      </c>
      <c r="BC55" s="1258"/>
      <c r="BD55" s="1258"/>
      <c r="BE55" s="1258"/>
      <c r="BF55" s="1258"/>
      <c r="BG55" s="1258"/>
      <c r="BH55" s="1258"/>
      <c r="BI55" s="1258"/>
      <c r="BJ55" s="1258"/>
      <c r="BK55" s="1258"/>
      <c r="BL55" s="1258"/>
      <c r="BM55" s="1258"/>
      <c r="BN55" s="1258"/>
      <c r="BO55" s="1258"/>
      <c r="BP55" s="1255">
        <v>25.3</v>
      </c>
      <c r="BQ55" s="1255"/>
      <c r="BR55" s="1255"/>
      <c r="BS55" s="1255"/>
      <c r="BT55" s="1255"/>
      <c r="BU55" s="1255"/>
      <c r="BV55" s="1255"/>
      <c r="BW55" s="1255"/>
      <c r="BX55" s="1255">
        <v>25.5</v>
      </c>
      <c r="BY55" s="1255"/>
      <c r="BZ55" s="1255"/>
      <c r="CA55" s="1255"/>
      <c r="CB55" s="1255"/>
      <c r="CC55" s="1255"/>
      <c r="CD55" s="1255"/>
      <c r="CE55" s="1255"/>
      <c r="CF55" s="1255">
        <v>25.1</v>
      </c>
      <c r="CG55" s="1255"/>
      <c r="CH55" s="1255"/>
      <c r="CI55" s="1255"/>
      <c r="CJ55" s="1255"/>
      <c r="CK55" s="1255"/>
      <c r="CL55" s="1255"/>
      <c r="CM55" s="1255"/>
      <c r="CN55" s="1255">
        <v>18</v>
      </c>
      <c r="CO55" s="1255"/>
      <c r="CP55" s="1255"/>
      <c r="CQ55" s="1255"/>
      <c r="CR55" s="1255"/>
      <c r="CS55" s="1255"/>
      <c r="CT55" s="1255"/>
      <c r="CU55" s="1255"/>
      <c r="CV55" s="1255">
        <v>12.7</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596</v>
      </c>
      <c r="BC57" s="1258"/>
      <c r="BD57" s="1258"/>
      <c r="BE57" s="1258"/>
      <c r="BF57" s="1258"/>
      <c r="BG57" s="1258"/>
      <c r="BH57" s="1258"/>
      <c r="BI57" s="1258"/>
      <c r="BJ57" s="1258"/>
      <c r="BK57" s="1258"/>
      <c r="BL57" s="1258"/>
      <c r="BM57" s="1258"/>
      <c r="BN57" s="1258"/>
      <c r="BO57" s="1258"/>
      <c r="BP57" s="1255">
        <v>59.7</v>
      </c>
      <c r="BQ57" s="1255"/>
      <c r="BR57" s="1255"/>
      <c r="BS57" s="1255"/>
      <c r="BT57" s="1255"/>
      <c r="BU57" s="1255"/>
      <c r="BV57" s="1255"/>
      <c r="BW57" s="1255"/>
      <c r="BX57" s="1255">
        <v>60.9</v>
      </c>
      <c r="BY57" s="1255"/>
      <c r="BZ57" s="1255"/>
      <c r="CA57" s="1255"/>
      <c r="CB57" s="1255"/>
      <c r="CC57" s="1255"/>
      <c r="CD57" s="1255"/>
      <c r="CE57" s="1255"/>
      <c r="CF57" s="1255">
        <v>61</v>
      </c>
      <c r="CG57" s="1255"/>
      <c r="CH57" s="1255"/>
      <c r="CI57" s="1255"/>
      <c r="CJ57" s="1255"/>
      <c r="CK57" s="1255"/>
      <c r="CL57" s="1255"/>
      <c r="CM57" s="1255"/>
      <c r="CN57" s="1255">
        <v>62.1</v>
      </c>
      <c r="CO57" s="1255"/>
      <c r="CP57" s="1255"/>
      <c r="CQ57" s="1255"/>
      <c r="CR57" s="1255"/>
      <c r="CS57" s="1255"/>
      <c r="CT57" s="1255"/>
      <c r="CU57" s="1255"/>
      <c r="CV57" s="1255">
        <v>63.1</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598</v>
      </c>
    </row>
    <row r="64" spans="1:109" ht="13.2" x14ac:dyDescent="0.2">
      <c r="B64" s="372"/>
      <c r="G64" s="379"/>
      <c r="I64" s="392"/>
      <c r="J64" s="392"/>
      <c r="K64" s="392"/>
      <c r="L64" s="392"/>
      <c r="M64" s="392"/>
      <c r="N64" s="393"/>
      <c r="AM64" s="379"/>
      <c r="AN64" s="379" t="s">
        <v>592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601</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593</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556</v>
      </c>
      <c r="BQ72" s="1259"/>
      <c r="BR72" s="1259"/>
      <c r="BS72" s="1259"/>
      <c r="BT72" s="1259"/>
      <c r="BU72" s="1259"/>
      <c r="BV72" s="1259"/>
      <c r="BW72" s="1259"/>
      <c r="BX72" s="1259" t="s">
        <v>557</v>
      </c>
      <c r="BY72" s="1259"/>
      <c r="BZ72" s="1259"/>
      <c r="CA72" s="1259"/>
      <c r="CB72" s="1259"/>
      <c r="CC72" s="1259"/>
      <c r="CD72" s="1259"/>
      <c r="CE72" s="1259"/>
      <c r="CF72" s="1259" t="s">
        <v>558</v>
      </c>
      <c r="CG72" s="1259"/>
      <c r="CH72" s="1259"/>
      <c r="CI72" s="1259"/>
      <c r="CJ72" s="1259"/>
      <c r="CK72" s="1259"/>
      <c r="CL72" s="1259"/>
      <c r="CM72" s="1259"/>
      <c r="CN72" s="1259" t="s">
        <v>559</v>
      </c>
      <c r="CO72" s="1259"/>
      <c r="CP72" s="1259"/>
      <c r="CQ72" s="1259"/>
      <c r="CR72" s="1259"/>
      <c r="CS72" s="1259"/>
      <c r="CT72" s="1259"/>
      <c r="CU72" s="1259"/>
      <c r="CV72" s="1259" t="s">
        <v>560</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594</v>
      </c>
      <c r="AO73" s="1258"/>
      <c r="AP73" s="1258"/>
      <c r="AQ73" s="1258"/>
      <c r="AR73" s="1258"/>
      <c r="AS73" s="1258"/>
      <c r="AT73" s="1258"/>
      <c r="AU73" s="1258"/>
      <c r="AV73" s="1258"/>
      <c r="AW73" s="1258"/>
      <c r="AX73" s="1258"/>
      <c r="AY73" s="1258"/>
      <c r="AZ73" s="1258"/>
      <c r="BA73" s="1258"/>
      <c r="BB73" s="1258" t="s">
        <v>595</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v>2.2000000000000002</v>
      </c>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599</v>
      </c>
      <c r="BC75" s="1258"/>
      <c r="BD75" s="1258"/>
      <c r="BE75" s="1258"/>
      <c r="BF75" s="1258"/>
      <c r="BG75" s="1258"/>
      <c r="BH75" s="1258"/>
      <c r="BI75" s="1258"/>
      <c r="BJ75" s="1258"/>
      <c r="BK75" s="1258"/>
      <c r="BL75" s="1258"/>
      <c r="BM75" s="1258"/>
      <c r="BN75" s="1258"/>
      <c r="BO75" s="1258"/>
      <c r="BP75" s="1255">
        <v>1.9</v>
      </c>
      <c r="BQ75" s="1255"/>
      <c r="BR75" s="1255"/>
      <c r="BS75" s="1255"/>
      <c r="BT75" s="1255"/>
      <c r="BU75" s="1255"/>
      <c r="BV75" s="1255"/>
      <c r="BW75" s="1255"/>
      <c r="BX75" s="1255">
        <v>2</v>
      </c>
      <c r="BY75" s="1255"/>
      <c r="BZ75" s="1255"/>
      <c r="CA75" s="1255"/>
      <c r="CB75" s="1255"/>
      <c r="CC75" s="1255"/>
      <c r="CD75" s="1255"/>
      <c r="CE75" s="1255"/>
      <c r="CF75" s="1255">
        <v>1.9</v>
      </c>
      <c r="CG75" s="1255"/>
      <c r="CH75" s="1255"/>
      <c r="CI75" s="1255"/>
      <c r="CJ75" s="1255"/>
      <c r="CK75" s="1255"/>
      <c r="CL75" s="1255"/>
      <c r="CM75" s="1255"/>
      <c r="CN75" s="1255">
        <v>2.1</v>
      </c>
      <c r="CO75" s="1255"/>
      <c r="CP75" s="1255"/>
      <c r="CQ75" s="1255"/>
      <c r="CR75" s="1255"/>
      <c r="CS75" s="1255"/>
      <c r="CT75" s="1255"/>
      <c r="CU75" s="1255"/>
      <c r="CV75" s="1255">
        <v>2.7</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597</v>
      </c>
      <c r="AO77" s="1259"/>
      <c r="AP77" s="1259"/>
      <c r="AQ77" s="1259"/>
      <c r="AR77" s="1259"/>
      <c r="AS77" s="1259"/>
      <c r="AT77" s="1259"/>
      <c r="AU77" s="1259"/>
      <c r="AV77" s="1259"/>
      <c r="AW77" s="1259"/>
      <c r="AX77" s="1259"/>
      <c r="AY77" s="1259"/>
      <c r="AZ77" s="1259"/>
      <c r="BA77" s="1259"/>
      <c r="BB77" s="1258" t="s">
        <v>595</v>
      </c>
      <c r="BC77" s="1258"/>
      <c r="BD77" s="1258"/>
      <c r="BE77" s="1258"/>
      <c r="BF77" s="1258"/>
      <c r="BG77" s="1258"/>
      <c r="BH77" s="1258"/>
      <c r="BI77" s="1258"/>
      <c r="BJ77" s="1258"/>
      <c r="BK77" s="1258"/>
      <c r="BL77" s="1258"/>
      <c r="BM77" s="1258"/>
      <c r="BN77" s="1258"/>
      <c r="BO77" s="1258"/>
      <c r="BP77" s="1255">
        <v>25.3</v>
      </c>
      <c r="BQ77" s="1255"/>
      <c r="BR77" s="1255"/>
      <c r="BS77" s="1255"/>
      <c r="BT77" s="1255"/>
      <c r="BU77" s="1255"/>
      <c r="BV77" s="1255"/>
      <c r="BW77" s="1255"/>
      <c r="BX77" s="1255">
        <v>25.5</v>
      </c>
      <c r="BY77" s="1255"/>
      <c r="BZ77" s="1255"/>
      <c r="CA77" s="1255"/>
      <c r="CB77" s="1255"/>
      <c r="CC77" s="1255"/>
      <c r="CD77" s="1255"/>
      <c r="CE77" s="1255"/>
      <c r="CF77" s="1255">
        <v>25.1</v>
      </c>
      <c r="CG77" s="1255"/>
      <c r="CH77" s="1255"/>
      <c r="CI77" s="1255"/>
      <c r="CJ77" s="1255"/>
      <c r="CK77" s="1255"/>
      <c r="CL77" s="1255"/>
      <c r="CM77" s="1255"/>
      <c r="CN77" s="1255">
        <v>18</v>
      </c>
      <c r="CO77" s="1255"/>
      <c r="CP77" s="1255"/>
      <c r="CQ77" s="1255"/>
      <c r="CR77" s="1255"/>
      <c r="CS77" s="1255"/>
      <c r="CT77" s="1255"/>
      <c r="CU77" s="1255"/>
      <c r="CV77" s="1255">
        <v>12.7</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599</v>
      </c>
      <c r="BC79" s="1258"/>
      <c r="BD79" s="1258"/>
      <c r="BE79" s="1258"/>
      <c r="BF79" s="1258"/>
      <c r="BG79" s="1258"/>
      <c r="BH79" s="1258"/>
      <c r="BI79" s="1258"/>
      <c r="BJ79" s="1258"/>
      <c r="BK79" s="1258"/>
      <c r="BL79" s="1258"/>
      <c r="BM79" s="1258"/>
      <c r="BN79" s="1258"/>
      <c r="BO79" s="1258"/>
      <c r="BP79" s="1255">
        <v>6.9</v>
      </c>
      <c r="BQ79" s="1255"/>
      <c r="BR79" s="1255"/>
      <c r="BS79" s="1255"/>
      <c r="BT79" s="1255"/>
      <c r="BU79" s="1255"/>
      <c r="BV79" s="1255"/>
      <c r="BW79" s="1255"/>
      <c r="BX79" s="1255">
        <v>6.6</v>
      </c>
      <c r="BY79" s="1255"/>
      <c r="BZ79" s="1255"/>
      <c r="CA79" s="1255"/>
      <c r="CB79" s="1255"/>
      <c r="CC79" s="1255"/>
      <c r="CD79" s="1255"/>
      <c r="CE79" s="1255"/>
      <c r="CF79" s="1255">
        <v>6.4</v>
      </c>
      <c r="CG79" s="1255"/>
      <c r="CH79" s="1255"/>
      <c r="CI79" s="1255"/>
      <c r="CJ79" s="1255"/>
      <c r="CK79" s="1255"/>
      <c r="CL79" s="1255"/>
      <c r="CM79" s="1255"/>
      <c r="CN79" s="1255">
        <v>6.6</v>
      </c>
      <c r="CO79" s="1255"/>
      <c r="CP79" s="1255"/>
      <c r="CQ79" s="1255"/>
      <c r="CR79" s="1255"/>
      <c r="CS79" s="1255"/>
      <c r="CT79" s="1255"/>
      <c r="CU79" s="1255"/>
      <c r="CV79" s="1255">
        <v>6.6</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Dd1b7AibZpgOL8AOF6X1rW5VO7K6b5mmWMi7fxyCAz8Pv2tQAObo/820gaVrJovtn/RyDGtg28U1OfmnZUBGiw==" saltValue="C8w6xXgJJTnlqpE2n2//O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034CE-DF0E-4DB0-9FBB-D59E270E1B86}">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503</v>
      </c>
    </row>
  </sheetData>
  <sheetProtection algorithmName="SHA-512" hashValue="nRvdzIK1hczU8Q5Z0HI1NdqUfryDaNKVqKXTP7T8/2Pc/fRxwfOTlJjW/cDm7WHzMM5dnpP1bBnMmZtBBbt2LQ==" saltValue="W0eFo9cwVCGgpSRZ+Y8oq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F3B8C-2359-4882-AC41-EAA36E07683F}">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503</v>
      </c>
    </row>
  </sheetData>
  <sheetProtection algorithmName="SHA-512" hashValue="01WWrvUYH2xpR+B6cBU0uGjxeAPN6eWhkmNsq+uEAUiPc0CtIVFqGplNecILqQZt443qGiXWKaeGex36k0iuig==" saltValue="MfD9fgYRP9gUmiHG/TRg0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553</v>
      </c>
      <c r="G2" s="151"/>
      <c r="H2" s="152"/>
    </row>
    <row r="3" spans="1:8" x14ac:dyDescent="0.2">
      <c r="A3" s="148" t="s">
        <v>546</v>
      </c>
      <c r="B3" s="153"/>
      <c r="C3" s="154"/>
      <c r="D3" s="155">
        <v>33536</v>
      </c>
      <c r="E3" s="156"/>
      <c r="F3" s="157">
        <v>54684</v>
      </c>
      <c r="G3" s="158"/>
      <c r="H3" s="159"/>
    </row>
    <row r="4" spans="1:8" x14ac:dyDescent="0.2">
      <c r="A4" s="160"/>
      <c r="B4" s="161"/>
      <c r="C4" s="162"/>
      <c r="D4" s="163">
        <v>16539</v>
      </c>
      <c r="E4" s="164"/>
      <c r="F4" s="165">
        <v>32829</v>
      </c>
      <c r="G4" s="166"/>
      <c r="H4" s="167"/>
    </row>
    <row r="5" spans="1:8" x14ac:dyDescent="0.2">
      <c r="A5" s="148" t="s">
        <v>548</v>
      </c>
      <c r="B5" s="153"/>
      <c r="C5" s="154"/>
      <c r="D5" s="155">
        <v>41264</v>
      </c>
      <c r="E5" s="156"/>
      <c r="F5" s="157">
        <v>62383</v>
      </c>
      <c r="G5" s="158"/>
      <c r="H5" s="159"/>
    </row>
    <row r="6" spans="1:8" x14ac:dyDescent="0.2">
      <c r="A6" s="160"/>
      <c r="B6" s="161"/>
      <c r="C6" s="162"/>
      <c r="D6" s="163">
        <v>23587</v>
      </c>
      <c r="E6" s="164"/>
      <c r="F6" s="165">
        <v>35325</v>
      </c>
      <c r="G6" s="166"/>
      <c r="H6" s="167"/>
    </row>
    <row r="7" spans="1:8" x14ac:dyDescent="0.2">
      <c r="A7" s="148" t="s">
        <v>549</v>
      </c>
      <c r="B7" s="153"/>
      <c r="C7" s="154"/>
      <c r="D7" s="155">
        <v>33962</v>
      </c>
      <c r="E7" s="156"/>
      <c r="F7" s="157">
        <v>63812</v>
      </c>
      <c r="G7" s="158"/>
      <c r="H7" s="159"/>
    </row>
    <row r="8" spans="1:8" x14ac:dyDescent="0.2">
      <c r="A8" s="160"/>
      <c r="B8" s="161"/>
      <c r="C8" s="162"/>
      <c r="D8" s="163">
        <v>18694</v>
      </c>
      <c r="E8" s="164"/>
      <c r="F8" s="165">
        <v>33848</v>
      </c>
      <c r="G8" s="166"/>
      <c r="H8" s="167"/>
    </row>
    <row r="9" spans="1:8" x14ac:dyDescent="0.2">
      <c r="A9" s="148" t="s">
        <v>550</v>
      </c>
      <c r="B9" s="153"/>
      <c r="C9" s="154"/>
      <c r="D9" s="155">
        <v>32307</v>
      </c>
      <c r="E9" s="156"/>
      <c r="F9" s="157">
        <v>54225</v>
      </c>
      <c r="G9" s="158"/>
      <c r="H9" s="159"/>
    </row>
    <row r="10" spans="1:8" x14ac:dyDescent="0.2">
      <c r="A10" s="160"/>
      <c r="B10" s="161"/>
      <c r="C10" s="162"/>
      <c r="D10" s="163">
        <v>20120</v>
      </c>
      <c r="E10" s="164"/>
      <c r="F10" s="165">
        <v>27337</v>
      </c>
      <c r="G10" s="166"/>
      <c r="H10" s="167"/>
    </row>
    <row r="11" spans="1:8" x14ac:dyDescent="0.2">
      <c r="A11" s="148" t="s">
        <v>551</v>
      </c>
      <c r="B11" s="153"/>
      <c r="C11" s="154"/>
      <c r="D11" s="155">
        <v>37784</v>
      </c>
      <c r="E11" s="156"/>
      <c r="F11" s="157">
        <v>54016</v>
      </c>
      <c r="G11" s="158"/>
      <c r="H11" s="159"/>
    </row>
    <row r="12" spans="1:8" x14ac:dyDescent="0.2">
      <c r="A12" s="160"/>
      <c r="B12" s="161"/>
      <c r="C12" s="168"/>
      <c r="D12" s="163">
        <v>23098</v>
      </c>
      <c r="E12" s="164"/>
      <c r="F12" s="165">
        <v>28078</v>
      </c>
      <c r="G12" s="166"/>
      <c r="H12" s="167"/>
    </row>
    <row r="13" spans="1:8" x14ac:dyDescent="0.2">
      <c r="A13" s="148"/>
      <c r="B13" s="153"/>
      <c r="C13" s="169"/>
      <c r="D13" s="170">
        <v>35771</v>
      </c>
      <c r="E13" s="171"/>
      <c r="F13" s="172">
        <v>57824</v>
      </c>
      <c r="G13" s="173"/>
      <c r="H13" s="159"/>
    </row>
    <row r="14" spans="1:8" x14ac:dyDescent="0.2">
      <c r="A14" s="160"/>
      <c r="B14" s="161"/>
      <c r="C14" s="162"/>
      <c r="D14" s="163">
        <v>20408</v>
      </c>
      <c r="E14" s="164"/>
      <c r="F14" s="165">
        <v>31483</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9.8800000000000008</v>
      </c>
      <c r="C19" s="174">
        <f>ROUND(VALUE(SUBSTITUTE(実質収支比率等に係る経年分析!G$48,"▲","-")),2)</f>
        <v>12.55</v>
      </c>
      <c r="D19" s="174">
        <f>ROUND(VALUE(SUBSTITUTE(実質収支比率等に係る経年分析!H$48,"▲","-")),2)</f>
        <v>14.45</v>
      </c>
      <c r="E19" s="174">
        <f>ROUND(VALUE(SUBSTITUTE(実質収支比率等に係る経年分析!I$48,"▲","-")),2)</f>
        <v>15.5</v>
      </c>
      <c r="F19" s="174">
        <f>ROUND(VALUE(SUBSTITUTE(実質収支比率等に係る経年分析!J$48,"▲","-")),2)</f>
        <v>17.21</v>
      </c>
    </row>
    <row r="20" spans="1:11" x14ac:dyDescent="0.2">
      <c r="A20" s="174" t="s">
        <v>57</v>
      </c>
      <c r="B20" s="174">
        <f>ROUND(VALUE(SUBSTITUTE(実質収支比率等に係る経年分析!F$47,"▲","-")),2)</f>
        <v>28.92</v>
      </c>
      <c r="C20" s="174">
        <f>ROUND(VALUE(SUBSTITUTE(実質収支比率等に係る経年分析!G$47,"▲","-")),2)</f>
        <v>27.01</v>
      </c>
      <c r="D20" s="174">
        <f>ROUND(VALUE(SUBSTITUTE(実質収支比率等に係る経年分析!H$47,"▲","-")),2)</f>
        <v>31.83</v>
      </c>
      <c r="E20" s="174">
        <f>ROUND(VALUE(SUBSTITUTE(実質収支比率等に係る経年分析!I$47,"▲","-")),2)</f>
        <v>32.17</v>
      </c>
      <c r="F20" s="174">
        <f>ROUND(VALUE(SUBSTITUTE(実質収支比率等に係る経年分析!J$47,"▲","-")),2)</f>
        <v>35.71</v>
      </c>
    </row>
    <row r="21" spans="1:11" x14ac:dyDescent="0.2">
      <c r="A21" s="174" t="s">
        <v>58</v>
      </c>
      <c r="B21" s="174">
        <f>IF(ISNUMBER(VALUE(SUBSTITUTE(実質収支比率等に係る経年分析!F$49,"▲","-"))),ROUND(VALUE(SUBSTITUTE(実質収支比率等に係る経年分析!F$49,"▲","-")),2),NA())</f>
        <v>1.24</v>
      </c>
      <c r="C21" s="174">
        <f>IF(ISNUMBER(VALUE(SUBSTITUTE(実質収支比率等に係る経年分析!G$49,"▲","-"))),ROUND(VALUE(SUBSTITUTE(実質収支比率等に係る経年分析!G$49,"▲","-")),2),NA())</f>
        <v>4.93</v>
      </c>
      <c r="D21" s="174">
        <f>IF(ISNUMBER(VALUE(SUBSTITUTE(実質収支比率等に係る経年分析!H$49,"▲","-"))),ROUND(VALUE(SUBSTITUTE(実質収支比率等に係る経年分析!H$49,"▲","-")),2),NA())</f>
        <v>6.3</v>
      </c>
      <c r="E21" s="174">
        <f>IF(ISNUMBER(VALUE(SUBSTITUTE(実質収支比率等に係る経年分析!I$49,"▲","-"))),ROUND(VALUE(SUBSTITUTE(実質収支比率等に係る経年分析!I$49,"▲","-")),2),NA())</f>
        <v>-0.24</v>
      </c>
      <c r="F21" s="174">
        <f>IF(ISNUMBER(VALUE(SUBSTITUTE(実質収支比率等に係る経年分析!J$49,"▲","-"))),ROUND(VALUE(SUBSTITUTE(実質収支比率等に係る経年分析!J$49,"▲","-")),2),NA())</f>
        <v>3.94</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介護保険（介護サービス事業勘定）特別会計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0.15</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0.55000000000000004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0.56000000000000005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0.47</v>
      </c>
    </row>
    <row r="31" spans="1:11" x14ac:dyDescent="0.2">
      <c r="A31" s="175" t="str">
        <f>IF(連結実質赤字比率に係る赤字・黒字の構成分析!C$39="",NA(),連結実質赤字比率に係る赤字・黒字の構成分析!C$39)</f>
        <v>訪問看護事業特別会計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0.49</v>
      </c>
    </row>
    <row r="32" spans="1:11" x14ac:dyDescent="0.2">
      <c r="A32" s="175" t="str">
        <f>IF(連結実質赤字比率に係る赤字・黒字の構成分析!C$38="",NA(),連結実質赤字比率に係る赤字・黒字の構成分析!C$38)</f>
        <v>介護保険（保険事業勘定）特別会計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1.46</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1.72</v>
      </c>
    </row>
    <row r="34" spans="1:16" x14ac:dyDescent="0.2">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3.86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2.92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8.82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6.32</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15.37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14.13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14.16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13.12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9.65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12.27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16.71</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2717</v>
      </c>
      <c r="E42" s="176"/>
      <c r="F42" s="176"/>
      <c r="G42" s="176">
        <f>'実質公債費比率（分子）の構造'!L$52</f>
        <v>2702</v>
      </c>
      <c r="H42" s="176"/>
      <c r="I42" s="176"/>
      <c r="J42" s="176">
        <f>'実質公債費比率（分子）の構造'!M$52</f>
        <v>2573</v>
      </c>
      <c r="K42" s="176"/>
      <c r="L42" s="176"/>
      <c r="M42" s="176">
        <f>'実質公債費比率（分子）の構造'!N$52</f>
        <v>2498</v>
      </c>
      <c r="N42" s="176"/>
      <c r="O42" s="176"/>
      <c r="P42" s="176">
        <f>'実質公債費比率（分子）の構造'!O$52</f>
        <v>2481</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108</v>
      </c>
      <c r="C45" s="176"/>
      <c r="D45" s="176"/>
      <c r="E45" s="176">
        <f>'実質公債費比率（分子）の構造'!L$49</f>
        <v>145</v>
      </c>
      <c r="F45" s="176"/>
      <c r="G45" s="176"/>
      <c r="H45" s="176">
        <f>'実質公債費比率（分子）の構造'!M$49</f>
        <v>179</v>
      </c>
      <c r="I45" s="176"/>
      <c r="J45" s="176"/>
      <c r="K45" s="176">
        <f>'実質公債費比率（分子）の構造'!N$49</f>
        <v>153</v>
      </c>
      <c r="L45" s="176"/>
      <c r="M45" s="176"/>
      <c r="N45" s="176">
        <f>'実質公債費比率（分子）の構造'!O$49</f>
        <v>221</v>
      </c>
      <c r="O45" s="176"/>
      <c r="P45" s="176"/>
    </row>
    <row r="46" spans="1:16" x14ac:dyDescent="0.2">
      <c r="A46" s="176" t="s">
        <v>69</v>
      </c>
      <c r="B46" s="176">
        <f>'実質公債費比率（分子）の構造'!K$48</f>
        <v>1651</v>
      </c>
      <c r="C46" s="176"/>
      <c r="D46" s="176"/>
      <c r="E46" s="176">
        <f>'実質公債費比率（分子）の構造'!L$48</f>
        <v>1643</v>
      </c>
      <c r="F46" s="176"/>
      <c r="G46" s="176"/>
      <c r="H46" s="176">
        <f>'実質公債費比率（分子）の構造'!M$48</f>
        <v>1754</v>
      </c>
      <c r="I46" s="176"/>
      <c r="J46" s="176"/>
      <c r="K46" s="176">
        <f>'実質公債費比率（分子）の構造'!N$48</f>
        <v>1592</v>
      </c>
      <c r="L46" s="176"/>
      <c r="M46" s="176"/>
      <c r="N46" s="176">
        <f>'実質公債費比率（分子）の構造'!O$48</f>
        <v>1620</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1238</v>
      </c>
      <c r="C49" s="176"/>
      <c r="D49" s="176"/>
      <c r="E49" s="176">
        <f>'実質公債費比率（分子）の構造'!L$45</f>
        <v>1182</v>
      </c>
      <c r="F49" s="176"/>
      <c r="G49" s="176"/>
      <c r="H49" s="176">
        <f>'実質公債費比率（分子）の構造'!M$45</f>
        <v>1085</v>
      </c>
      <c r="I49" s="176"/>
      <c r="J49" s="176"/>
      <c r="K49" s="176">
        <f>'実質公債費比率（分子）の構造'!N$45</f>
        <v>1148</v>
      </c>
      <c r="L49" s="176"/>
      <c r="M49" s="176"/>
      <c r="N49" s="176">
        <f>'実質公債費比率（分子）の構造'!O$45</f>
        <v>1179</v>
      </c>
      <c r="O49" s="176"/>
      <c r="P49" s="176"/>
    </row>
    <row r="50" spans="1:16" x14ac:dyDescent="0.2">
      <c r="A50" s="176" t="s">
        <v>73</v>
      </c>
      <c r="B50" s="176" t="e">
        <f>NA()</f>
        <v>#N/A</v>
      </c>
      <c r="C50" s="176">
        <f>IF(ISNUMBER('実質公債費比率（分子）の構造'!K$53),'実質公債費比率（分子）の構造'!K$53,NA())</f>
        <v>280</v>
      </c>
      <c r="D50" s="176" t="e">
        <f>NA()</f>
        <v>#N/A</v>
      </c>
      <c r="E50" s="176" t="e">
        <f>NA()</f>
        <v>#N/A</v>
      </c>
      <c r="F50" s="176">
        <f>IF(ISNUMBER('実質公債費比率（分子）の構造'!L$53),'実質公債費比率（分子）の構造'!L$53,NA())</f>
        <v>268</v>
      </c>
      <c r="G50" s="176" t="e">
        <f>NA()</f>
        <v>#N/A</v>
      </c>
      <c r="H50" s="176" t="e">
        <f>NA()</f>
        <v>#N/A</v>
      </c>
      <c r="I50" s="176">
        <f>IF(ISNUMBER('実質公債費比率（分子）の構造'!M$53),'実質公債費比率（分子）の構造'!M$53,NA())</f>
        <v>445</v>
      </c>
      <c r="J50" s="176" t="e">
        <f>NA()</f>
        <v>#N/A</v>
      </c>
      <c r="K50" s="176" t="e">
        <f>NA()</f>
        <v>#N/A</v>
      </c>
      <c r="L50" s="176">
        <f>IF(ISNUMBER('実質公債費比率（分子）の構造'!N$53),'実質公債費比率（分子）の構造'!N$53,NA())</f>
        <v>395</v>
      </c>
      <c r="M50" s="176" t="e">
        <f>NA()</f>
        <v>#N/A</v>
      </c>
      <c r="N50" s="176" t="e">
        <f>NA()</f>
        <v>#N/A</v>
      </c>
      <c r="O50" s="176">
        <f>IF(ISNUMBER('実質公債費比率（分子）の構造'!O$53),'実質公債費比率（分子）の構造'!O$53,NA())</f>
        <v>539</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15555</v>
      </c>
      <c r="E56" s="175"/>
      <c r="F56" s="175"/>
      <c r="G56" s="175">
        <f>'将来負担比率（分子）の構造'!J$52</f>
        <v>14380</v>
      </c>
      <c r="H56" s="175"/>
      <c r="I56" s="175"/>
      <c r="J56" s="175">
        <f>'将来負担比率（分子）の構造'!K$52</f>
        <v>13848</v>
      </c>
      <c r="K56" s="175"/>
      <c r="L56" s="175"/>
      <c r="M56" s="175">
        <f>'将来負担比率（分子）の構造'!L$52</f>
        <v>13790</v>
      </c>
      <c r="N56" s="175"/>
      <c r="O56" s="175"/>
      <c r="P56" s="175">
        <f>'将来負担比率（分子）の構造'!M$52</f>
        <v>13521</v>
      </c>
    </row>
    <row r="57" spans="1:16" x14ac:dyDescent="0.2">
      <c r="A57" s="175" t="s">
        <v>44</v>
      </c>
      <c r="B57" s="175"/>
      <c r="C57" s="175"/>
      <c r="D57" s="175">
        <f>'将来負担比率（分子）の構造'!I$51</f>
        <v>10349</v>
      </c>
      <c r="E57" s="175"/>
      <c r="F57" s="175"/>
      <c r="G57" s="175">
        <f>'将来負担比率（分子）の構造'!J$51</f>
        <v>10463</v>
      </c>
      <c r="H57" s="175"/>
      <c r="I57" s="175"/>
      <c r="J57" s="175">
        <f>'将来負担比率（分子）の構造'!K$51</f>
        <v>10450</v>
      </c>
      <c r="K57" s="175"/>
      <c r="L57" s="175"/>
      <c r="M57" s="175">
        <f>'将来負担比率（分子）の構造'!L$51</f>
        <v>9916</v>
      </c>
      <c r="N57" s="175"/>
      <c r="O57" s="175"/>
      <c r="P57" s="175">
        <f>'将来負担比率（分子）の構造'!M$51</f>
        <v>9092</v>
      </c>
    </row>
    <row r="58" spans="1:16" x14ac:dyDescent="0.2">
      <c r="A58" s="175" t="s">
        <v>43</v>
      </c>
      <c r="B58" s="175"/>
      <c r="C58" s="175"/>
      <c r="D58" s="175">
        <f>'将来負担比率（分子）の構造'!I$50</f>
        <v>7797</v>
      </c>
      <c r="E58" s="175"/>
      <c r="F58" s="175"/>
      <c r="G58" s="175">
        <f>'将来負担比率（分子）の構造'!J$50</f>
        <v>7797</v>
      </c>
      <c r="H58" s="175"/>
      <c r="I58" s="175"/>
      <c r="J58" s="175">
        <f>'将来負担比率（分子）の構造'!K$50</f>
        <v>7886</v>
      </c>
      <c r="K58" s="175"/>
      <c r="L58" s="175"/>
      <c r="M58" s="175">
        <f>'将来負担比率（分子）の構造'!L$50</f>
        <v>8516</v>
      </c>
      <c r="N58" s="175"/>
      <c r="O58" s="175"/>
      <c r="P58" s="175">
        <f>'将来負担比率（分子）の構造'!M$50</f>
        <v>8701</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1129</v>
      </c>
      <c r="C61" s="175"/>
      <c r="D61" s="175"/>
      <c r="E61" s="175">
        <f>'将来負担比率（分子）の構造'!J$46</f>
        <v>1102</v>
      </c>
      <c r="F61" s="175"/>
      <c r="G61" s="175"/>
      <c r="H61" s="175">
        <f>'将来負担比率（分子）の構造'!K$46</f>
        <v>1099</v>
      </c>
      <c r="I61" s="175"/>
      <c r="J61" s="175"/>
      <c r="K61" s="175">
        <f>'将来負担比率（分子）の構造'!L$46</f>
        <v>1079</v>
      </c>
      <c r="L61" s="175"/>
      <c r="M61" s="175"/>
      <c r="N61" s="175">
        <f>'将来負担比率（分子）の構造'!M$46</f>
        <v>1111</v>
      </c>
      <c r="O61" s="175"/>
      <c r="P61" s="175"/>
    </row>
    <row r="62" spans="1:16" x14ac:dyDescent="0.2">
      <c r="A62" s="175" t="s">
        <v>37</v>
      </c>
      <c r="B62" s="175">
        <f>'将来負担比率（分子）の構造'!I$45</f>
        <v>3045</v>
      </c>
      <c r="C62" s="175"/>
      <c r="D62" s="175"/>
      <c r="E62" s="175">
        <f>'将来負担比率（分子）の構造'!J$45</f>
        <v>3147</v>
      </c>
      <c r="F62" s="175"/>
      <c r="G62" s="175"/>
      <c r="H62" s="175">
        <f>'将来負担比率（分子）の構造'!K$45</f>
        <v>3088</v>
      </c>
      <c r="I62" s="175"/>
      <c r="J62" s="175"/>
      <c r="K62" s="175">
        <f>'将来負担比率（分子）の構造'!L$45</f>
        <v>3097</v>
      </c>
      <c r="L62" s="175"/>
      <c r="M62" s="175"/>
      <c r="N62" s="175">
        <f>'将来負担比率（分子）の構造'!M$45</f>
        <v>3125</v>
      </c>
      <c r="O62" s="175"/>
      <c r="P62" s="175"/>
    </row>
    <row r="63" spans="1:16" x14ac:dyDescent="0.2">
      <c r="A63" s="175" t="s">
        <v>36</v>
      </c>
      <c r="B63" s="175">
        <f>'将来負担比率（分子）の構造'!I$44</f>
        <v>1713</v>
      </c>
      <c r="C63" s="175"/>
      <c r="D63" s="175"/>
      <c r="E63" s="175">
        <f>'将来負担比率（分子）の構造'!J$44</f>
        <v>1723</v>
      </c>
      <c r="F63" s="175"/>
      <c r="G63" s="175"/>
      <c r="H63" s="175">
        <f>'将来負担比率（分子）の構造'!K$44</f>
        <v>2282</v>
      </c>
      <c r="I63" s="175"/>
      <c r="J63" s="175"/>
      <c r="K63" s="175">
        <f>'将来負担比率（分子）の構造'!L$44</f>
        <v>2405</v>
      </c>
      <c r="L63" s="175"/>
      <c r="M63" s="175"/>
      <c r="N63" s="175">
        <f>'将来負担比率（分子）の構造'!M$44</f>
        <v>2312</v>
      </c>
      <c r="O63" s="175"/>
      <c r="P63" s="175"/>
    </row>
    <row r="64" spans="1:16" x14ac:dyDescent="0.2">
      <c r="A64" s="175" t="s">
        <v>35</v>
      </c>
      <c r="B64" s="175">
        <f>'将来負担比率（分子）の構造'!I$43</f>
        <v>15649</v>
      </c>
      <c r="C64" s="175"/>
      <c r="D64" s="175"/>
      <c r="E64" s="175">
        <f>'将来負担比率（分子）の構造'!J$43</f>
        <v>15451</v>
      </c>
      <c r="F64" s="175"/>
      <c r="G64" s="175"/>
      <c r="H64" s="175">
        <f>'将来負担比率（分子）の構造'!K$43</f>
        <v>14986</v>
      </c>
      <c r="I64" s="175"/>
      <c r="J64" s="175"/>
      <c r="K64" s="175">
        <f>'将来負担比率（分子）の構造'!L$43</f>
        <v>15551</v>
      </c>
      <c r="L64" s="175"/>
      <c r="M64" s="175"/>
      <c r="N64" s="175">
        <f>'将来負担比率（分子）の構造'!M$43</f>
        <v>15697</v>
      </c>
      <c r="O64" s="175"/>
      <c r="P64" s="175"/>
    </row>
    <row r="65" spans="1:16" x14ac:dyDescent="0.2">
      <c r="A65" s="175" t="s">
        <v>34</v>
      </c>
      <c r="B65" s="175">
        <f>'将来負担比率（分子）の構造'!I$42</f>
        <v>114</v>
      </c>
      <c r="C65" s="175"/>
      <c r="D65" s="175"/>
      <c r="E65" s="175">
        <f>'将来負担比率（分子）の構造'!J$42</f>
        <v>426</v>
      </c>
      <c r="F65" s="175"/>
      <c r="G65" s="175"/>
      <c r="H65" s="175">
        <f>'将来負担比率（分子）の構造'!K$42</f>
        <v>642</v>
      </c>
      <c r="I65" s="175"/>
      <c r="J65" s="175"/>
      <c r="K65" s="175">
        <f>'将来負担比率（分子）の構造'!L$42</f>
        <v>622</v>
      </c>
      <c r="L65" s="175"/>
      <c r="M65" s="175"/>
      <c r="N65" s="175">
        <f>'将来負担比率（分子）の構造'!M$42</f>
        <v>722</v>
      </c>
      <c r="O65" s="175"/>
      <c r="P65" s="175"/>
    </row>
    <row r="66" spans="1:16" x14ac:dyDescent="0.2">
      <c r="A66" s="175" t="s">
        <v>33</v>
      </c>
      <c r="B66" s="175">
        <f>'将来負担比率（分子）の構造'!I$41</f>
        <v>9369</v>
      </c>
      <c r="C66" s="175"/>
      <c r="D66" s="175"/>
      <c r="E66" s="175">
        <f>'将来負担比率（分子）の構造'!J$41</f>
        <v>9385</v>
      </c>
      <c r="F66" s="175"/>
      <c r="G66" s="175"/>
      <c r="H66" s="175">
        <f>'将来負担比率（分子）の構造'!K$41</f>
        <v>9115</v>
      </c>
      <c r="I66" s="175"/>
      <c r="J66" s="175"/>
      <c r="K66" s="175">
        <f>'将来負担比率（分子）の構造'!L$41</f>
        <v>8878</v>
      </c>
      <c r="L66" s="175"/>
      <c r="M66" s="175"/>
      <c r="N66" s="175">
        <f>'将来負担比率（分子）の構造'!M$41</f>
        <v>8713</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365</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6077</v>
      </c>
      <c r="C72" s="179">
        <f>基金残高に係る経年分析!G55</f>
        <v>5933</v>
      </c>
      <c r="D72" s="179">
        <f>基金残高に係る経年分析!H55</f>
        <v>6410</v>
      </c>
    </row>
    <row r="73" spans="1:16" x14ac:dyDescent="0.2">
      <c r="A73" s="178" t="s">
        <v>80</v>
      </c>
      <c r="B73" s="179">
        <f>基金残高に係る経年分析!F56</f>
        <v>7</v>
      </c>
      <c r="C73" s="179">
        <f>基金残高に係る経年分析!G56</f>
        <v>7</v>
      </c>
      <c r="D73" s="179">
        <f>基金残高に係る経年分析!H56</f>
        <v>7</v>
      </c>
    </row>
    <row r="74" spans="1:16" x14ac:dyDescent="0.2">
      <c r="A74" s="178" t="s">
        <v>81</v>
      </c>
      <c r="B74" s="179">
        <f>基金残高に係る経年分析!F57</f>
        <v>1912</v>
      </c>
      <c r="C74" s="179">
        <f>基金残高に係る経年分析!G57</f>
        <v>1927</v>
      </c>
      <c r="D74" s="179">
        <f>基金残高に係る経年分析!H57</f>
        <v>1880</v>
      </c>
    </row>
  </sheetData>
  <sheetProtection algorithmName="SHA-512" hashValue="VRflpJlvsYYtddZmAxneFySZdJK4OZVKJ1nZfp0ps8o6a93XThCNKoEutXSHawzz0FPQacCuVsD+IGCwu4fEqA==" saltValue="kKVlW8jHpWiyKhHIE6sA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220</v>
      </c>
      <c r="DI1" s="754"/>
      <c r="DJ1" s="754"/>
      <c r="DK1" s="754"/>
      <c r="DL1" s="754"/>
      <c r="DM1" s="754"/>
      <c r="DN1" s="755"/>
      <c r="DO1" s="214"/>
      <c r="DP1" s="753" t="s">
        <v>221</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223</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224</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225</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226</v>
      </c>
      <c r="S4" s="710"/>
      <c r="T4" s="710"/>
      <c r="U4" s="710"/>
      <c r="V4" s="710"/>
      <c r="W4" s="710"/>
      <c r="X4" s="710"/>
      <c r="Y4" s="711"/>
      <c r="Z4" s="709" t="s">
        <v>227</v>
      </c>
      <c r="AA4" s="710"/>
      <c r="AB4" s="710"/>
      <c r="AC4" s="711"/>
      <c r="AD4" s="709" t="s">
        <v>228</v>
      </c>
      <c r="AE4" s="710"/>
      <c r="AF4" s="710"/>
      <c r="AG4" s="710"/>
      <c r="AH4" s="710"/>
      <c r="AI4" s="710"/>
      <c r="AJ4" s="710"/>
      <c r="AK4" s="711"/>
      <c r="AL4" s="709" t="s">
        <v>227</v>
      </c>
      <c r="AM4" s="710"/>
      <c r="AN4" s="710"/>
      <c r="AO4" s="711"/>
      <c r="AP4" s="756" t="s">
        <v>229</v>
      </c>
      <c r="AQ4" s="756"/>
      <c r="AR4" s="756"/>
      <c r="AS4" s="756"/>
      <c r="AT4" s="756"/>
      <c r="AU4" s="756"/>
      <c r="AV4" s="756"/>
      <c r="AW4" s="756"/>
      <c r="AX4" s="756"/>
      <c r="AY4" s="756"/>
      <c r="AZ4" s="756"/>
      <c r="BA4" s="756"/>
      <c r="BB4" s="756"/>
      <c r="BC4" s="756"/>
      <c r="BD4" s="756"/>
      <c r="BE4" s="756"/>
      <c r="BF4" s="756"/>
      <c r="BG4" s="756" t="s">
        <v>230</v>
      </c>
      <c r="BH4" s="756"/>
      <c r="BI4" s="756"/>
      <c r="BJ4" s="756"/>
      <c r="BK4" s="756"/>
      <c r="BL4" s="756"/>
      <c r="BM4" s="756"/>
      <c r="BN4" s="756"/>
      <c r="BO4" s="756" t="s">
        <v>227</v>
      </c>
      <c r="BP4" s="756"/>
      <c r="BQ4" s="756"/>
      <c r="BR4" s="756"/>
      <c r="BS4" s="756" t="s">
        <v>231</v>
      </c>
      <c r="BT4" s="756"/>
      <c r="BU4" s="756"/>
      <c r="BV4" s="756"/>
      <c r="BW4" s="756"/>
      <c r="BX4" s="756"/>
      <c r="BY4" s="756"/>
      <c r="BZ4" s="756"/>
      <c r="CA4" s="756"/>
      <c r="CB4" s="756"/>
      <c r="CD4" s="709" t="s">
        <v>232</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233</v>
      </c>
      <c r="C5" s="716"/>
      <c r="D5" s="716"/>
      <c r="E5" s="716"/>
      <c r="F5" s="716"/>
      <c r="G5" s="716"/>
      <c r="H5" s="716"/>
      <c r="I5" s="716"/>
      <c r="J5" s="716"/>
      <c r="K5" s="716"/>
      <c r="L5" s="716"/>
      <c r="M5" s="716"/>
      <c r="N5" s="716"/>
      <c r="O5" s="716"/>
      <c r="P5" s="716"/>
      <c r="Q5" s="717"/>
      <c r="R5" s="712">
        <v>18424671</v>
      </c>
      <c r="S5" s="713"/>
      <c r="T5" s="713"/>
      <c r="U5" s="713"/>
      <c r="V5" s="713"/>
      <c r="W5" s="713"/>
      <c r="X5" s="713"/>
      <c r="Y5" s="738"/>
      <c r="Z5" s="751">
        <v>49.5</v>
      </c>
      <c r="AA5" s="751"/>
      <c r="AB5" s="751"/>
      <c r="AC5" s="751"/>
      <c r="AD5" s="752">
        <v>17260753</v>
      </c>
      <c r="AE5" s="752"/>
      <c r="AF5" s="752"/>
      <c r="AG5" s="752"/>
      <c r="AH5" s="752"/>
      <c r="AI5" s="752"/>
      <c r="AJ5" s="752"/>
      <c r="AK5" s="752"/>
      <c r="AL5" s="739">
        <v>85.3</v>
      </c>
      <c r="AM5" s="721"/>
      <c r="AN5" s="721"/>
      <c r="AO5" s="740"/>
      <c r="AP5" s="715" t="s">
        <v>234</v>
      </c>
      <c r="AQ5" s="716"/>
      <c r="AR5" s="716"/>
      <c r="AS5" s="716"/>
      <c r="AT5" s="716"/>
      <c r="AU5" s="716"/>
      <c r="AV5" s="716"/>
      <c r="AW5" s="716"/>
      <c r="AX5" s="716"/>
      <c r="AY5" s="716"/>
      <c r="AZ5" s="716"/>
      <c r="BA5" s="716"/>
      <c r="BB5" s="716"/>
      <c r="BC5" s="716"/>
      <c r="BD5" s="716"/>
      <c r="BE5" s="716"/>
      <c r="BF5" s="717"/>
      <c r="BG5" s="657">
        <v>17260753</v>
      </c>
      <c r="BH5" s="658"/>
      <c r="BI5" s="658"/>
      <c r="BJ5" s="658"/>
      <c r="BK5" s="658"/>
      <c r="BL5" s="658"/>
      <c r="BM5" s="658"/>
      <c r="BN5" s="659"/>
      <c r="BO5" s="695">
        <v>93.7</v>
      </c>
      <c r="BP5" s="695"/>
      <c r="BQ5" s="695"/>
      <c r="BR5" s="695"/>
      <c r="BS5" s="696" t="s">
        <v>130</v>
      </c>
      <c r="BT5" s="696"/>
      <c r="BU5" s="696"/>
      <c r="BV5" s="696"/>
      <c r="BW5" s="696"/>
      <c r="BX5" s="696"/>
      <c r="BY5" s="696"/>
      <c r="BZ5" s="696"/>
      <c r="CA5" s="696"/>
      <c r="CB5" s="736"/>
      <c r="CD5" s="709" t="s">
        <v>229</v>
      </c>
      <c r="CE5" s="710"/>
      <c r="CF5" s="710"/>
      <c r="CG5" s="710"/>
      <c r="CH5" s="710"/>
      <c r="CI5" s="710"/>
      <c r="CJ5" s="710"/>
      <c r="CK5" s="710"/>
      <c r="CL5" s="710"/>
      <c r="CM5" s="710"/>
      <c r="CN5" s="710"/>
      <c r="CO5" s="710"/>
      <c r="CP5" s="710"/>
      <c r="CQ5" s="711"/>
      <c r="CR5" s="709" t="s">
        <v>235</v>
      </c>
      <c r="CS5" s="710"/>
      <c r="CT5" s="710"/>
      <c r="CU5" s="710"/>
      <c r="CV5" s="710"/>
      <c r="CW5" s="710"/>
      <c r="CX5" s="710"/>
      <c r="CY5" s="711"/>
      <c r="CZ5" s="709" t="s">
        <v>227</v>
      </c>
      <c r="DA5" s="710"/>
      <c r="DB5" s="710"/>
      <c r="DC5" s="711"/>
      <c r="DD5" s="709" t="s">
        <v>236</v>
      </c>
      <c r="DE5" s="710"/>
      <c r="DF5" s="710"/>
      <c r="DG5" s="710"/>
      <c r="DH5" s="710"/>
      <c r="DI5" s="710"/>
      <c r="DJ5" s="710"/>
      <c r="DK5" s="710"/>
      <c r="DL5" s="710"/>
      <c r="DM5" s="710"/>
      <c r="DN5" s="710"/>
      <c r="DO5" s="710"/>
      <c r="DP5" s="711"/>
      <c r="DQ5" s="709" t="s">
        <v>237</v>
      </c>
      <c r="DR5" s="710"/>
      <c r="DS5" s="710"/>
      <c r="DT5" s="710"/>
      <c r="DU5" s="710"/>
      <c r="DV5" s="710"/>
      <c r="DW5" s="710"/>
      <c r="DX5" s="710"/>
      <c r="DY5" s="710"/>
      <c r="DZ5" s="710"/>
      <c r="EA5" s="710"/>
      <c r="EB5" s="710"/>
      <c r="EC5" s="711"/>
    </row>
    <row r="6" spans="2:143" ht="11.25" customHeight="1" x14ac:dyDescent="0.2">
      <c r="B6" s="654" t="s">
        <v>238</v>
      </c>
      <c r="C6" s="655"/>
      <c r="D6" s="655"/>
      <c r="E6" s="655"/>
      <c r="F6" s="655"/>
      <c r="G6" s="655"/>
      <c r="H6" s="655"/>
      <c r="I6" s="655"/>
      <c r="J6" s="655"/>
      <c r="K6" s="655"/>
      <c r="L6" s="655"/>
      <c r="M6" s="655"/>
      <c r="N6" s="655"/>
      <c r="O6" s="655"/>
      <c r="P6" s="655"/>
      <c r="Q6" s="656"/>
      <c r="R6" s="657">
        <v>265764</v>
      </c>
      <c r="S6" s="658"/>
      <c r="T6" s="658"/>
      <c r="U6" s="658"/>
      <c r="V6" s="658"/>
      <c r="W6" s="658"/>
      <c r="X6" s="658"/>
      <c r="Y6" s="659"/>
      <c r="Z6" s="695">
        <v>0.7</v>
      </c>
      <c r="AA6" s="695"/>
      <c r="AB6" s="695"/>
      <c r="AC6" s="695"/>
      <c r="AD6" s="696">
        <v>265764</v>
      </c>
      <c r="AE6" s="696"/>
      <c r="AF6" s="696"/>
      <c r="AG6" s="696"/>
      <c r="AH6" s="696"/>
      <c r="AI6" s="696"/>
      <c r="AJ6" s="696"/>
      <c r="AK6" s="696"/>
      <c r="AL6" s="660">
        <v>1.3</v>
      </c>
      <c r="AM6" s="661"/>
      <c r="AN6" s="661"/>
      <c r="AO6" s="697"/>
      <c r="AP6" s="654" t="s">
        <v>239</v>
      </c>
      <c r="AQ6" s="655"/>
      <c r="AR6" s="655"/>
      <c r="AS6" s="655"/>
      <c r="AT6" s="655"/>
      <c r="AU6" s="655"/>
      <c r="AV6" s="655"/>
      <c r="AW6" s="655"/>
      <c r="AX6" s="655"/>
      <c r="AY6" s="655"/>
      <c r="AZ6" s="655"/>
      <c r="BA6" s="655"/>
      <c r="BB6" s="655"/>
      <c r="BC6" s="655"/>
      <c r="BD6" s="655"/>
      <c r="BE6" s="655"/>
      <c r="BF6" s="656"/>
      <c r="BG6" s="657">
        <v>17260753</v>
      </c>
      <c r="BH6" s="658"/>
      <c r="BI6" s="658"/>
      <c r="BJ6" s="658"/>
      <c r="BK6" s="658"/>
      <c r="BL6" s="658"/>
      <c r="BM6" s="658"/>
      <c r="BN6" s="659"/>
      <c r="BO6" s="695">
        <v>93.7</v>
      </c>
      <c r="BP6" s="695"/>
      <c r="BQ6" s="695"/>
      <c r="BR6" s="695"/>
      <c r="BS6" s="696" t="s">
        <v>240</v>
      </c>
      <c r="BT6" s="696"/>
      <c r="BU6" s="696"/>
      <c r="BV6" s="696"/>
      <c r="BW6" s="696"/>
      <c r="BX6" s="696"/>
      <c r="BY6" s="696"/>
      <c r="BZ6" s="696"/>
      <c r="CA6" s="696"/>
      <c r="CB6" s="736"/>
      <c r="CD6" s="715" t="s">
        <v>241</v>
      </c>
      <c r="CE6" s="716"/>
      <c r="CF6" s="716"/>
      <c r="CG6" s="716"/>
      <c r="CH6" s="716"/>
      <c r="CI6" s="716"/>
      <c r="CJ6" s="716"/>
      <c r="CK6" s="716"/>
      <c r="CL6" s="716"/>
      <c r="CM6" s="716"/>
      <c r="CN6" s="716"/>
      <c r="CO6" s="716"/>
      <c r="CP6" s="716"/>
      <c r="CQ6" s="717"/>
      <c r="CR6" s="657">
        <v>253956</v>
      </c>
      <c r="CS6" s="658"/>
      <c r="CT6" s="658"/>
      <c r="CU6" s="658"/>
      <c r="CV6" s="658"/>
      <c r="CW6" s="658"/>
      <c r="CX6" s="658"/>
      <c r="CY6" s="659"/>
      <c r="CZ6" s="739">
        <v>0.7</v>
      </c>
      <c r="DA6" s="721"/>
      <c r="DB6" s="721"/>
      <c r="DC6" s="741"/>
      <c r="DD6" s="663" t="s">
        <v>240</v>
      </c>
      <c r="DE6" s="658"/>
      <c r="DF6" s="658"/>
      <c r="DG6" s="658"/>
      <c r="DH6" s="658"/>
      <c r="DI6" s="658"/>
      <c r="DJ6" s="658"/>
      <c r="DK6" s="658"/>
      <c r="DL6" s="658"/>
      <c r="DM6" s="658"/>
      <c r="DN6" s="658"/>
      <c r="DO6" s="658"/>
      <c r="DP6" s="659"/>
      <c r="DQ6" s="663">
        <v>252294</v>
      </c>
      <c r="DR6" s="658"/>
      <c r="DS6" s="658"/>
      <c r="DT6" s="658"/>
      <c r="DU6" s="658"/>
      <c r="DV6" s="658"/>
      <c r="DW6" s="658"/>
      <c r="DX6" s="658"/>
      <c r="DY6" s="658"/>
      <c r="DZ6" s="658"/>
      <c r="EA6" s="658"/>
      <c r="EB6" s="658"/>
      <c r="EC6" s="694"/>
    </row>
    <row r="7" spans="2:143" ht="11.25" customHeight="1" x14ac:dyDescent="0.2">
      <c r="B7" s="654" t="s">
        <v>242</v>
      </c>
      <c r="C7" s="655"/>
      <c r="D7" s="655"/>
      <c r="E7" s="655"/>
      <c r="F7" s="655"/>
      <c r="G7" s="655"/>
      <c r="H7" s="655"/>
      <c r="I7" s="655"/>
      <c r="J7" s="655"/>
      <c r="K7" s="655"/>
      <c r="L7" s="655"/>
      <c r="M7" s="655"/>
      <c r="N7" s="655"/>
      <c r="O7" s="655"/>
      <c r="P7" s="655"/>
      <c r="Q7" s="656"/>
      <c r="R7" s="657">
        <v>5458</v>
      </c>
      <c r="S7" s="658"/>
      <c r="T7" s="658"/>
      <c r="U7" s="658"/>
      <c r="V7" s="658"/>
      <c r="W7" s="658"/>
      <c r="X7" s="658"/>
      <c r="Y7" s="659"/>
      <c r="Z7" s="695">
        <v>0</v>
      </c>
      <c r="AA7" s="695"/>
      <c r="AB7" s="695"/>
      <c r="AC7" s="695"/>
      <c r="AD7" s="696">
        <v>5458</v>
      </c>
      <c r="AE7" s="696"/>
      <c r="AF7" s="696"/>
      <c r="AG7" s="696"/>
      <c r="AH7" s="696"/>
      <c r="AI7" s="696"/>
      <c r="AJ7" s="696"/>
      <c r="AK7" s="696"/>
      <c r="AL7" s="660">
        <v>0</v>
      </c>
      <c r="AM7" s="661"/>
      <c r="AN7" s="661"/>
      <c r="AO7" s="697"/>
      <c r="AP7" s="654" t="s">
        <v>243</v>
      </c>
      <c r="AQ7" s="655"/>
      <c r="AR7" s="655"/>
      <c r="AS7" s="655"/>
      <c r="AT7" s="655"/>
      <c r="AU7" s="655"/>
      <c r="AV7" s="655"/>
      <c r="AW7" s="655"/>
      <c r="AX7" s="655"/>
      <c r="AY7" s="655"/>
      <c r="AZ7" s="655"/>
      <c r="BA7" s="655"/>
      <c r="BB7" s="655"/>
      <c r="BC7" s="655"/>
      <c r="BD7" s="655"/>
      <c r="BE7" s="655"/>
      <c r="BF7" s="656"/>
      <c r="BG7" s="657">
        <v>7251608</v>
      </c>
      <c r="BH7" s="658"/>
      <c r="BI7" s="658"/>
      <c r="BJ7" s="658"/>
      <c r="BK7" s="658"/>
      <c r="BL7" s="658"/>
      <c r="BM7" s="658"/>
      <c r="BN7" s="659"/>
      <c r="BO7" s="695">
        <v>39.4</v>
      </c>
      <c r="BP7" s="695"/>
      <c r="BQ7" s="695"/>
      <c r="BR7" s="695"/>
      <c r="BS7" s="696" t="s">
        <v>240</v>
      </c>
      <c r="BT7" s="696"/>
      <c r="BU7" s="696"/>
      <c r="BV7" s="696"/>
      <c r="BW7" s="696"/>
      <c r="BX7" s="696"/>
      <c r="BY7" s="696"/>
      <c r="BZ7" s="696"/>
      <c r="CA7" s="696"/>
      <c r="CB7" s="736"/>
      <c r="CD7" s="654" t="s">
        <v>244</v>
      </c>
      <c r="CE7" s="655"/>
      <c r="CF7" s="655"/>
      <c r="CG7" s="655"/>
      <c r="CH7" s="655"/>
      <c r="CI7" s="655"/>
      <c r="CJ7" s="655"/>
      <c r="CK7" s="655"/>
      <c r="CL7" s="655"/>
      <c r="CM7" s="655"/>
      <c r="CN7" s="655"/>
      <c r="CO7" s="655"/>
      <c r="CP7" s="655"/>
      <c r="CQ7" s="656"/>
      <c r="CR7" s="657">
        <v>5319380</v>
      </c>
      <c r="CS7" s="658"/>
      <c r="CT7" s="658"/>
      <c r="CU7" s="658"/>
      <c r="CV7" s="658"/>
      <c r="CW7" s="658"/>
      <c r="CX7" s="658"/>
      <c r="CY7" s="659"/>
      <c r="CZ7" s="695">
        <v>15.6</v>
      </c>
      <c r="DA7" s="695"/>
      <c r="DB7" s="695"/>
      <c r="DC7" s="695"/>
      <c r="DD7" s="663">
        <v>83043</v>
      </c>
      <c r="DE7" s="658"/>
      <c r="DF7" s="658"/>
      <c r="DG7" s="658"/>
      <c r="DH7" s="658"/>
      <c r="DI7" s="658"/>
      <c r="DJ7" s="658"/>
      <c r="DK7" s="658"/>
      <c r="DL7" s="658"/>
      <c r="DM7" s="658"/>
      <c r="DN7" s="658"/>
      <c r="DO7" s="658"/>
      <c r="DP7" s="659"/>
      <c r="DQ7" s="663">
        <v>4838485</v>
      </c>
      <c r="DR7" s="658"/>
      <c r="DS7" s="658"/>
      <c r="DT7" s="658"/>
      <c r="DU7" s="658"/>
      <c r="DV7" s="658"/>
      <c r="DW7" s="658"/>
      <c r="DX7" s="658"/>
      <c r="DY7" s="658"/>
      <c r="DZ7" s="658"/>
      <c r="EA7" s="658"/>
      <c r="EB7" s="658"/>
      <c r="EC7" s="694"/>
    </row>
    <row r="8" spans="2:143" ht="11.25" customHeight="1" x14ac:dyDescent="0.2">
      <c r="B8" s="654" t="s">
        <v>245</v>
      </c>
      <c r="C8" s="655"/>
      <c r="D8" s="655"/>
      <c r="E8" s="655"/>
      <c r="F8" s="655"/>
      <c r="G8" s="655"/>
      <c r="H8" s="655"/>
      <c r="I8" s="655"/>
      <c r="J8" s="655"/>
      <c r="K8" s="655"/>
      <c r="L8" s="655"/>
      <c r="M8" s="655"/>
      <c r="N8" s="655"/>
      <c r="O8" s="655"/>
      <c r="P8" s="655"/>
      <c r="Q8" s="656"/>
      <c r="R8" s="657">
        <v>95630</v>
      </c>
      <c r="S8" s="658"/>
      <c r="T8" s="658"/>
      <c r="U8" s="658"/>
      <c r="V8" s="658"/>
      <c r="W8" s="658"/>
      <c r="X8" s="658"/>
      <c r="Y8" s="659"/>
      <c r="Z8" s="695">
        <v>0.3</v>
      </c>
      <c r="AA8" s="695"/>
      <c r="AB8" s="695"/>
      <c r="AC8" s="695"/>
      <c r="AD8" s="696">
        <v>95630</v>
      </c>
      <c r="AE8" s="696"/>
      <c r="AF8" s="696"/>
      <c r="AG8" s="696"/>
      <c r="AH8" s="696"/>
      <c r="AI8" s="696"/>
      <c r="AJ8" s="696"/>
      <c r="AK8" s="696"/>
      <c r="AL8" s="660">
        <v>0.5</v>
      </c>
      <c r="AM8" s="661"/>
      <c r="AN8" s="661"/>
      <c r="AO8" s="697"/>
      <c r="AP8" s="654" t="s">
        <v>246</v>
      </c>
      <c r="AQ8" s="655"/>
      <c r="AR8" s="655"/>
      <c r="AS8" s="655"/>
      <c r="AT8" s="655"/>
      <c r="AU8" s="655"/>
      <c r="AV8" s="655"/>
      <c r="AW8" s="655"/>
      <c r="AX8" s="655"/>
      <c r="AY8" s="655"/>
      <c r="AZ8" s="655"/>
      <c r="BA8" s="655"/>
      <c r="BB8" s="655"/>
      <c r="BC8" s="655"/>
      <c r="BD8" s="655"/>
      <c r="BE8" s="655"/>
      <c r="BF8" s="656"/>
      <c r="BG8" s="657">
        <v>142420</v>
      </c>
      <c r="BH8" s="658"/>
      <c r="BI8" s="658"/>
      <c r="BJ8" s="658"/>
      <c r="BK8" s="658"/>
      <c r="BL8" s="658"/>
      <c r="BM8" s="658"/>
      <c r="BN8" s="659"/>
      <c r="BO8" s="695">
        <v>0.8</v>
      </c>
      <c r="BP8" s="695"/>
      <c r="BQ8" s="695"/>
      <c r="BR8" s="695"/>
      <c r="BS8" s="696" t="s">
        <v>240</v>
      </c>
      <c r="BT8" s="696"/>
      <c r="BU8" s="696"/>
      <c r="BV8" s="696"/>
      <c r="BW8" s="696"/>
      <c r="BX8" s="696"/>
      <c r="BY8" s="696"/>
      <c r="BZ8" s="696"/>
      <c r="CA8" s="696"/>
      <c r="CB8" s="736"/>
      <c r="CD8" s="654" t="s">
        <v>247</v>
      </c>
      <c r="CE8" s="655"/>
      <c r="CF8" s="655"/>
      <c r="CG8" s="655"/>
      <c r="CH8" s="655"/>
      <c r="CI8" s="655"/>
      <c r="CJ8" s="655"/>
      <c r="CK8" s="655"/>
      <c r="CL8" s="655"/>
      <c r="CM8" s="655"/>
      <c r="CN8" s="655"/>
      <c r="CO8" s="655"/>
      <c r="CP8" s="655"/>
      <c r="CQ8" s="656"/>
      <c r="CR8" s="657">
        <v>11189770</v>
      </c>
      <c r="CS8" s="658"/>
      <c r="CT8" s="658"/>
      <c r="CU8" s="658"/>
      <c r="CV8" s="658"/>
      <c r="CW8" s="658"/>
      <c r="CX8" s="658"/>
      <c r="CY8" s="659"/>
      <c r="CZ8" s="695">
        <v>32.9</v>
      </c>
      <c r="DA8" s="695"/>
      <c r="DB8" s="695"/>
      <c r="DC8" s="695"/>
      <c r="DD8" s="663">
        <v>46947</v>
      </c>
      <c r="DE8" s="658"/>
      <c r="DF8" s="658"/>
      <c r="DG8" s="658"/>
      <c r="DH8" s="658"/>
      <c r="DI8" s="658"/>
      <c r="DJ8" s="658"/>
      <c r="DK8" s="658"/>
      <c r="DL8" s="658"/>
      <c r="DM8" s="658"/>
      <c r="DN8" s="658"/>
      <c r="DO8" s="658"/>
      <c r="DP8" s="659"/>
      <c r="DQ8" s="663">
        <v>6127962</v>
      </c>
      <c r="DR8" s="658"/>
      <c r="DS8" s="658"/>
      <c r="DT8" s="658"/>
      <c r="DU8" s="658"/>
      <c r="DV8" s="658"/>
      <c r="DW8" s="658"/>
      <c r="DX8" s="658"/>
      <c r="DY8" s="658"/>
      <c r="DZ8" s="658"/>
      <c r="EA8" s="658"/>
      <c r="EB8" s="658"/>
      <c r="EC8" s="694"/>
    </row>
    <row r="9" spans="2:143" ht="11.25" customHeight="1" x14ac:dyDescent="0.2">
      <c r="B9" s="654" t="s">
        <v>248</v>
      </c>
      <c r="C9" s="655"/>
      <c r="D9" s="655"/>
      <c r="E9" s="655"/>
      <c r="F9" s="655"/>
      <c r="G9" s="655"/>
      <c r="H9" s="655"/>
      <c r="I9" s="655"/>
      <c r="J9" s="655"/>
      <c r="K9" s="655"/>
      <c r="L9" s="655"/>
      <c r="M9" s="655"/>
      <c r="N9" s="655"/>
      <c r="O9" s="655"/>
      <c r="P9" s="655"/>
      <c r="Q9" s="656"/>
      <c r="R9" s="657">
        <v>65653</v>
      </c>
      <c r="S9" s="658"/>
      <c r="T9" s="658"/>
      <c r="U9" s="658"/>
      <c r="V9" s="658"/>
      <c r="W9" s="658"/>
      <c r="X9" s="658"/>
      <c r="Y9" s="659"/>
      <c r="Z9" s="695">
        <v>0.2</v>
      </c>
      <c r="AA9" s="695"/>
      <c r="AB9" s="695"/>
      <c r="AC9" s="695"/>
      <c r="AD9" s="696">
        <v>65653</v>
      </c>
      <c r="AE9" s="696"/>
      <c r="AF9" s="696"/>
      <c r="AG9" s="696"/>
      <c r="AH9" s="696"/>
      <c r="AI9" s="696"/>
      <c r="AJ9" s="696"/>
      <c r="AK9" s="696"/>
      <c r="AL9" s="660">
        <v>0.3</v>
      </c>
      <c r="AM9" s="661"/>
      <c r="AN9" s="661"/>
      <c r="AO9" s="697"/>
      <c r="AP9" s="654" t="s">
        <v>249</v>
      </c>
      <c r="AQ9" s="655"/>
      <c r="AR9" s="655"/>
      <c r="AS9" s="655"/>
      <c r="AT9" s="655"/>
      <c r="AU9" s="655"/>
      <c r="AV9" s="655"/>
      <c r="AW9" s="655"/>
      <c r="AX9" s="655"/>
      <c r="AY9" s="655"/>
      <c r="AZ9" s="655"/>
      <c r="BA9" s="655"/>
      <c r="BB9" s="655"/>
      <c r="BC9" s="655"/>
      <c r="BD9" s="655"/>
      <c r="BE9" s="655"/>
      <c r="BF9" s="656"/>
      <c r="BG9" s="657">
        <v>4672287</v>
      </c>
      <c r="BH9" s="658"/>
      <c r="BI9" s="658"/>
      <c r="BJ9" s="658"/>
      <c r="BK9" s="658"/>
      <c r="BL9" s="658"/>
      <c r="BM9" s="658"/>
      <c r="BN9" s="659"/>
      <c r="BO9" s="695">
        <v>25.4</v>
      </c>
      <c r="BP9" s="695"/>
      <c r="BQ9" s="695"/>
      <c r="BR9" s="695"/>
      <c r="BS9" s="696" t="s">
        <v>130</v>
      </c>
      <c r="BT9" s="696"/>
      <c r="BU9" s="696"/>
      <c r="BV9" s="696"/>
      <c r="BW9" s="696"/>
      <c r="BX9" s="696"/>
      <c r="BY9" s="696"/>
      <c r="BZ9" s="696"/>
      <c r="CA9" s="696"/>
      <c r="CB9" s="736"/>
      <c r="CD9" s="654" t="s">
        <v>250</v>
      </c>
      <c r="CE9" s="655"/>
      <c r="CF9" s="655"/>
      <c r="CG9" s="655"/>
      <c r="CH9" s="655"/>
      <c r="CI9" s="655"/>
      <c r="CJ9" s="655"/>
      <c r="CK9" s="655"/>
      <c r="CL9" s="655"/>
      <c r="CM9" s="655"/>
      <c r="CN9" s="655"/>
      <c r="CO9" s="655"/>
      <c r="CP9" s="655"/>
      <c r="CQ9" s="656"/>
      <c r="CR9" s="657">
        <v>5214988</v>
      </c>
      <c r="CS9" s="658"/>
      <c r="CT9" s="658"/>
      <c r="CU9" s="658"/>
      <c r="CV9" s="658"/>
      <c r="CW9" s="658"/>
      <c r="CX9" s="658"/>
      <c r="CY9" s="659"/>
      <c r="CZ9" s="695">
        <v>15.3</v>
      </c>
      <c r="DA9" s="695"/>
      <c r="DB9" s="695"/>
      <c r="DC9" s="695"/>
      <c r="DD9" s="663">
        <v>14061</v>
      </c>
      <c r="DE9" s="658"/>
      <c r="DF9" s="658"/>
      <c r="DG9" s="658"/>
      <c r="DH9" s="658"/>
      <c r="DI9" s="658"/>
      <c r="DJ9" s="658"/>
      <c r="DK9" s="658"/>
      <c r="DL9" s="658"/>
      <c r="DM9" s="658"/>
      <c r="DN9" s="658"/>
      <c r="DO9" s="658"/>
      <c r="DP9" s="659"/>
      <c r="DQ9" s="663">
        <v>4843934</v>
      </c>
      <c r="DR9" s="658"/>
      <c r="DS9" s="658"/>
      <c r="DT9" s="658"/>
      <c r="DU9" s="658"/>
      <c r="DV9" s="658"/>
      <c r="DW9" s="658"/>
      <c r="DX9" s="658"/>
      <c r="DY9" s="658"/>
      <c r="DZ9" s="658"/>
      <c r="EA9" s="658"/>
      <c r="EB9" s="658"/>
      <c r="EC9" s="694"/>
    </row>
    <row r="10" spans="2:143" ht="11.25" customHeight="1" x14ac:dyDescent="0.2">
      <c r="B10" s="654" t="s">
        <v>251</v>
      </c>
      <c r="C10" s="655"/>
      <c r="D10" s="655"/>
      <c r="E10" s="655"/>
      <c r="F10" s="655"/>
      <c r="G10" s="655"/>
      <c r="H10" s="655"/>
      <c r="I10" s="655"/>
      <c r="J10" s="655"/>
      <c r="K10" s="655"/>
      <c r="L10" s="655"/>
      <c r="M10" s="655"/>
      <c r="N10" s="655"/>
      <c r="O10" s="655"/>
      <c r="P10" s="655"/>
      <c r="Q10" s="656"/>
      <c r="R10" s="657" t="s">
        <v>240</v>
      </c>
      <c r="S10" s="658"/>
      <c r="T10" s="658"/>
      <c r="U10" s="658"/>
      <c r="V10" s="658"/>
      <c r="W10" s="658"/>
      <c r="X10" s="658"/>
      <c r="Y10" s="659"/>
      <c r="Z10" s="695" t="s">
        <v>240</v>
      </c>
      <c r="AA10" s="695"/>
      <c r="AB10" s="695"/>
      <c r="AC10" s="695"/>
      <c r="AD10" s="696" t="s">
        <v>240</v>
      </c>
      <c r="AE10" s="696"/>
      <c r="AF10" s="696"/>
      <c r="AG10" s="696"/>
      <c r="AH10" s="696"/>
      <c r="AI10" s="696"/>
      <c r="AJ10" s="696"/>
      <c r="AK10" s="696"/>
      <c r="AL10" s="660" t="s">
        <v>240</v>
      </c>
      <c r="AM10" s="661"/>
      <c r="AN10" s="661"/>
      <c r="AO10" s="697"/>
      <c r="AP10" s="654" t="s">
        <v>252</v>
      </c>
      <c r="AQ10" s="655"/>
      <c r="AR10" s="655"/>
      <c r="AS10" s="655"/>
      <c r="AT10" s="655"/>
      <c r="AU10" s="655"/>
      <c r="AV10" s="655"/>
      <c r="AW10" s="655"/>
      <c r="AX10" s="655"/>
      <c r="AY10" s="655"/>
      <c r="AZ10" s="655"/>
      <c r="BA10" s="655"/>
      <c r="BB10" s="655"/>
      <c r="BC10" s="655"/>
      <c r="BD10" s="655"/>
      <c r="BE10" s="655"/>
      <c r="BF10" s="656"/>
      <c r="BG10" s="657">
        <v>182825</v>
      </c>
      <c r="BH10" s="658"/>
      <c r="BI10" s="658"/>
      <c r="BJ10" s="658"/>
      <c r="BK10" s="658"/>
      <c r="BL10" s="658"/>
      <c r="BM10" s="658"/>
      <c r="BN10" s="659"/>
      <c r="BO10" s="695">
        <v>1</v>
      </c>
      <c r="BP10" s="695"/>
      <c r="BQ10" s="695"/>
      <c r="BR10" s="695"/>
      <c r="BS10" s="696" t="s">
        <v>240</v>
      </c>
      <c r="BT10" s="696"/>
      <c r="BU10" s="696"/>
      <c r="BV10" s="696"/>
      <c r="BW10" s="696"/>
      <c r="BX10" s="696"/>
      <c r="BY10" s="696"/>
      <c r="BZ10" s="696"/>
      <c r="CA10" s="696"/>
      <c r="CB10" s="736"/>
      <c r="CD10" s="654" t="s">
        <v>253</v>
      </c>
      <c r="CE10" s="655"/>
      <c r="CF10" s="655"/>
      <c r="CG10" s="655"/>
      <c r="CH10" s="655"/>
      <c r="CI10" s="655"/>
      <c r="CJ10" s="655"/>
      <c r="CK10" s="655"/>
      <c r="CL10" s="655"/>
      <c r="CM10" s="655"/>
      <c r="CN10" s="655"/>
      <c r="CO10" s="655"/>
      <c r="CP10" s="655"/>
      <c r="CQ10" s="656"/>
      <c r="CR10" s="657">
        <v>77199</v>
      </c>
      <c r="CS10" s="658"/>
      <c r="CT10" s="658"/>
      <c r="CU10" s="658"/>
      <c r="CV10" s="658"/>
      <c r="CW10" s="658"/>
      <c r="CX10" s="658"/>
      <c r="CY10" s="659"/>
      <c r="CZ10" s="695">
        <v>0.2</v>
      </c>
      <c r="DA10" s="695"/>
      <c r="DB10" s="695"/>
      <c r="DC10" s="695"/>
      <c r="DD10" s="663" t="s">
        <v>240</v>
      </c>
      <c r="DE10" s="658"/>
      <c r="DF10" s="658"/>
      <c r="DG10" s="658"/>
      <c r="DH10" s="658"/>
      <c r="DI10" s="658"/>
      <c r="DJ10" s="658"/>
      <c r="DK10" s="658"/>
      <c r="DL10" s="658"/>
      <c r="DM10" s="658"/>
      <c r="DN10" s="658"/>
      <c r="DO10" s="658"/>
      <c r="DP10" s="659"/>
      <c r="DQ10" s="663">
        <v>36455</v>
      </c>
      <c r="DR10" s="658"/>
      <c r="DS10" s="658"/>
      <c r="DT10" s="658"/>
      <c r="DU10" s="658"/>
      <c r="DV10" s="658"/>
      <c r="DW10" s="658"/>
      <c r="DX10" s="658"/>
      <c r="DY10" s="658"/>
      <c r="DZ10" s="658"/>
      <c r="EA10" s="658"/>
      <c r="EB10" s="658"/>
      <c r="EC10" s="694"/>
    </row>
    <row r="11" spans="2:143" ht="11.25" customHeight="1" x14ac:dyDescent="0.2">
      <c r="B11" s="654" t="s">
        <v>254</v>
      </c>
      <c r="C11" s="655"/>
      <c r="D11" s="655"/>
      <c r="E11" s="655"/>
      <c r="F11" s="655"/>
      <c r="G11" s="655"/>
      <c r="H11" s="655"/>
      <c r="I11" s="655"/>
      <c r="J11" s="655"/>
      <c r="K11" s="655"/>
      <c r="L11" s="655"/>
      <c r="M11" s="655"/>
      <c r="N11" s="655"/>
      <c r="O11" s="655"/>
      <c r="P11" s="655"/>
      <c r="Q11" s="656"/>
      <c r="R11" s="657">
        <v>1861351</v>
      </c>
      <c r="S11" s="658"/>
      <c r="T11" s="658"/>
      <c r="U11" s="658"/>
      <c r="V11" s="658"/>
      <c r="W11" s="658"/>
      <c r="X11" s="658"/>
      <c r="Y11" s="659"/>
      <c r="Z11" s="660">
        <v>5</v>
      </c>
      <c r="AA11" s="661"/>
      <c r="AB11" s="661"/>
      <c r="AC11" s="662"/>
      <c r="AD11" s="663">
        <v>1861351</v>
      </c>
      <c r="AE11" s="658"/>
      <c r="AF11" s="658"/>
      <c r="AG11" s="658"/>
      <c r="AH11" s="658"/>
      <c r="AI11" s="658"/>
      <c r="AJ11" s="658"/>
      <c r="AK11" s="659"/>
      <c r="AL11" s="660">
        <v>9.1999999999999993</v>
      </c>
      <c r="AM11" s="661"/>
      <c r="AN11" s="661"/>
      <c r="AO11" s="697"/>
      <c r="AP11" s="654" t="s">
        <v>255</v>
      </c>
      <c r="AQ11" s="655"/>
      <c r="AR11" s="655"/>
      <c r="AS11" s="655"/>
      <c r="AT11" s="655"/>
      <c r="AU11" s="655"/>
      <c r="AV11" s="655"/>
      <c r="AW11" s="655"/>
      <c r="AX11" s="655"/>
      <c r="AY11" s="655"/>
      <c r="AZ11" s="655"/>
      <c r="BA11" s="655"/>
      <c r="BB11" s="655"/>
      <c r="BC11" s="655"/>
      <c r="BD11" s="655"/>
      <c r="BE11" s="655"/>
      <c r="BF11" s="656"/>
      <c r="BG11" s="657">
        <v>2254076</v>
      </c>
      <c r="BH11" s="658"/>
      <c r="BI11" s="658"/>
      <c r="BJ11" s="658"/>
      <c r="BK11" s="658"/>
      <c r="BL11" s="658"/>
      <c r="BM11" s="658"/>
      <c r="BN11" s="659"/>
      <c r="BO11" s="695">
        <v>12.2</v>
      </c>
      <c r="BP11" s="695"/>
      <c r="BQ11" s="695"/>
      <c r="BR11" s="695"/>
      <c r="BS11" s="696" t="s">
        <v>240</v>
      </c>
      <c r="BT11" s="696"/>
      <c r="BU11" s="696"/>
      <c r="BV11" s="696"/>
      <c r="BW11" s="696"/>
      <c r="BX11" s="696"/>
      <c r="BY11" s="696"/>
      <c r="BZ11" s="696"/>
      <c r="CA11" s="696"/>
      <c r="CB11" s="736"/>
      <c r="CD11" s="654" t="s">
        <v>256</v>
      </c>
      <c r="CE11" s="655"/>
      <c r="CF11" s="655"/>
      <c r="CG11" s="655"/>
      <c r="CH11" s="655"/>
      <c r="CI11" s="655"/>
      <c r="CJ11" s="655"/>
      <c r="CK11" s="655"/>
      <c r="CL11" s="655"/>
      <c r="CM11" s="655"/>
      <c r="CN11" s="655"/>
      <c r="CO11" s="655"/>
      <c r="CP11" s="655"/>
      <c r="CQ11" s="656"/>
      <c r="CR11" s="657">
        <v>1006573</v>
      </c>
      <c r="CS11" s="658"/>
      <c r="CT11" s="658"/>
      <c r="CU11" s="658"/>
      <c r="CV11" s="658"/>
      <c r="CW11" s="658"/>
      <c r="CX11" s="658"/>
      <c r="CY11" s="659"/>
      <c r="CZ11" s="695">
        <v>3</v>
      </c>
      <c r="DA11" s="695"/>
      <c r="DB11" s="695"/>
      <c r="DC11" s="695"/>
      <c r="DD11" s="663">
        <v>646486</v>
      </c>
      <c r="DE11" s="658"/>
      <c r="DF11" s="658"/>
      <c r="DG11" s="658"/>
      <c r="DH11" s="658"/>
      <c r="DI11" s="658"/>
      <c r="DJ11" s="658"/>
      <c r="DK11" s="658"/>
      <c r="DL11" s="658"/>
      <c r="DM11" s="658"/>
      <c r="DN11" s="658"/>
      <c r="DO11" s="658"/>
      <c r="DP11" s="659"/>
      <c r="DQ11" s="663">
        <v>335195</v>
      </c>
      <c r="DR11" s="658"/>
      <c r="DS11" s="658"/>
      <c r="DT11" s="658"/>
      <c r="DU11" s="658"/>
      <c r="DV11" s="658"/>
      <c r="DW11" s="658"/>
      <c r="DX11" s="658"/>
      <c r="DY11" s="658"/>
      <c r="DZ11" s="658"/>
      <c r="EA11" s="658"/>
      <c r="EB11" s="658"/>
      <c r="EC11" s="694"/>
    </row>
    <row r="12" spans="2:143" ht="11.25" customHeight="1" x14ac:dyDescent="0.2">
      <c r="B12" s="654" t="s">
        <v>257</v>
      </c>
      <c r="C12" s="655"/>
      <c r="D12" s="655"/>
      <c r="E12" s="655"/>
      <c r="F12" s="655"/>
      <c r="G12" s="655"/>
      <c r="H12" s="655"/>
      <c r="I12" s="655"/>
      <c r="J12" s="655"/>
      <c r="K12" s="655"/>
      <c r="L12" s="655"/>
      <c r="M12" s="655"/>
      <c r="N12" s="655"/>
      <c r="O12" s="655"/>
      <c r="P12" s="655"/>
      <c r="Q12" s="656"/>
      <c r="R12" s="657" t="s">
        <v>240</v>
      </c>
      <c r="S12" s="658"/>
      <c r="T12" s="658"/>
      <c r="U12" s="658"/>
      <c r="V12" s="658"/>
      <c r="W12" s="658"/>
      <c r="X12" s="658"/>
      <c r="Y12" s="659"/>
      <c r="Z12" s="695" t="s">
        <v>130</v>
      </c>
      <c r="AA12" s="695"/>
      <c r="AB12" s="695"/>
      <c r="AC12" s="695"/>
      <c r="AD12" s="696" t="s">
        <v>240</v>
      </c>
      <c r="AE12" s="696"/>
      <c r="AF12" s="696"/>
      <c r="AG12" s="696"/>
      <c r="AH12" s="696"/>
      <c r="AI12" s="696"/>
      <c r="AJ12" s="696"/>
      <c r="AK12" s="696"/>
      <c r="AL12" s="660" t="s">
        <v>130</v>
      </c>
      <c r="AM12" s="661"/>
      <c r="AN12" s="661"/>
      <c r="AO12" s="697"/>
      <c r="AP12" s="654" t="s">
        <v>258</v>
      </c>
      <c r="AQ12" s="655"/>
      <c r="AR12" s="655"/>
      <c r="AS12" s="655"/>
      <c r="AT12" s="655"/>
      <c r="AU12" s="655"/>
      <c r="AV12" s="655"/>
      <c r="AW12" s="655"/>
      <c r="AX12" s="655"/>
      <c r="AY12" s="655"/>
      <c r="AZ12" s="655"/>
      <c r="BA12" s="655"/>
      <c r="BB12" s="655"/>
      <c r="BC12" s="655"/>
      <c r="BD12" s="655"/>
      <c r="BE12" s="655"/>
      <c r="BF12" s="656"/>
      <c r="BG12" s="657">
        <v>9285331</v>
      </c>
      <c r="BH12" s="658"/>
      <c r="BI12" s="658"/>
      <c r="BJ12" s="658"/>
      <c r="BK12" s="658"/>
      <c r="BL12" s="658"/>
      <c r="BM12" s="658"/>
      <c r="BN12" s="659"/>
      <c r="BO12" s="695">
        <v>50.4</v>
      </c>
      <c r="BP12" s="695"/>
      <c r="BQ12" s="695"/>
      <c r="BR12" s="695"/>
      <c r="BS12" s="696" t="s">
        <v>240</v>
      </c>
      <c r="BT12" s="696"/>
      <c r="BU12" s="696"/>
      <c r="BV12" s="696"/>
      <c r="BW12" s="696"/>
      <c r="BX12" s="696"/>
      <c r="BY12" s="696"/>
      <c r="BZ12" s="696"/>
      <c r="CA12" s="696"/>
      <c r="CB12" s="736"/>
      <c r="CD12" s="654" t="s">
        <v>259</v>
      </c>
      <c r="CE12" s="655"/>
      <c r="CF12" s="655"/>
      <c r="CG12" s="655"/>
      <c r="CH12" s="655"/>
      <c r="CI12" s="655"/>
      <c r="CJ12" s="655"/>
      <c r="CK12" s="655"/>
      <c r="CL12" s="655"/>
      <c r="CM12" s="655"/>
      <c r="CN12" s="655"/>
      <c r="CO12" s="655"/>
      <c r="CP12" s="655"/>
      <c r="CQ12" s="656"/>
      <c r="CR12" s="657">
        <v>555046</v>
      </c>
      <c r="CS12" s="658"/>
      <c r="CT12" s="658"/>
      <c r="CU12" s="658"/>
      <c r="CV12" s="658"/>
      <c r="CW12" s="658"/>
      <c r="CX12" s="658"/>
      <c r="CY12" s="659"/>
      <c r="CZ12" s="695">
        <v>1.6</v>
      </c>
      <c r="DA12" s="695"/>
      <c r="DB12" s="695"/>
      <c r="DC12" s="695"/>
      <c r="DD12" s="663" t="s">
        <v>130</v>
      </c>
      <c r="DE12" s="658"/>
      <c r="DF12" s="658"/>
      <c r="DG12" s="658"/>
      <c r="DH12" s="658"/>
      <c r="DI12" s="658"/>
      <c r="DJ12" s="658"/>
      <c r="DK12" s="658"/>
      <c r="DL12" s="658"/>
      <c r="DM12" s="658"/>
      <c r="DN12" s="658"/>
      <c r="DO12" s="658"/>
      <c r="DP12" s="659"/>
      <c r="DQ12" s="663">
        <v>348103</v>
      </c>
      <c r="DR12" s="658"/>
      <c r="DS12" s="658"/>
      <c r="DT12" s="658"/>
      <c r="DU12" s="658"/>
      <c r="DV12" s="658"/>
      <c r="DW12" s="658"/>
      <c r="DX12" s="658"/>
      <c r="DY12" s="658"/>
      <c r="DZ12" s="658"/>
      <c r="EA12" s="658"/>
      <c r="EB12" s="658"/>
      <c r="EC12" s="694"/>
    </row>
    <row r="13" spans="2:143" ht="11.25" customHeight="1" x14ac:dyDescent="0.2">
      <c r="B13" s="654" t="s">
        <v>260</v>
      </c>
      <c r="C13" s="655"/>
      <c r="D13" s="655"/>
      <c r="E13" s="655"/>
      <c r="F13" s="655"/>
      <c r="G13" s="655"/>
      <c r="H13" s="655"/>
      <c r="I13" s="655"/>
      <c r="J13" s="655"/>
      <c r="K13" s="655"/>
      <c r="L13" s="655"/>
      <c r="M13" s="655"/>
      <c r="N13" s="655"/>
      <c r="O13" s="655"/>
      <c r="P13" s="655"/>
      <c r="Q13" s="656"/>
      <c r="R13" s="657" t="s">
        <v>240</v>
      </c>
      <c r="S13" s="658"/>
      <c r="T13" s="658"/>
      <c r="U13" s="658"/>
      <c r="V13" s="658"/>
      <c r="W13" s="658"/>
      <c r="X13" s="658"/>
      <c r="Y13" s="659"/>
      <c r="Z13" s="695" t="s">
        <v>130</v>
      </c>
      <c r="AA13" s="695"/>
      <c r="AB13" s="695"/>
      <c r="AC13" s="695"/>
      <c r="AD13" s="696" t="s">
        <v>130</v>
      </c>
      <c r="AE13" s="696"/>
      <c r="AF13" s="696"/>
      <c r="AG13" s="696"/>
      <c r="AH13" s="696"/>
      <c r="AI13" s="696"/>
      <c r="AJ13" s="696"/>
      <c r="AK13" s="696"/>
      <c r="AL13" s="660" t="s">
        <v>240</v>
      </c>
      <c r="AM13" s="661"/>
      <c r="AN13" s="661"/>
      <c r="AO13" s="697"/>
      <c r="AP13" s="654" t="s">
        <v>261</v>
      </c>
      <c r="AQ13" s="655"/>
      <c r="AR13" s="655"/>
      <c r="AS13" s="655"/>
      <c r="AT13" s="655"/>
      <c r="AU13" s="655"/>
      <c r="AV13" s="655"/>
      <c r="AW13" s="655"/>
      <c r="AX13" s="655"/>
      <c r="AY13" s="655"/>
      <c r="AZ13" s="655"/>
      <c r="BA13" s="655"/>
      <c r="BB13" s="655"/>
      <c r="BC13" s="655"/>
      <c r="BD13" s="655"/>
      <c r="BE13" s="655"/>
      <c r="BF13" s="656"/>
      <c r="BG13" s="657">
        <v>9261641</v>
      </c>
      <c r="BH13" s="658"/>
      <c r="BI13" s="658"/>
      <c r="BJ13" s="658"/>
      <c r="BK13" s="658"/>
      <c r="BL13" s="658"/>
      <c r="BM13" s="658"/>
      <c r="BN13" s="659"/>
      <c r="BO13" s="695">
        <v>50.3</v>
      </c>
      <c r="BP13" s="695"/>
      <c r="BQ13" s="695"/>
      <c r="BR13" s="695"/>
      <c r="BS13" s="696" t="s">
        <v>130</v>
      </c>
      <c r="BT13" s="696"/>
      <c r="BU13" s="696"/>
      <c r="BV13" s="696"/>
      <c r="BW13" s="696"/>
      <c r="BX13" s="696"/>
      <c r="BY13" s="696"/>
      <c r="BZ13" s="696"/>
      <c r="CA13" s="696"/>
      <c r="CB13" s="736"/>
      <c r="CD13" s="654" t="s">
        <v>262</v>
      </c>
      <c r="CE13" s="655"/>
      <c r="CF13" s="655"/>
      <c r="CG13" s="655"/>
      <c r="CH13" s="655"/>
      <c r="CI13" s="655"/>
      <c r="CJ13" s="655"/>
      <c r="CK13" s="655"/>
      <c r="CL13" s="655"/>
      <c r="CM13" s="655"/>
      <c r="CN13" s="655"/>
      <c r="CO13" s="655"/>
      <c r="CP13" s="655"/>
      <c r="CQ13" s="656"/>
      <c r="CR13" s="657">
        <v>3906471</v>
      </c>
      <c r="CS13" s="658"/>
      <c r="CT13" s="658"/>
      <c r="CU13" s="658"/>
      <c r="CV13" s="658"/>
      <c r="CW13" s="658"/>
      <c r="CX13" s="658"/>
      <c r="CY13" s="659"/>
      <c r="CZ13" s="695">
        <v>11.5</v>
      </c>
      <c r="DA13" s="695"/>
      <c r="DB13" s="695"/>
      <c r="DC13" s="695"/>
      <c r="DD13" s="663">
        <v>1212804</v>
      </c>
      <c r="DE13" s="658"/>
      <c r="DF13" s="658"/>
      <c r="DG13" s="658"/>
      <c r="DH13" s="658"/>
      <c r="DI13" s="658"/>
      <c r="DJ13" s="658"/>
      <c r="DK13" s="658"/>
      <c r="DL13" s="658"/>
      <c r="DM13" s="658"/>
      <c r="DN13" s="658"/>
      <c r="DO13" s="658"/>
      <c r="DP13" s="659"/>
      <c r="DQ13" s="663">
        <v>2971957</v>
      </c>
      <c r="DR13" s="658"/>
      <c r="DS13" s="658"/>
      <c r="DT13" s="658"/>
      <c r="DU13" s="658"/>
      <c r="DV13" s="658"/>
      <c r="DW13" s="658"/>
      <c r="DX13" s="658"/>
      <c r="DY13" s="658"/>
      <c r="DZ13" s="658"/>
      <c r="EA13" s="658"/>
      <c r="EB13" s="658"/>
      <c r="EC13" s="694"/>
    </row>
    <row r="14" spans="2:143" ht="11.25" customHeight="1" x14ac:dyDescent="0.2">
      <c r="B14" s="654" t="s">
        <v>263</v>
      </c>
      <c r="C14" s="655"/>
      <c r="D14" s="655"/>
      <c r="E14" s="655"/>
      <c r="F14" s="655"/>
      <c r="G14" s="655"/>
      <c r="H14" s="655"/>
      <c r="I14" s="655"/>
      <c r="J14" s="655"/>
      <c r="K14" s="655"/>
      <c r="L14" s="655"/>
      <c r="M14" s="655"/>
      <c r="N14" s="655"/>
      <c r="O14" s="655"/>
      <c r="P14" s="655"/>
      <c r="Q14" s="656"/>
      <c r="R14" s="657">
        <v>3</v>
      </c>
      <c r="S14" s="658"/>
      <c r="T14" s="658"/>
      <c r="U14" s="658"/>
      <c r="V14" s="658"/>
      <c r="W14" s="658"/>
      <c r="X14" s="658"/>
      <c r="Y14" s="659"/>
      <c r="Z14" s="695">
        <v>0</v>
      </c>
      <c r="AA14" s="695"/>
      <c r="AB14" s="695"/>
      <c r="AC14" s="695"/>
      <c r="AD14" s="696">
        <v>3</v>
      </c>
      <c r="AE14" s="696"/>
      <c r="AF14" s="696"/>
      <c r="AG14" s="696"/>
      <c r="AH14" s="696"/>
      <c r="AI14" s="696"/>
      <c r="AJ14" s="696"/>
      <c r="AK14" s="696"/>
      <c r="AL14" s="660">
        <v>0</v>
      </c>
      <c r="AM14" s="661"/>
      <c r="AN14" s="661"/>
      <c r="AO14" s="697"/>
      <c r="AP14" s="654" t="s">
        <v>264</v>
      </c>
      <c r="AQ14" s="655"/>
      <c r="AR14" s="655"/>
      <c r="AS14" s="655"/>
      <c r="AT14" s="655"/>
      <c r="AU14" s="655"/>
      <c r="AV14" s="655"/>
      <c r="AW14" s="655"/>
      <c r="AX14" s="655"/>
      <c r="AY14" s="655"/>
      <c r="AZ14" s="655"/>
      <c r="BA14" s="655"/>
      <c r="BB14" s="655"/>
      <c r="BC14" s="655"/>
      <c r="BD14" s="655"/>
      <c r="BE14" s="655"/>
      <c r="BF14" s="656"/>
      <c r="BG14" s="657">
        <v>219342</v>
      </c>
      <c r="BH14" s="658"/>
      <c r="BI14" s="658"/>
      <c r="BJ14" s="658"/>
      <c r="BK14" s="658"/>
      <c r="BL14" s="658"/>
      <c r="BM14" s="658"/>
      <c r="BN14" s="659"/>
      <c r="BO14" s="695">
        <v>1.2</v>
      </c>
      <c r="BP14" s="695"/>
      <c r="BQ14" s="695"/>
      <c r="BR14" s="695"/>
      <c r="BS14" s="696" t="s">
        <v>130</v>
      </c>
      <c r="BT14" s="696"/>
      <c r="BU14" s="696"/>
      <c r="BV14" s="696"/>
      <c r="BW14" s="696"/>
      <c r="BX14" s="696"/>
      <c r="BY14" s="696"/>
      <c r="BZ14" s="696"/>
      <c r="CA14" s="696"/>
      <c r="CB14" s="736"/>
      <c r="CD14" s="654" t="s">
        <v>265</v>
      </c>
      <c r="CE14" s="655"/>
      <c r="CF14" s="655"/>
      <c r="CG14" s="655"/>
      <c r="CH14" s="655"/>
      <c r="CI14" s="655"/>
      <c r="CJ14" s="655"/>
      <c r="CK14" s="655"/>
      <c r="CL14" s="655"/>
      <c r="CM14" s="655"/>
      <c r="CN14" s="655"/>
      <c r="CO14" s="655"/>
      <c r="CP14" s="655"/>
      <c r="CQ14" s="656"/>
      <c r="CR14" s="657">
        <v>1111922</v>
      </c>
      <c r="CS14" s="658"/>
      <c r="CT14" s="658"/>
      <c r="CU14" s="658"/>
      <c r="CV14" s="658"/>
      <c r="CW14" s="658"/>
      <c r="CX14" s="658"/>
      <c r="CY14" s="659"/>
      <c r="CZ14" s="695">
        <v>3.3</v>
      </c>
      <c r="DA14" s="695"/>
      <c r="DB14" s="695"/>
      <c r="DC14" s="695"/>
      <c r="DD14" s="663">
        <v>14223</v>
      </c>
      <c r="DE14" s="658"/>
      <c r="DF14" s="658"/>
      <c r="DG14" s="658"/>
      <c r="DH14" s="658"/>
      <c r="DI14" s="658"/>
      <c r="DJ14" s="658"/>
      <c r="DK14" s="658"/>
      <c r="DL14" s="658"/>
      <c r="DM14" s="658"/>
      <c r="DN14" s="658"/>
      <c r="DO14" s="658"/>
      <c r="DP14" s="659"/>
      <c r="DQ14" s="663">
        <v>1100957</v>
      </c>
      <c r="DR14" s="658"/>
      <c r="DS14" s="658"/>
      <c r="DT14" s="658"/>
      <c r="DU14" s="658"/>
      <c r="DV14" s="658"/>
      <c r="DW14" s="658"/>
      <c r="DX14" s="658"/>
      <c r="DY14" s="658"/>
      <c r="DZ14" s="658"/>
      <c r="EA14" s="658"/>
      <c r="EB14" s="658"/>
      <c r="EC14" s="694"/>
    </row>
    <row r="15" spans="2:143" ht="11.25" customHeight="1" x14ac:dyDescent="0.2">
      <c r="B15" s="654" t="s">
        <v>266</v>
      </c>
      <c r="C15" s="655"/>
      <c r="D15" s="655"/>
      <c r="E15" s="655"/>
      <c r="F15" s="655"/>
      <c r="G15" s="655"/>
      <c r="H15" s="655"/>
      <c r="I15" s="655"/>
      <c r="J15" s="655"/>
      <c r="K15" s="655"/>
      <c r="L15" s="655"/>
      <c r="M15" s="655"/>
      <c r="N15" s="655"/>
      <c r="O15" s="655"/>
      <c r="P15" s="655"/>
      <c r="Q15" s="656"/>
      <c r="R15" s="657" t="s">
        <v>130</v>
      </c>
      <c r="S15" s="658"/>
      <c r="T15" s="658"/>
      <c r="U15" s="658"/>
      <c r="V15" s="658"/>
      <c r="W15" s="658"/>
      <c r="X15" s="658"/>
      <c r="Y15" s="659"/>
      <c r="Z15" s="695" t="s">
        <v>240</v>
      </c>
      <c r="AA15" s="695"/>
      <c r="AB15" s="695"/>
      <c r="AC15" s="695"/>
      <c r="AD15" s="696" t="s">
        <v>130</v>
      </c>
      <c r="AE15" s="696"/>
      <c r="AF15" s="696"/>
      <c r="AG15" s="696"/>
      <c r="AH15" s="696"/>
      <c r="AI15" s="696"/>
      <c r="AJ15" s="696"/>
      <c r="AK15" s="696"/>
      <c r="AL15" s="660" t="s">
        <v>240</v>
      </c>
      <c r="AM15" s="661"/>
      <c r="AN15" s="661"/>
      <c r="AO15" s="697"/>
      <c r="AP15" s="654" t="s">
        <v>267</v>
      </c>
      <c r="AQ15" s="655"/>
      <c r="AR15" s="655"/>
      <c r="AS15" s="655"/>
      <c r="AT15" s="655"/>
      <c r="AU15" s="655"/>
      <c r="AV15" s="655"/>
      <c r="AW15" s="655"/>
      <c r="AX15" s="655"/>
      <c r="AY15" s="655"/>
      <c r="AZ15" s="655"/>
      <c r="BA15" s="655"/>
      <c r="BB15" s="655"/>
      <c r="BC15" s="655"/>
      <c r="BD15" s="655"/>
      <c r="BE15" s="655"/>
      <c r="BF15" s="656"/>
      <c r="BG15" s="657">
        <v>504472</v>
      </c>
      <c r="BH15" s="658"/>
      <c r="BI15" s="658"/>
      <c r="BJ15" s="658"/>
      <c r="BK15" s="658"/>
      <c r="BL15" s="658"/>
      <c r="BM15" s="658"/>
      <c r="BN15" s="659"/>
      <c r="BO15" s="695">
        <v>2.7</v>
      </c>
      <c r="BP15" s="695"/>
      <c r="BQ15" s="695"/>
      <c r="BR15" s="695"/>
      <c r="BS15" s="696" t="s">
        <v>130</v>
      </c>
      <c r="BT15" s="696"/>
      <c r="BU15" s="696"/>
      <c r="BV15" s="696"/>
      <c r="BW15" s="696"/>
      <c r="BX15" s="696"/>
      <c r="BY15" s="696"/>
      <c r="BZ15" s="696"/>
      <c r="CA15" s="696"/>
      <c r="CB15" s="736"/>
      <c r="CD15" s="654" t="s">
        <v>268</v>
      </c>
      <c r="CE15" s="655"/>
      <c r="CF15" s="655"/>
      <c r="CG15" s="655"/>
      <c r="CH15" s="655"/>
      <c r="CI15" s="655"/>
      <c r="CJ15" s="655"/>
      <c r="CK15" s="655"/>
      <c r="CL15" s="655"/>
      <c r="CM15" s="655"/>
      <c r="CN15" s="655"/>
      <c r="CO15" s="655"/>
      <c r="CP15" s="655"/>
      <c r="CQ15" s="656"/>
      <c r="CR15" s="657">
        <v>4182021</v>
      </c>
      <c r="CS15" s="658"/>
      <c r="CT15" s="658"/>
      <c r="CU15" s="658"/>
      <c r="CV15" s="658"/>
      <c r="CW15" s="658"/>
      <c r="CX15" s="658"/>
      <c r="CY15" s="659"/>
      <c r="CZ15" s="695">
        <v>12.3</v>
      </c>
      <c r="DA15" s="695"/>
      <c r="DB15" s="695"/>
      <c r="DC15" s="695"/>
      <c r="DD15" s="663">
        <v>727269</v>
      </c>
      <c r="DE15" s="658"/>
      <c r="DF15" s="658"/>
      <c r="DG15" s="658"/>
      <c r="DH15" s="658"/>
      <c r="DI15" s="658"/>
      <c r="DJ15" s="658"/>
      <c r="DK15" s="658"/>
      <c r="DL15" s="658"/>
      <c r="DM15" s="658"/>
      <c r="DN15" s="658"/>
      <c r="DO15" s="658"/>
      <c r="DP15" s="659"/>
      <c r="DQ15" s="663">
        <v>2977938</v>
      </c>
      <c r="DR15" s="658"/>
      <c r="DS15" s="658"/>
      <c r="DT15" s="658"/>
      <c r="DU15" s="658"/>
      <c r="DV15" s="658"/>
      <c r="DW15" s="658"/>
      <c r="DX15" s="658"/>
      <c r="DY15" s="658"/>
      <c r="DZ15" s="658"/>
      <c r="EA15" s="658"/>
      <c r="EB15" s="658"/>
      <c r="EC15" s="694"/>
    </row>
    <row r="16" spans="2:143" ht="11.25" customHeight="1" x14ac:dyDescent="0.2">
      <c r="B16" s="654" t="s">
        <v>269</v>
      </c>
      <c r="C16" s="655"/>
      <c r="D16" s="655"/>
      <c r="E16" s="655"/>
      <c r="F16" s="655"/>
      <c r="G16" s="655"/>
      <c r="H16" s="655"/>
      <c r="I16" s="655"/>
      <c r="J16" s="655"/>
      <c r="K16" s="655"/>
      <c r="L16" s="655"/>
      <c r="M16" s="655"/>
      <c r="N16" s="655"/>
      <c r="O16" s="655"/>
      <c r="P16" s="655"/>
      <c r="Q16" s="656"/>
      <c r="R16" s="657">
        <v>45270</v>
      </c>
      <c r="S16" s="658"/>
      <c r="T16" s="658"/>
      <c r="U16" s="658"/>
      <c r="V16" s="658"/>
      <c r="W16" s="658"/>
      <c r="X16" s="658"/>
      <c r="Y16" s="659"/>
      <c r="Z16" s="695">
        <v>0.1</v>
      </c>
      <c r="AA16" s="695"/>
      <c r="AB16" s="695"/>
      <c r="AC16" s="695"/>
      <c r="AD16" s="696">
        <v>45270</v>
      </c>
      <c r="AE16" s="696"/>
      <c r="AF16" s="696"/>
      <c r="AG16" s="696"/>
      <c r="AH16" s="696"/>
      <c r="AI16" s="696"/>
      <c r="AJ16" s="696"/>
      <c r="AK16" s="696"/>
      <c r="AL16" s="660">
        <v>0.2</v>
      </c>
      <c r="AM16" s="661"/>
      <c r="AN16" s="661"/>
      <c r="AO16" s="697"/>
      <c r="AP16" s="654" t="s">
        <v>270</v>
      </c>
      <c r="AQ16" s="655"/>
      <c r="AR16" s="655"/>
      <c r="AS16" s="655"/>
      <c r="AT16" s="655"/>
      <c r="AU16" s="655"/>
      <c r="AV16" s="655"/>
      <c r="AW16" s="655"/>
      <c r="AX16" s="655"/>
      <c r="AY16" s="655"/>
      <c r="AZ16" s="655"/>
      <c r="BA16" s="655"/>
      <c r="BB16" s="655"/>
      <c r="BC16" s="655"/>
      <c r="BD16" s="655"/>
      <c r="BE16" s="655"/>
      <c r="BF16" s="656"/>
      <c r="BG16" s="657" t="s">
        <v>130</v>
      </c>
      <c r="BH16" s="658"/>
      <c r="BI16" s="658"/>
      <c r="BJ16" s="658"/>
      <c r="BK16" s="658"/>
      <c r="BL16" s="658"/>
      <c r="BM16" s="658"/>
      <c r="BN16" s="659"/>
      <c r="BO16" s="695" t="s">
        <v>130</v>
      </c>
      <c r="BP16" s="695"/>
      <c r="BQ16" s="695"/>
      <c r="BR16" s="695"/>
      <c r="BS16" s="696" t="s">
        <v>240</v>
      </c>
      <c r="BT16" s="696"/>
      <c r="BU16" s="696"/>
      <c r="BV16" s="696"/>
      <c r="BW16" s="696"/>
      <c r="BX16" s="696"/>
      <c r="BY16" s="696"/>
      <c r="BZ16" s="696"/>
      <c r="CA16" s="696"/>
      <c r="CB16" s="736"/>
      <c r="CD16" s="654" t="s">
        <v>271</v>
      </c>
      <c r="CE16" s="655"/>
      <c r="CF16" s="655"/>
      <c r="CG16" s="655"/>
      <c r="CH16" s="655"/>
      <c r="CI16" s="655"/>
      <c r="CJ16" s="655"/>
      <c r="CK16" s="655"/>
      <c r="CL16" s="655"/>
      <c r="CM16" s="655"/>
      <c r="CN16" s="655"/>
      <c r="CO16" s="655"/>
      <c r="CP16" s="655"/>
      <c r="CQ16" s="656"/>
      <c r="CR16" s="657">
        <v>15587</v>
      </c>
      <c r="CS16" s="658"/>
      <c r="CT16" s="658"/>
      <c r="CU16" s="658"/>
      <c r="CV16" s="658"/>
      <c r="CW16" s="658"/>
      <c r="CX16" s="658"/>
      <c r="CY16" s="659"/>
      <c r="CZ16" s="695">
        <v>0</v>
      </c>
      <c r="DA16" s="695"/>
      <c r="DB16" s="695"/>
      <c r="DC16" s="695"/>
      <c r="DD16" s="663" t="s">
        <v>240</v>
      </c>
      <c r="DE16" s="658"/>
      <c r="DF16" s="658"/>
      <c r="DG16" s="658"/>
      <c r="DH16" s="658"/>
      <c r="DI16" s="658"/>
      <c r="DJ16" s="658"/>
      <c r="DK16" s="658"/>
      <c r="DL16" s="658"/>
      <c r="DM16" s="658"/>
      <c r="DN16" s="658"/>
      <c r="DO16" s="658"/>
      <c r="DP16" s="659"/>
      <c r="DQ16" s="663">
        <v>15587</v>
      </c>
      <c r="DR16" s="658"/>
      <c r="DS16" s="658"/>
      <c r="DT16" s="658"/>
      <c r="DU16" s="658"/>
      <c r="DV16" s="658"/>
      <c r="DW16" s="658"/>
      <c r="DX16" s="658"/>
      <c r="DY16" s="658"/>
      <c r="DZ16" s="658"/>
      <c r="EA16" s="658"/>
      <c r="EB16" s="658"/>
      <c r="EC16" s="694"/>
    </row>
    <row r="17" spans="2:133" ht="11.25" customHeight="1" x14ac:dyDescent="0.2">
      <c r="B17" s="654" t="s">
        <v>272</v>
      </c>
      <c r="C17" s="655"/>
      <c r="D17" s="655"/>
      <c r="E17" s="655"/>
      <c r="F17" s="655"/>
      <c r="G17" s="655"/>
      <c r="H17" s="655"/>
      <c r="I17" s="655"/>
      <c r="J17" s="655"/>
      <c r="K17" s="655"/>
      <c r="L17" s="655"/>
      <c r="M17" s="655"/>
      <c r="N17" s="655"/>
      <c r="O17" s="655"/>
      <c r="P17" s="655"/>
      <c r="Q17" s="656"/>
      <c r="R17" s="657">
        <v>355582</v>
      </c>
      <c r="S17" s="658"/>
      <c r="T17" s="658"/>
      <c r="U17" s="658"/>
      <c r="V17" s="658"/>
      <c r="W17" s="658"/>
      <c r="X17" s="658"/>
      <c r="Y17" s="659"/>
      <c r="Z17" s="695">
        <v>1</v>
      </c>
      <c r="AA17" s="695"/>
      <c r="AB17" s="695"/>
      <c r="AC17" s="695"/>
      <c r="AD17" s="696">
        <v>355582</v>
      </c>
      <c r="AE17" s="696"/>
      <c r="AF17" s="696"/>
      <c r="AG17" s="696"/>
      <c r="AH17" s="696"/>
      <c r="AI17" s="696"/>
      <c r="AJ17" s="696"/>
      <c r="AK17" s="696"/>
      <c r="AL17" s="660">
        <v>1.8</v>
      </c>
      <c r="AM17" s="661"/>
      <c r="AN17" s="661"/>
      <c r="AO17" s="697"/>
      <c r="AP17" s="654" t="s">
        <v>273</v>
      </c>
      <c r="AQ17" s="655"/>
      <c r="AR17" s="655"/>
      <c r="AS17" s="655"/>
      <c r="AT17" s="655"/>
      <c r="AU17" s="655"/>
      <c r="AV17" s="655"/>
      <c r="AW17" s="655"/>
      <c r="AX17" s="655"/>
      <c r="AY17" s="655"/>
      <c r="AZ17" s="655"/>
      <c r="BA17" s="655"/>
      <c r="BB17" s="655"/>
      <c r="BC17" s="655"/>
      <c r="BD17" s="655"/>
      <c r="BE17" s="655"/>
      <c r="BF17" s="656"/>
      <c r="BG17" s="657" t="s">
        <v>130</v>
      </c>
      <c r="BH17" s="658"/>
      <c r="BI17" s="658"/>
      <c r="BJ17" s="658"/>
      <c r="BK17" s="658"/>
      <c r="BL17" s="658"/>
      <c r="BM17" s="658"/>
      <c r="BN17" s="659"/>
      <c r="BO17" s="695" t="s">
        <v>130</v>
      </c>
      <c r="BP17" s="695"/>
      <c r="BQ17" s="695"/>
      <c r="BR17" s="695"/>
      <c r="BS17" s="696" t="s">
        <v>130</v>
      </c>
      <c r="BT17" s="696"/>
      <c r="BU17" s="696"/>
      <c r="BV17" s="696"/>
      <c r="BW17" s="696"/>
      <c r="BX17" s="696"/>
      <c r="BY17" s="696"/>
      <c r="BZ17" s="696"/>
      <c r="CA17" s="696"/>
      <c r="CB17" s="736"/>
      <c r="CD17" s="654" t="s">
        <v>274</v>
      </c>
      <c r="CE17" s="655"/>
      <c r="CF17" s="655"/>
      <c r="CG17" s="655"/>
      <c r="CH17" s="655"/>
      <c r="CI17" s="655"/>
      <c r="CJ17" s="655"/>
      <c r="CK17" s="655"/>
      <c r="CL17" s="655"/>
      <c r="CM17" s="655"/>
      <c r="CN17" s="655"/>
      <c r="CO17" s="655"/>
      <c r="CP17" s="655"/>
      <c r="CQ17" s="656"/>
      <c r="CR17" s="657">
        <v>1185397</v>
      </c>
      <c r="CS17" s="658"/>
      <c r="CT17" s="658"/>
      <c r="CU17" s="658"/>
      <c r="CV17" s="658"/>
      <c r="CW17" s="658"/>
      <c r="CX17" s="658"/>
      <c r="CY17" s="659"/>
      <c r="CZ17" s="695">
        <v>3.5</v>
      </c>
      <c r="DA17" s="695"/>
      <c r="DB17" s="695"/>
      <c r="DC17" s="695"/>
      <c r="DD17" s="663" t="s">
        <v>240</v>
      </c>
      <c r="DE17" s="658"/>
      <c r="DF17" s="658"/>
      <c r="DG17" s="658"/>
      <c r="DH17" s="658"/>
      <c r="DI17" s="658"/>
      <c r="DJ17" s="658"/>
      <c r="DK17" s="658"/>
      <c r="DL17" s="658"/>
      <c r="DM17" s="658"/>
      <c r="DN17" s="658"/>
      <c r="DO17" s="658"/>
      <c r="DP17" s="659"/>
      <c r="DQ17" s="663">
        <v>1185397</v>
      </c>
      <c r="DR17" s="658"/>
      <c r="DS17" s="658"/>
      <c r="DT17" s="658"/>
      <c r="DU17" s="658"/>
      <c r="DV17" s="658"/>
      <c r="DW17" s="658"/>
      <c r="DX17" s="658"/>
      <c r="DY17" s="658"/>
      <c r="DZ17" s="658"/>
      <c r="EA17" s="658"/>
      <c r="EB17" s="658"/>
      <c r="EC17" s="694"/>
    </row>
    <row r="18" spans="2:133" ht="11.25" customHeight="1" x14ac:dyDescent="0.2">
      <c r="B18" s="654" t="s">
        <v>275</v>
      </c>
      <c r="C18" s="655"/>
      <c r="D18" s="655"/>
      <c r="E18" s="655"/>
      <c r="F18" s="655"/>
      <c r="G18" s="655"/>
      <c r="H18" s="655"/>
      <c r="I18" s="655"/>
      <c r="J18" s="655"/>
      <c r="K18" s="655"/>
      <c r="L18" s="655"/>
      <c r="M18" s="655"/>
      <c r="N18" s="655"/>
      <c r="O18" s="655"/>
      <c r="P18" s="655"/>
      <c r="Q18" s="656"/>
      <c r="R18" s="657">
        <v>127646</v>
      </c>
      <c r="S18" s="658"/>
      <c r="T18" s="658"/>
      <c r="U18" s="658"/>
      <c r="V18" s="658"/>
      <c r="W18" s="658"/>
      <c r="X18" s="658"/>
      <c r="Y18" s="659"/>
      <c r="Z18" s="695">
        <v>0.3</v>
      </c>
      <c r="AA18" s="695"/>
      <c r="AB18" s="695"/>
      <c r="AC18" s="695"/>
      <c r="AD18" s="696">
        <v>127646</v>
      </c>
      <c r="AE18" s="696"/>
      <c r="AF18" s="696"/>
      <c r="AG18" s="696"/>
      <c r="AH18" s="696"/>
      <c r="AI18" s="696"/>
      <c r="AJ18" s="696"/>
      <c r="AK18" s="696"/>
      <c r="AL18" s="660">
        <v>0.6</v>
      </c>
      <c r="AM18" s="661"/>
      <c r="AN18" s="661"/>
      <c r="AO18" s="697"/>
      <c r="AP18" s="654" t="s">
        <v>276</v>
      </c>
      <c r="AQ18" s="655"/>
      <c r="AR18" s="655"/>
      <c r="AS18" s="655"/>
      <c r="AT18" s="655"/>
      <c r="AU18" s="655"/>
      <c r="AV18" s="655"/>
      <c r="AW18" s="655"/>
      <c r="AX18" s="655"/>
      <c r="AY18" s="655"/>
      <c r="AZ18" s="655"/>
      <c r="BA18" s="655"/>
      <c r="BB18" s="655"/>
      <c r="BC18" s="655"/>
      <c r="BD18" s="655"/>
      <c r="BE18" s="655"/>
      <c r="BF18" s="656"/>
      <c r="BG18" s="657" t="s">
        <v>240</v>
      </c>
      <c r="BH18" s="658"/>
      <c r="BI18" s="658"/>
      <c r="BJ18" s="658"/>
      <c r="BK18" s="658"/>
      <c r="BL18" s="658"/>
      <c r="BM18" s="658"/>
      <c r="BN18" s="659"/>
      <c r="BO18" s="695" t="s">
        <v>240</v>
      </c>
      <c r="BP18" s="695"/>
      <c r="BQ18" s="695"/>
      <c r="BR18" s="695"/>
      <c r="BS18" s="696" t="s">
        <v>240</v>
      </c>
      <c r="BT18" s="696"/>
      <c r="BU18" s="696"/>
      <c r="BV18" s="696"/>
      <c r="BW18" s="696"/>
      <c r="BX18" s="696"/>
      <c r="BY18" s="696"/>
      <c r="BZ18" s="696"/>
      <c r="CA18" s="696"/>
      <c r="CB18" s="736"/>
      <c r="CD18" s="654" t="s">
        <v>277</v>
      </c>
      <c r="CE18" s="655"/>
      <c r="CF18" s="655"/>
      <c r="CG18" s="655"/>
      <c r="CH18" s="655"/>
      <c r="CI18" s="655"/>
      <c r="CJ18" s="655"/>
      <c r="CK18" s="655"/>
      <c r="CL18" s="655"/>
      <c r="CM18" s="655"/>
      <c r="CN18" s="655"/>
      <c r="CO18" s="655"/>
      <c r="CP18" s="655"/>
      <c r="CQ18" s="656"/>
      <c r="CR18" s="657" t="s">
        <v>240</v>
      </c>
      <c r="CS18" s="658"/>
      <c r="CT18" s="658"/>
      <c r="CU18" s="658"/>
      <c r="CV18" s="658"/>
      <c r="CW18" s="658"/>
      <c r="CX18" s="658"/>
      <c r="CY18" s="659"/>
      <c r="CZ18" s="695" t="s">
        <v>130</v>
      </c>
      <c r="DA18" s="695"/>
      <c r="DB18" s="695"/>
      <c r="DC18" s="695"/>
      <c r="DD18" s="663" t="s">
        <v>240</v>
      </c>
      <c r="DE18" s="658"/>
      <c r="DF18" s="658"/>
      <c r="DG18" s="658"/>
      <c r="DH18" s="658"/>
      <c r="DI18" s="658"/>
      <c r="DJ18" s="658"/>
      <c r="DK18" s="658"/>
      <c r="DL18" s="658"/>
      <c r="DM18" s="658"/>
      <c r="DN18" s="658"/>
      <c r="DO18" s="658"/>
      <c r="DP18" s="659"/>
      <c r="DQ18" s="663" t="s">
        <v>240</v>
      </c>
      <c r="DR18" s="658"/>
      <c r="DS18" s="658"/>
      <c r="DT18" s="658"/>
      <c r="DU18" s="658"/>
      <c r="DV18" s="658"/>
      <c r="DW18" s="658"/>
      <c r="DX18" s="658"/>
      <c r="DY18" s="658"/>
      <c r="DZ18" s="658"/>
      <c r="EA18" s="658"/>
      <c r="EB18" s="658"/>
      <c r="EC18" s="694"/>
    </row>
    <row r="19" spans="2:133" ht="11.25" customHeight="1" x14ac:dyDescent="0.2">
      <c r="B19" s="654" t="s">
        <v>278</v>
      </c>
      <c r="C19" s="655"/>
      <c r="D19" s="655"/>
      <c r="E19" s="655"/>
      <c r="F19" s="655"/>
      <c r="G19" s="655"/>
      <c r="H19" s="655"/>
      <c r="I19" s="655"/>
      <c r="J19" s="655"/>
      <c r="K19" s="655"/>
      <c r="L19" s="655"/>
      <c r="M19" s="655"/>
      <c r="N19" s="655"/>
      <c r="O19" s="655"/>
      <c r="P19" s="655"/>
      <c r="Q19" s="656"/>
      <c r="R19" s="657">
        <v>116472</v>
      </c>
      <c r="S19" s="658"/>
      <c r="T19" s="658"/>
      <c r="U19" s="658"/>
      <c r="V19" s="658"/>
      <c r="W19" s="658"/>
      <c r="X19" s="658"/>
      <c r="Y19" s="659"/>
      <c r="Z19" s="695">
        <v>0.3</v>
      </c>
      <c r="AA19" s="695"/>
      <c r="AB19" s="695"/>
      <c r="AC19" s="695"/>
      <c r="AD19" s="696">
        <v>116472</v>
      </c>
      <c r="AE19" s="696"/>
      <c r="AF19" s="696"/>
      <c r="AG19" s="696"/>
      <c r="AH19" s="696"/>
      <c r="AI19" s="696"/>
      <c r="AJ19" s="696"/>
      <c r="AK19" s="696"/>
      <c r="AL19" s="660">
        <v>0.6</v>
      </c>
      <c r="AM19" s="661"/>
      <c r="AN19" s="661"/>
      <c r="AO19" s="697"/>
      <c r="AP19" s="654" t="s">
        <v>279</v>
      </c>
      <c r="AQ19" s="655"/>
      <c r="AR19" s="655"/>
      <c r="AS19" s="655"/>
      <c r="AT19" s="655"/>
      <c r="AU19" s="655"/>
      <c r="AV19" s="655"/>
      <c r="AW19" s="655"/>
      <c r="AX19" s="655"/>
      <c r="AY19" s="655"/>
      <c r="AZ19" s="655"/>
      <c r="BA19" s="655"/>
      <c r="BB19" s="655"/>
      <c r="BC19" s="655"/>
      <c r="BD19" s="655"/>
      <c r="BE19" s="655"/>
      <c r="BF19" s="656"/>
      <c r="BG19" s="657">
        <v>1163918</v>
      </c>
      <c r="BH19" s="658"/>
      <c r="BI19" s="658"/>
      <c r="BJ19" s="658"/>
      <c r="BK19" s="658"/>
      <c r="BL19" s="658"/>
      <c r="BM19" s="658"/>
      <c r="BN19" s="659"/>
      <c r="BO19" s="695">
        <v>6.3</v>
      </c>
      <c r="BP19" s="695"/>
      <c r="BQ19" s="695"/>
      <c r="BR19" s="695"/>
      <c r="BS19" s="696" t="s">
        <v>240</v>
      </c>
      <c r="BT19" s="696"/>
      <c r="BU19" s="696"/>
      <c r="BV19" s="696"/>
      <c r="BW19" s="696"/>
      <c r="BX19" s="696"/>
      <c r="BY19" s="696"/>
      <c r="BZ19" s="696"/>
      <c r="CA19" s="696"/>
      <c r="CB19" s="736"/>
      <c r="CD19" s="654" t="s">
        <v>280</v>
      </c>
      <c r="CE19" s="655"/>
      <c r="CF19" s="655"/>
      <c r="CG19" s="655"/>
      <c r="CH19" s="655"/>
      <c r="CI19" s="655"/>
      <c r="CJ19" s="655"/>
      <c r="CK19" s="655"/>
      <c r="CL19" s="655"/>
      <c r="CM19" s="655"/>
      <c r="CN19" s="655"/>
      <c r="CO19" s="655"/>
      <c r="CP19" s="655"/>
      <c r="CQ19" s="656"/>
      <c r="CR19" s="657" t="s">
        <v>240</v>
      </c>
      <c r="CS19" s="658"/>
      <c r="CT19" s="658"/>
      <c r="CU19" s="658"/>
      <c r="CV19" s="658"/>
      <c r="CW19" s="658"/>
      <c r="CX19" s="658"/>
      <c r="CY19" s="659"/>
      <c r="CZ19" s="695" t="s">
        <v>240</v>
      </c>
      <c r="DA19" s="695"/>
      <c r="DB19" s="695"/>
      <c r="DC19" s="695"/>
      <c r="DD19" s="663" t="s">
        <v>130</v>
      </c>
      <c r="DE19" s="658"/>
      <c r="DF19" s="658"/>
      <c r="DG19" s="658"/>
      <c r="DH19" s="658"/>
      <c r="DI19" s="658"/>
      <c r="DJ19" s="658"/>
      <c r="DK19" s="658"/>
      <c r="DL19" s="658"/>
      <c r="DM19" s="658"/>
      <c r="DN19" s="658"/>
      <c r="DO19" s="658"/>
      <c r="DP19" s="659"/>
      <c r="DQ19" s="663" t="s">
        <v>240</v>
      </c>
      <c r="DR19" s="658"/>
      <c r="DS19" s="658"/>
      <c r="DT19" s="658"/>
      <c r="DU19" s="658"/>
      <c r="DV19" s="658"/>
      <c r="DW19" s="658"/>
      <c r="DX19" s="658"/>
      <c r="DY19" s="658"/>
      <c r="DZ19" s="658"/>
      <c r="EA19" s="658"/>
      <c r="EB19" s="658"/>
      <c r="EC19" s="694"/>
    </row>
    <row r="20" spans="2:133" ht="11.25" customHeight="1" x14ac:dyDescent="0.2">
      <c r="B20" s="724" t="s">
        <v>281</v>
      </c>
      <c r="C20" s="725"/>
      <c r="D20" s="725"/>
      <c r="E20" s="725"/>
      <c r="F20" s="725"/>
      <c r="G20" s="725"/>
      <c r="H20" s="725"/>
      <c r="I20" s="725"/>
      <c r="J20" s="725"/>
      <c r="K20" s="725"/>
      <c r="L20" s="725"/>
      <c r="M20" s="725"/>
      <c r="N20" s="725"/>
      <c r="O20" s="725"/>
      <c r="P20" s="725"/>
      <c r="Q20" s="726"/>
      <c r="R20" s="657">
        <v>11174</v>
      </c>
      <c r="S20" s="658"/>
      <c r="T20" s="658"/>
      <c r="U20" s="658"/>
      <c r="V20" s="658"/>
      <c r="W20" s="658"/>
      <c r="X20" s="658"/>
      <c r="Y20" s="659"/>
      <c r="Z20" s="695">
        <v>0</v>
      </c>
      <c r="AA20" s="695"/>
      <c r="AB20" s="695"/>
      <c r="AC20" s="695"/>
      <c r="AD20" s="696">
        <v>11174</v>
      </c>
      <c r="AE20" s="696"/>
      <c r="AF20" s="696"/>
      <c r="AG20" s="696"/>
      <c r="AH20" s="696"/>
      <c r="AI20" s="696"/>
      <c r="AJ20" s="696"/>
      <c r="AK20" s="696"/>
      <c r="AL20" s="660">
        <v>0.1</v>
      </c>
      <c r="AM20" s="661"/>
      <c r="AN20" s="661"/>
      <c r="AO20" s="697"/>
      <c r="AP20" s="654" t="s">
        <v>282</v>
      </c>
      <c r="AQ20" s="655"/>
      <c r="AR20" s="655"/>
      <c r="AS20" s="655"/>
      <c r="AT20" s="655"/>
      <c r="AU20" s="655"/>
      <c r="AV20" s="655"/>
      <c r="AW20" s="655"/>
      <c r="AX20" s="655"/>
      <c r="AY20" s="655"/>
      <c r="AZ20" s="655"/>
      <c r="BA20" s="655"/>
      <c r="BB20" s="655"/>
      <c r="BC20" s="655"/>
      <c r="BD20" s="655"/>
      <c r="BE20" s="655"/>
      <c r="BF20" s="656"/>
      <c r="BG20" s="657">
        <v>1163918</v>
      </c>
      <c r="BH20" s="658"/>
      <c r="BI20" s="658"/>
      <c r="BJ20" s="658"/>
      <c r="BK20" s="658"/>
      <c r="BL20" s="658"/>
      <c r="BM20" s="658"/>
      <c r="BN20" s="659"/>
      <c r="BO20" s="695">
        <v>6.3</v>
      </c>
      <c r="BP20" s="695"/>
      <c r="BQ20" s="695"/>
      <c r="BR20" s="695"/>
      <c r="BS20" s="696" t="s">
        <v>240</v>
      </c>
      <c r="BT20" s="696"/>
      <c r="BU20" s="696"/>
      <c r="BV20" s="696"/>
      <c r="BW20" s="696"/>
      <c r="BX20" s="696"/>
      <c r="BY20" s="696"/>
      <c r="BZ20" s="696"/>
      <c r="CA20" s="696"/>
      <c r="CB20" s="736"/>
      <c r="CD20" s="654" t="s">
        <v>283</v>
      </c>
      <c r="CE20" s="655"/>
      <c r="CF20" s="655"/>
      <c r="CG20" s="655"/>
      <c r="CH20" s="655"/>
      <c r="CI20" s="655"/>
      <c r="CJ20" s="655"/>
      <c r="CK20" s="655"/>
      <c r="CL20" s="655"/>
      <c r="CM20" s="655"/>
      <c r="CN20" s="655"/>
      <c r="CO20" s="655"/>
      <c r="CP20" s="655"/>
      <c r="CQ20" s="656"/>
      <c r="CR20" s="657">
        <v>34018310</v>
      </c>
      <c r="CS20" s="658"/>
      <c r="CT20" s="658"/>
      <c r="CU20" s="658"/>
      <c r="CV20" s="658"/>
      <c r="CW20" s="658"/>
      <c r="CX20" s="658"/>
      <c r="CY20" s="659"/>
      <c r="CZ20" s="695">
        <v>100</v>
      </c>
      <c r="DA20" s="695"/>
      <c r="DB20" s="695"/>
      <c r="DC20" s="695"/>
      <c r="DD20" s="663">
        <v>2744833</v>
      </c>
      <c r="DE20" s="658"/>
      <c r="DF20" s="658"/>
      <c r="DG20" s="658"/>
      <c r="DH20" s="658"/>
      <c r="DI20" s="658"/>
      <c r="DJ20" s="658"/>
      <c r="DK20" s="658"/>
      <c r="DL20" s="658"/>
      <c r="DM20" s="658"/>
      <c r="DN20" s="658"/>
      <c r="DO20" s="658"/>
      <c r="DP20" s="659"/>
      <c r="DQ20" s="663">
        <v>25034264</v>
      </c>
      <c r="DR20" s="658"/>
      <c r="DS20" s="658"/>
      <c r="DT20" s="658"/>
      <c r="DU20" s="658"/>
      <c r="DV20" s="658"/>
      <c r="DW20" s="658"/>
      <c r="DX20" s="658"/>
      <c r="DY20" s="658"/>
      <c r="DZ20" s="658"/>
      <c r="EA20" s="658"/>
      <c r="EB20" s="658"/>
      <c r="EC20" s="694"/>
    </row>
    <row r="21" spans="2:133" ht="11.25" customHeight="1" x14ac:dyDescent="0.2">
      <c r="B21" s="654" t="s">
        <v>284</v>
      </c>
      <c r="C21" s="655"/>
      <c r="D21" s="655"/>
      <c r="E21" s="655"/>
      <c r="F21" s="655"/>
      <c r="G21" s="655"/>
      <c r="H21" s="655"/>
      <c r="I21" s="655"/>
      <c r="J21" s="655"/>
      <c r="K21" s="655"/>
      <c r="L21" s="655"/>
      <c r="M21" s="655"/>
      <c r="N21" s="655"/>
      <c r="O21" s="655"/>
      <c r="P21" s="655"/>
      <c r="Q21" s="656"/>
      <c r="R21" s="657">
        <v>41735</v>
      </c>
      <c r="S21" s="658"/>
      <c r="T21" s="658"/>
      <c r="U21" s="658"/>
      <c r="V21" s="658"/>
      <c r="W21" s="658"/>
      <c r="X21" s="658"/>
      <c r="Y21" s="659"/>
      <c r="Z21" s="695">
        <v>0.1</v>
      </c>
      <c r="AA21" s="695"/>
      <c r="AB21" s="695"/>
      <c r="AC21" s="695"/>
      <c r="AD21" s="696" t="s">
        <v>130</v>
      </c>
      <c r="AE21" s="696"/>
      <c r="AF21" s="696"/>
      <c r="AG21" s="696"/>
      <c r="AH21" s="696"/>
      <c r="AI21" s="696"/>
      <c r="AJ21" s="696"/>
      <c r="AK21" s="696"/>
      <c r="AL21" s="660" t="s">
        <v>130</v>
      </c>
      <c r="AM21" s="661"/>
      <c r="AN21" s="661"/>
      <c r="AO21" s="697"/>
      <c r="AP21" s="654" t="s">
        <v>285</v>
      </c>
      <c r="AQ21" s="734"/>
      <c r="AR21" s="734"/>
      <c r="AS21" s="734"/>
      <c r="AT21" s="734"/>
      <c r="AU21" s="734"/>
      <c r="AV21" s="734"/>
      <c r="AW21" s="734"/>
      <c r="AX21" s="734"/>
      <c r="AY21" s="734"/>
      <c r="AZ21" s="734"/>
      <c r="BA21" s="734"/>
      <c r="BB21" s="734"/>
      <c r="BC21" s="734"/>
      <c r="BD21" s="734"/>
      <c r="BE21" s="734"/>
      <c r="BF21" s="735"/>
      <c r="BG21" s="657" t="s">
        <v>240</v>
      </c>
      <c r="BH21" s="658"/>
      <c r="BI21" s="658"/>
      <c r="BJ21" s="658"/>
      <c r="BK21" s="658"/>
      <c r="BL21" s="658"/>
      <c r="BM21" s="658"/>
      <c r="BN21" s="659"/>
      <c r="BO21" s="695" t="s">
        <v>130</v>
      </c>
      <c r="BP21" s="695"/>
      <c r="BQ21" s="695"/>
      <c r="BR21" s="695"/>
      <c r="BS21" s="696" t="s">
        <v>130</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286</v>
      </c>
      <c r="C22" s="655"/>
      <c r="D22" s="655"/>
      <c r="E22" s="655"/>
      <c r="F22" s="655"/>
      <c r="G22" s="655"/>
      <c r="H22" s="655"/>
      <c r="I22" s="655"/>
      <c r="J22" s="655"/>
      <c r="K22" s="655"/>
      <c r="L22" s="655"/>
      <c r="M22" s="655"/>
      <c r="N22" s="655"/>
      <c r="O22" s="655"/>
      <c r="P22" s="655"/>
      <c r="Q22" s="656"/>
      <c r="R22" s="657" t="s">
        <v>130</v>
      </c>
      <c r="S22" s="658"/>
      <c r="T22" s="658"/>
      <c r="U22" s="658"/>
      <c r="V22" s="658"/>
      <c r="W22" s="658"/>
      <c r="X22" s="658"/>
      <c r="Y22" s="659"/>
      <c r="Z22" s="695" t="s">
        <v>240</v>
      </c>
      <c r="AA22" s="695"/>
      <c r="AB22" s="695"/>
      <c r="AC22" s="695"/>
      <c r="AD22" s="696" t="s">
        <v>130</v>
      </c>
      <c r="AE22" s="696"/>
      <c r="AF22" s="696"/>
      <c r="AG22" s="696"/>
      <c r="AH22" s="696"/>
      <c r="AI22" s="696"/>
      <c r="AJ22" s="696"/>
      <c r="AK22" s="696"/>
      <c r="AL22" s="660" t="s">
        <v>240</v>
      </c>
      <c r="AM22" s="661"/>
      <c r="AN22" s="661"/>
      <c r="AO22" s="697"/>
      <c r="AP22" s="654" t="s">
        <v>287</v>
      </c>
      <c r="AQ22" s="734"/>
      <c r="AR22" s="734"/>
      <c r="AS22" s="734"/>
      <c r="AT22" s="734"/>
      <c r="AU22" s="734"/>
      <c r="AV22" s="734"/>
      <c r="AW22" s="734"/>
      <c r="AX22" s="734"/>
      <c r="AY22" s="734"/>
      <c r="AZ22" s="734"/>
      <c r="BA22" s="734"/>
      <c r="BB22" s="734"/>
      <c r="BC22" s="734"/>
      <c r="BD22" s="734"/>
      <c r="BE22" s="734"/>
      <c r="BF22" s="735"/>
      <c r="BG22" s="657" t="s">
        <v>130</v>
      </c>
      <c r="BH22" s="658"/>
      <c r="BI22" s="658"/>
      <c r="BJ22" s="658"/>
      <c r="BK22" s="658"/>
      <c r="BL22" s="658"/>
      <c r="BM22" s="658"/>
      <c r="BN22" s="659"/>
      <c r="BO22" s="695" t="s">
        <v>130</v>
      </c>
      <c r="BP22" s="695"/>
      <c r="BQ22" s="695"/>
      <c r="BR22" s="695"/>
      <c r="BS22" s="696" t="s">
        <v>240</v>
      </c>
      <c r="BT22" s="696"/>
      <c r="BU22" s="696"/>
      <c r="BV22" s="696"/>
      <c r="BW22" s="696"/>
      <c r="BX22" s="696"/>
      <c r="BY22" s="696"/>
      <c r="BZ22" s="696"/>
      <c r="CA22" s="696"/>
      <c r="CB22" s="736"/>
      <c r="CD22" s="709" t="s">
        <v>288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289</v>
      </c>
      <c r="C23" s="655"/>
      <c r="D23" s="655"/>
      <c r="E23" s="655"/>
      <c r="F23" s="655"/>
      <c r="G23" s="655"/>
      <c r="H23" s="655"/>
      <c r="I23" s="655"/>
      <c r="J23" s="655"/>
      <c r="K23" s="655"/>
      <c r="L23" s="655"/>
      <c r="M23" s="655"/>
      <c r="N23" s="655"/>
      <c r="O23" s="655"/>
      <c r="P23" s="655"/>
      <c r="Q23" s="656"/>
      <c r="R23" s="657">
        <v>41735</v>
      </c>
      <c r="S23" s="658"/>
      <c r="T23" s="658"/>
      <c r="U23" s="658"/>
      <c r="V23" s="658"/>
      <c r="W23" s="658"/>
      <c r="X23" s="658"/>
      <c r="Y23" s="659"/>
      <c r="Z23" s="695">
        <v>0.1</v>
      </c>
      <c r="AA23" s="695"/>
      <c r="AB23" s="695"/>
      <c r="AC23" s="695"/>
      <c r="AD23" s="696" t="s">
        <v>130</v>
      </c>
      <c r="AE23" s="696"/>
      <c r="AF23" s="696"/>
      <c r="AG23" s="696"/>
      <c r="AH23" s="696"/>
      <c r="AI23" s="696"/>
      <c r="AJ23" s="696"/>
      <c r="AK23" s="696"/>
      <c r="AL23" s="660" t="s">
        <v>240</v>
      </c>
      <c r="AM23" s="661"/>
      <c r="AN23" s="661"/>
      <c r="AO23" s="697"/>
      <c r="AP23" s="654" t="s">
        <v>290</v>
      </c>
      <c r="AQ23" s="734"/>
      <c r="AR23" s="734"/>
      <c r="AS23" s="734"/>
      <c r="AT23" s="734"/>
      <c r="AU23" s="734"/>
      <c r="AV23" s="734"/>
      <c r="AW23" s="734"/>
      <c r="AX23" s="734"/>
      <c r="AY23" s="734"/>
      <c r="AZ23" s="734"/>
      <c r="BA23" s="734"/>
      <c r="BB23" s="734"/>
      <c r="BC23" s="734"/>
      <c r="BD23" s="734"/>
      <c r="BE23" s="734"/>
      <c r="BF23" s="735"/>
      <c r="BG23" s="657">
        <v>1163918</v>
      </c>
      <c r="BH23" s="658"/>
      <c r="BI23" s="658"/>
      <c r="BJ23" s="658"/>
      <c r="BK23" s="658"/>
      <c r="BL23" s="658"/>
      <c r="BM23" s="658"/>
      <c r="BN23" s="659"/>
      <c r="BO23" s="695">
        <v>6.3</v>
      </c>
      <c r="BP23" s="695"/>
      <c r="BQ23" s="695"/>
      <c r="BR23" s="695"/>
      <c r="BS23" s="696" t="s">
        <v>240</v>
      </c>
      <c r="BT23" s="696"/>
      <c r="BU23" s="696"/>
      <c r="BV23" s="696"/>
      <c r="BW23" s="696"/>
      <c r="BX23" s="696"/>
      <c r="BY23" s="696"/>
      <c r="BZ23" s="696"/>
      <c r="CA23" s="696"/>
      <c r="CB23" s="736"/>
      <c r="CD23" s="709" t="s">
        <v>229</v>
      </c>
      <c r="CE23" s="710"/>
      <c r="CF23" s="710"/>
      <c r="CG23" s="710"/>
      <c r="CH23" s="710"/>
      <c r="CI23" s="710"/>
      <c r="CJ23" s="710"/>
      <c r="CK23" s="710"/>
      <c r="CL23" s="710"/>
      <c r="CM23" s="710"/>
      <c r="CN23" s="710"/>
      <c r="CO23" s="710"/>
      <c r="CP23" s="710"/>
      <c r="CQ23" s="711"/>
      <c r="CR23" s="709" t="s">
        <v>291</v>
      </c>
      <c r="CS23" s="710"/>
      <c r="CT23" s="710"/>
      <c r="CU23" s="710"/>
      <c r="CV23" s="710"/>
      <c r="CW23" s="710"/>
      <c r="CX23" s="710"/>
      <c r="CY23" s="711"/>
      <c r="CZ23" s="709" t="s">
        <v>292</v>
      </c>
      <c r="DA23" s="710"/>
      <c r="DB23" s="710"/>
      <c r="DC23" s="711"/>
      <c r="DD23" s="709" t="s">
        <v>293</v>
      </c>
      <c r="DE23" s="710"/>
      <c r="DF23" s="710"/>
      <c r="DG23" s="710"/>
      <c r="DH23" s="710"/>
      <c r="DI23" s="710"/>
      <c r="DJ23" s="710"/>
      <c r="DK23" s="711"/>
      <c r="DL23" s="747" t="s">
        <v>294</v>
      </c>
      <c r="DM23" s="748"/>
      <c r="DN23" s="748"/>
      <c r="DO23" s="748"/>
      <c r="DP23" s="748"/>
      <c r="DQ23" s="748"/>
      <c r="DR23" s="748"/>
      <c r="DS23" s="748"/>
      <c r="DT23" s="748"/>
      <c r="DU23" s="748"/>
      <c r="DV23" s="749"/>
      <c r="DW23" s="709" t="s">
        <v>295</v>
      </c>
      <c r="DX23" s="710"/>
      <c r="DY23" s="710"/>
      <c r="DZ23" s="710"/>
      <c r="EA23" s="710"/>
      <c r="EB23" s="710"/>
      <c r="EC23" s="711"/>
    </row>
    <row r="24" spans="2:133" ht="11.25" customHeight="1" x14ac:dyDescent="0.2">
      <c r="B24" s="654" t="s">
        <v>296</v>
      </c>
      <c r="C24" s="655"/>
      <c r="D24" s="655"/>
      <c r="E24" s="655"/>
      <c r="F24" s="655"/>
      <c r="G24" s="655"/>
      <c r="H24" s="655"/>
      <c r="I24" s="655"/>
      <c r="J24" s="655"/>
      <c r="K24" s="655"/>
      <c r="L24" s="655"/>
      <c r="M24" s="655"/>
      <c r="N24" s="655"/>
      <c r="O24" s="655"/>
      <c r="P24" s="655"/>
      <c r="Q24" s="656"/>
      <c r="R24" s="657" t="s">
        <v>130</v>
      </c>
      <c r="S24" s="658"/>
      <c r="T24" s="658"/>
      <c r="U24" s="658"/>
      <c r="V24" s="658"/>
      <c r="W24" s="658"/>
      <c r="X24" s="658"/>
      <c r="Y24" s="659"/>
      <c r="Z24" s="695" t="s">
        <v>240</v>
      </c>
      <c r="AA24" s="695"/>
      <c r="AB24" s="695"/>
      <c r="AC24" s="695"/>
      <c r="AD24" s="696" t="s">
        <v>130</v>
      </c>
      <c r="AE24" s="696"/>
      <c r="AF24" s="696"/>
      <c r="AG24" s="696"/>
      <c r="AH24" s="696"/>
      <c r="AI24" s="696"/>
      <c r="AJ24" s="696"/>
      <c r="AK24" s="696"/>
      <c r="AL24" s="660" t="s">
        <v>130</v>
      </c>
      <c r="AM24" s="661"/>
      <c r="AN24" s="661"/>
      <c r="AO24" s="697"/>
      <c r="AP24" s="654" t="s">
        <v>297</v>
      </c>
      <c r="AQ24" s="734"/>
      <c r="AR24" s="734"/>
      <c r="AS24" s="734"/>
      <c r="AT24" s="734"/>
      <c r="AU24" s="734"/>
      <c r="AV24" s="734"/>
      <c r="AW24" s="734"/>
      <c r="AX24" s="734"/>
      <c r="AY24" s="734"/>
      <c r="AZ24" s="734"/>
      <c r="BA24" s="734"/>
      <c r="BB24" s="734"/>
      <c r="BC24" s="734"/>
      <c r="BD24" s="734"/>
      <c r="BE24" s="734"/>
      <c r="BF24" s="735"/>
      <c r="BG24" s="657" t="s">
        <v>130</v>
      </c>
      <c r="BH24" s="658"/>
      <c r="BI24" s="658"/>
      <c r="BJ24" s="658"/>
      <c r="BK24" s="658"/>
      <c r="BL24" s="658"/>
      <c r="BM24" s="658"/>
      <c r="BN24" s="659"/>
      <c r="BO24" s="695" t="s">
        <v>240</v>
      </c>
      <c r="BP24" s="695"/>
      <c r="BQ24" s="695"/>
      <c r="BR24" s="695"/>
      <c r="BS24" s="696" t="s">
        <v>240</v>
      </c>
      <c r="BT24" s="696"/>
      <c r="BU24" s="696"/>
      <c r="BV24" s="696"/>
      <c r="BW24" s="696"/>
      <c r="BX24" s="696"/>
      <c r="BY24" s="696"/>
      <c r="BZ24" s="696"/>
      <c r="CA24" s="696"/>
      <c r="CB24" s="736"/>
      <c r="CD24" s="715" t="s">
        <v>298</v>
      </c>
      <c r="CE24" s="716"/>
      <c r="CF24" s="716"/>
      <c r="CG24" s="716"/>
      <c r="CH24" s="716"/>
      <c r="CI24" s="716"/>
      <c r="CJ24" s="716"/>
      <c r="CK24" s="716"/>
      <c r="CL24" s="716"/>
      <c r="CM24" s="716"/>
      <c r="CN24" s="716"/>
      <c r="CO24" s="716"/>
      <c r="CP24" s="716"/>
      <c r="CQ24" s="717"/>
      <c r="CR24" s="712">
        <v>12791511</v>
      </c>
      <c r="CS24" s="713"/>
      <c r="CT24" s="713"/>
      <c r="CU24" s="713"/>
      <c r="CV24" s="713"/>
      <c r="CW24" s="713"/>
      <c r="CX24" s="713"/>
      <c r="CY24" s="738"/>
      <c r="CZ24" s="739">
        <v>37.6</v>
      </c>
      <c r="DA24" s="721"/>
      <c r="DB24" s="721"/>
      <c r="DC24" s="741"/>
      <c r="DD24" s="737">
        <v>7943500</v>
      </c>
      <c r="DE24" s="713"/>
      <c r="DF24" s="713"/>
      <c r="DG24" s="713"/>
      <c r="DH24" s="713"/>
      <c r="DI24" s="713"/>
      <c r="DJ24" s="713"/>
      <c r="DK24" s="738"/>
      <c r="DL24" s="737">
        <v>7500636</v>
      </c>
      <c r="DM24" s="713"/>
      <c r="DN24" s="713"/>
      <c r="DO24" s="713"/>
      <c r="DP24" s="713"/>
      <c r="DQ24" s="713"/>
      <c r="DR24" s="713"/>
      <c r="DS24" s="713"/>
      <c r="DT24" s="713"/>
      <c r="DU24" s="713"/>
      <c r="DV24" s="738"/>
      <c r="DW24" s="739">
        <v>37.1</v>
      </c>
      <c r="DX24" s="721"/>
      <c r="DY24" s="721"/>
      <c r="DZ24" s="721"/>
      <c r="EA24" s="721"/>
      <c r="EB24" s="721"/>
      <c r="EC24" s="740"/>
    </row>
    <row r="25" spans="2:133" ht="11.25" customHeight="1" x14ac:dyDescent="0.2">
      <c r="B25" s="654" t="s">
        <v>299</v>
      </c>
      <c r="C25" s="655"/>
      <c r="D25" s="655"/>
      <c r="E25" s="655"/>
      <c r="F25" s="655"/>
      <c r="G25" s="655"/>
      <c r="H25" s="655"/>
      <c r="I25" s="655"/>
      <c r="J25" s="655"/>
      <c r="K25" s="655"/>
      <c r="L25" s="655"/>
      <c r="M25" s="655"/>
      <c r="N25" s="655"/>
      <c r="O25" s="655"/>
      <c r="P25" s="655"/>
      <c r="Q25" s="656"/>
      <c r="R25" s="657">
        <v>21288763</v>
      </c>
      <c r="S25" s="658"/>
      <c r="T25" s="658"/>
      <c r="U25" s="658"/>
      <c r="V25" s="658"/>
      <c r="W25" s="658"/>
      <c r="X25" s="658"/>
      <c r="Y25" s="659"/>
      <c r="Z25" s="695">
        <v>57.2</v>
      </c>
      <c r="AA25" s="695"/>
      <c r="AB25" s="695"/>
      <c r="AC25" s="695"/>
      <c r="AD25" s="696">
        <v>20083110</v>
      </c>
      <c r="AE25" s="696"/>
      <c r="AF25" s="696"/>
      <c r="AG25" s="696"/>
      <c r="AH25" s="696"/>
      <c r="AI25" s="696"/>
      <c r="AJ25" s="696"/>
      <c r="AK25" s="696"/>
      <c r="AL25" s="660">
        <v>99.3</v>
      </c>
      <c r="AM25" s="661"/>
      <c r="AN25" s="661"/>
      <c r="AO25" s="697"/>
      <c r="AP25" s="654" t="s">
        <v>300</v>
      </c>
      <c r="AQ25" s="734"/>
      <c r="AR25" s="734"/>
      <c r="AS25" s="734"/>
      <c r="AT25" s="734"/>
      <c r="AU25" s="734"/>
      <c r="AV25" s="734"/>
      <c r="AW25" s="734"/>
      <c r="AX25" s="734"/>
      <c r="AY25" s="734"/>
      <c r="AZ25" s="734"/>
      <c r="BA25" s="734"/>
      <c r="BB25" s="734"/>
      <c r="BC25" s="734"/>
      <c r="BD25" s="734"/>
      <c r="BE25" s="734"/>
      <c r="BF25" s="735"/>
      <c r="BG25" s="657" t="s">
        <v>240</v>
      </c>
      <c r="BH25" s="658"/>
      <c r="BI25" s="658"/>
      <c r="BJ25" s="658"/>
      <c r="BK25" s="658"/>
      <c r="BL25" s="658"/>
      <c r="BM25" s="658"/>
      <c r="BN25" s="659"/>
      <c r="BO25" s="695" t="s">
        <v>240</v>
      </c>
      <c r="BP25" s="695"/>
      <c r="BQ25" s="695"/>
      <c r="BR25" s="695"/>
      <c r="BS25" s="696" t="s">
        <v>130</v>
      </c>
      <c r="BT25" s="696"/>
      <c r="BU25" s="696"/>
      <c r="BV25" s="696"/>
      <c r="BW25" s="696"/>
      <c r="BX25" s="696"/>
      <c r="BY25" s="696"/>
      <c r="BZ25" s="696"/>
      <c r="CA25" s="696"/>
      <c r="CB25" s="736"/>
      <c r="CD25" s="654" t="s">
        <v>301</v>
      </c>
      <c r="CE25" s="655"/>
      <c r="CF25" s="655"/>
      <c r="CG25" s="655"/>
      <c r="CH25" s="655"/>
      <c r="CI25" s="655"/>
      <c r="CJ25" s="655"/>
      <c r="CK25" s="655"/>
      <c r="CL25" s="655"/>
      <c r="CM25" s="655"/>
      <c r="CN25" s="655"/>
      <c r="CO25" s="655"/>
      <c r="CP25" s="655"/>
      <c r="CQ25" s="656"/>
      <c r="CR25" s="657">
        <v>4586511</v>
      </c>
      <c r="CS25" s="670"/>
      <c r="CT25" s="670"/>
      <c r="CU25" s="670"/>
      <c r="CV25" s="670"/>
      <c r="CW25" s="670"/>
      <c r="CX25" s="670"/>
      <c r="CY25" s="671"/>
      <c r="CZ25" s="660">
        <v>13.5</v>
      </c>
      <c r="DA25" s="672"/>
      <c r="DB25" s="672"/>
      <c r="DC25" s="673"/>
      <c r="DD25" s="663">
        <v>4206409</v>
      </c>
      <c r="DE25" s="670"/>
      <c r="DF25" s="670"/>
      <c r="DG25" s="670"/>
      <c r="DH25" s="670"/>
      <c r="DI25" s="670"/>
      <c r="DJ25" s="670"/>
      <c r="DK25" s="671"/>
      <c r="DL25" s="663">
        <v>4098545</v>
      </c>
      <c r="DM25" s="670"/>
      <c r="DN25" s="670"/>
      <c r="DO25" s="670"/>
      <c r="DP25" s="670"/>
      <c r="DQ25" s="670"/>
      <c r="DR25" s="670"/>
      <c r="DS25" s="670"/>
      <c r="DT25" s="670"/>
      <c r="DU25" s="670"/>
      <c r="DV25" s="671"/>
      <c r="DW25" s="660">
        <v>20.3</v>
      </c>
      <c r="DX25" s="672"/>
      <c r="DY25" s="672"/>
      <c r="DZ25" s="672"/>
      <c r="EA25" s="672"/>
      <c r="EB25" s="672"/>
      <c r="EC25" s="684"/>
    </row>
    <row r="26" spans="2:133" ht="11.25" customHeight="1" x14ac:dyDescent="0.2">
      <c r="B26" s="654" t="s">
        <v>302</v>
      </c>
      <c r="C26" s="655"/>
      <c r="D26" s="655"/>
      <c r="E26" s="655"/>
      <c r="F26" s="655"/>
      <c r="G26" s="655"/>
      <c r="H26" s="655"/>
      <c r="I26" s="655"/>
      <c r="J26" s="655"/>
      <c r="K26" s="655"/>
      <c r="L26" s="655"/>
      <c r="M26" s="655"/>
      <c r="N26" s="655"/>
      <c r="O26" s="655"/>
      <c r="P26" s="655"/>
      <c r="Q26" s="656"/>
      <c r="R26" s="657">
        <v>9349</v>
      </c>
      <c r="S26" s="658"/>
      <c r="T26" s="658"/>
      <c r="U26" s="658"/>
      <c r="V26" s="658"/>
      <c r="W26" s="658"/>
      <c r="X26" s="658"/>
      <c r="Y26" s="659"/>
      <c r="Z26" s="695">
        <v>0</v>
      </c>
      <c r="AA26" s="695"/>
      <c r="AB26" s="695"/>
      <c r="AC26" s="695"/>
      <c r="AD26" s="696">
        <v>9349</v>
      </c>
      <c r="AE26" s="696"/>
      <c r="AF26" s="696"/>
      <c r="AG26" s="696"/>
      <c r="AH26" s="696"/>
      <c r="AI26" s="696"/>
      <c r="AJ26" s="696"/>
      <c r="AK26" s="696"/>
      <c r="AL26" s="660">
        <v>0</v>
      </c>
      <c r="AM26" s="661"/>
      <c r="AN26" s="661"/>
      <c r="AO26" s="697"/>
      <c r="AP26" s="654" t="s">
        <v>303</v>
      </c>
      <c r="AQ26" s="734"/>
      <c r="AR26" s="734"/>
      <c r="AS26" s="734"/>
      <c r="AT26" s="734"/>
      <c r="AU26" s="734"/>
      <c r="AV26" s="734"/>
      <c r="AW26" s="734"/>
      <c r="AX26" s="734"/>
      <c r="AY26" s="734"/>
      <c r="AZ26" s="734"/>
      <c r="BA26" s="734"/>
      <c r="BB26" s="734"/>
      <c r="BC26" s="734"/>
      <c r="BD26" s="734"/>
      <c r="BE26" s="734"/>
      <c r="BF26" s="735"/>
      <c r="BG26" s="657" t="s">
        <v>130</v>
      </c>
      <c r="BH26" s="658"/>
      <c r="BI26" s="658"/>
      <c r="BJ26" s="658"/>
      <c r="BK26" s="658"/>
      <c r="BL26" s="658"/>
      <c r="BM26" s="658"/>
      <c r="BN26" s="659"/>
      <c r="BO26" s="695" t="s">
        <v>240</v>
      </c>
      <c r="BP26" s="695"/>
      <c r="BQ26" s="695"/>
      <c r="BR26" s="695"/>
      <c r="BS26" s="696" t="s">
        <v>130</v>
      </c>
      <c r="BT26" s="696"/>
      <c r="BU26" s="696"/>
      <c r="BV26" s="696"/>
      <c r="BW26" s="696"/>
      <c r="BX26" s="696"/>
      <c r="BY26" s="696"/>
      <c r="BZ26" s="696"/>
      <c r="CA26" s="696"/>
      <c r="CB26" s="736"/>
      <c r="CD26" s="654" t="s">
        <v>304</v>
      </c>
      <c r="CE26" s="655"/>
      <c r="CF26" s="655"/>
      <c r="CG26" s="655"/>
      <c r="CH26" s="655"/>
      <c r="CI26" s="655"/>
      <c r="CJ26" s="655"/>
      <c r="CK26" s="655"/>
      <c r="CL26" s="655"/>
      <c r="CM26" s="655"/>
      <c r="CN26" s="655"/>
      <c r="CO26" s="655"/>
      <c r="CP26" s="655"/>
      <c r="CQ26" s="656"/>
      <c r="CR26" s="657">
        <v>2606987</v>
      </c>
      <c r="CS26" s="658"/>
      <c r="CT26" s="658"/>
      <c r="CU26" s="658"/>
      <c r="CV26" s="658"/>
      <c r="CW26" s="658"/>
      <c r="CX26" s="658"/>
      <c r="CY26" s="659"/>
      <c r="CZ26" s="660">
        <v>7.7</v>
      </c>
      <c r="DA26" s="672"/>
      <c r="DB26" s="672"/>
      <c r="DC26" s="673"/>
      <c r="DD26" s="663">
        <v>2308520</v>
      </c>
      <c r="DE26" s="658"/>
      <c r="DF26" s="658"/>
      <c r="DG26" s="658"/>
      <c r="DH26" s="658"/>
      <c r="DI26" s="658"/>
      <c r="DJ26" s="658"/>
      <c r="DK26" s="659"/>
      <c r="DL26" s="663" t="s">
        <v>130</v>
      </c>
      <c r="DM26" s="658"/>
      <c r="DN26" s="658"/>
      <c r="DO26" s="658"/>
      <c r="DP26" s="658"/>
      <c r="DQ26" s="658"/>
      <c r="DR26" s="658"/>
      <c r="DS26" s="658"/>
      <c r="DT26" s="658"/>
      <c r="DU26" s="658"/>
      <c r="DV26" s="659"/>
      <c r="DW26" s="660" t="s">
        <v>240</v>
      </c>
      <c r="DX26" s="672"/>
      <c r="DY26" s="672"/>
      <c r="DZ26" s="672"/>
      <c r="EA26" s="672"/>
      <c r="EB26" s="672"/>
      <c r="EC26" s="684"/>
    </row>
    <row r="27" spans="2:133" ht="11.25" customHeight="1" x14ac:dyDescent="0.2">
      <c r="B27" s="654" t="s">
        <v>305</v>
      </c>
      <c r="C27" s="655"/>
      <c r="D27" s="655"/>
      <c r="E27" s="655"/>
      <c r="F27" s="655"/>
      <c r="G27" s="655"/>
      <c r="H27" s="655"/>
      <c r="I27" s="655"/>
      <c r="J27" s="655"/>
      <c r="K27" s="655"/>
      <c r="L27" s="655"/>
      <c r="M27" s="655"/>
      <c r="N27" s="655"/>
      <c r="O27" s="655"/>
      <c r="P27" s="655"/>
      <c r="Q27" s="656"/>
      <c r="R27" s="657">
        <v>83908</v>
      </c>
      <c r="S27" s="658"/>
      <c r="T27" s="658"/>
      <c r="U27" s="658"/>
      <c r="V27" s="658"/>
      <c r="W27" s="658"/>
      <c r="X27" s="658"/>
      <c r="Y27" s="659"/>
      <c r="Z27" s="695">
        <v>0.2</v>
      </c>
      <c r="AA27" s="695"/>
      <c r="AB27" s="695"/>
      <c r="AC27" s="695"/>
      <c r="AD27" s="696" t="s">
        <v>130</v>
      </c>
      <c r="AE27" s="696"/>
      <c r="AF27" s="696"/>
      <c r="AG27" s="696"/>
      <c r="AH27" s="696"/>
      <c r="AI27" s="696"/>
      <c r="AJ27" s="696"/>
      <c r="AK27" s="696"/>
      <c r="AL27" s="660" t="s">
        <v>240</v>
      </c>
      <c r="AM27" s="661"/>
      <c r="AN27" s="661"/>
      <c r="AO27" s="697"/>
      <c r="AP27" s="654" t="s">
        <v>306</v>
      </c>
      <c r="AQ27" s="655"/>
      <c r="AR27" s="655"/>
      <c r="AS27" s="655"/>
      <c r="AT27" s="655"/>
      <c r="AU27" s="655"/>
      <c r="AV27" s="655"/>
      <c r="AW27" s="655"/>
      <c r="AX27" s="655"/>
      <c r="AY27" s="655"/>
      <c r="AZ27" s="655"/>
      <c r="BA27" s="655"/>
      <c r="BB27" s="655"/>
      <c r="BC27" s="655"/>
      <c r="BD27" s="655"/>
      <c r="BE27" s="655"/>
      <c r="BF27" s="656"/>
      <c r="BG27" s="657">
        <v>18424671</v>
      </c>
      <c r="BH27" s="658"/>
      <c r="BI27" s="658"/>
      <c r="BJ27" s="658"/>
      <c r="BK27" s="658"/>
      <c r="BL27" s="658"/>
      <c r="BM27" s="658"/>
      <c r="BN27" s="659"/>
      <c r="BO27" s="695">
        <v>100</v>
      </c>
      <c r="BP27" s="695"/>
      <c r="BQ27" s="695"/>
      <c r="BR27" s="695"/>
      <c r="BS27" s="696" t="s">
        <v>240</v>
      </c>
      <c r="BT27" s="696"/>
      <c r="BU27" s="696"/>
      <c r="BV27" s="696"/>
      <c r="BW27" s="696"/>
      <c r="BX27" s="696"/>
      <c r="BY27" s="696"/>
      <c r="BZ27" s="696"/>
      <c r="CA27" s="696"/>
      <c r="CB27" s="736"/>
      <c r="CD27" s="654" t="s">
        <v>307</v>
      </c>
      <c r="CE27" s="655"/>
      <c r="CF27" s="655"/>
      <c r="CG27" s="655"/>
      <c r="CH27" s="655"/>
      <c r="CI27" s="655"/>
      <c r="CJ27" s="655"/>
      <c r="CK27" s="655"/>
      <c r="CL27" s="655"/>
      <c r="CM27" s="655"/>
      <c r="CN27" s="655"/>
      <c r="CO27" s="655"/>
      <c r="CP27" s="655"/>
      <c r="CQ27" s="656"/>
      <c r="CR27" s="657">
        <v>7019603</v>
      </c>
      <c r="CS27" s="670"/>
      <c r="CT27" s="670"/>
      <c r="CU27" s="670"/>
      <c r="CV27" s="670"/>
      <c r="CW27" s="670"/>
      <c r="CX27" s="670"/>
      <c r="CY27" s="671"/>
      <c r="CZ27" s="660">
        <v>20.6</v>
      </c>
      <c r="DA27" s="672"/>
      <c r="DB27" s="672"/>
      <c r="DC27" s="673"/>
      <c r="DD27" s="663">
        <v>2551694</v>
      </c>
      <c r="DE27" s="670"/>
      <c r="DF27" s="670"/>
      <c r="DG27" s="670"/>
      <c r="DH27" s="670"/>
      <c r="DI27" s="670"/>
      <c r="DJ27" s="670"/>
      <c r="DK27" s="671"/>
      <c r="DL27" s="663">
        <v>2223309</v>
      </c>
      <c r="DM27" s="670"/>
      <c r="DN27" s="670"/>
      <c r="DO27" s="670"/>
      <c r="DP27" s="670"/>
      <c r="DQ27" s="670"/>
      <c r="DR27" s="670"/>
      <c r="DS27" s="670"/>
      <c r="DT27" s="670"/>
      <c r="DU27" s="670"/>
      <c r="DV27" s="671"/>
      <c r="DW27" s="660">
        <v>11</v>
      </c>
      <c r="DX27" s="672"/>
      <c r="DY27" s="672"/>
      <c r="DZ27" s="672"/>
      <c r="EA27" s="672"/>
      <c r="EB27" s="672"/>
      <c r="EC27" s="684"/>
    </row>
    <row r="28" spans="2:133" ht="11.25" customHeight="1" x14ac:dyDescent="0.2">
      <c r="B28" s="654" t="s">
        <v>308</v>
      </c>
      <c r="C28" s="655"/>
      <c r="D28" s="655"/>
      <c r="E28" s="655"/>
      <c r="F28" s="655"/>
      <c r="G28" s="655"/>
      <c r="H28" s="655"/>
      <c r="I28" s="655"/>
      <c r="J28" s="655"/>
      <c r="K28" s="655"/>
      <c r="L28" s="655"/>
      <c r="M28" s="655"/>
      <c r="N28" s="655"/>
      <c r="O28" s="655"/>
      <c r="P28" s="655"/>
      <c r="Q28" s="656"/>
      <c r="R28" s="657">
        <v>291707</v>
      </c>
      <c r="S28" s="658"/>
      <c r="T28" s="658"/>
      <c r="U28" s="658"/>
      <c r="V28" s="658"/>
      <c r="W28" s="658"/>
      <c r="X28" s="658"/>
      <c r="Y28" s="659"/>
      <c r="Z28" s="695">
        <v>0.8</v>
      </c>
      <c r="AA28" s="695"/>
      <c r="AB28" s="695"/>
      <c r="AC28" s="695"/>
      <c r="AD28" s="696">
        <v>51198</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309</v>
      </c>
      <c r="CE28" s="655"/>
      <c r="CF28" s="655"/>
      <c r="CG28" s="655"/>
      <c r="CH28" s="655"/>
      <c r="CI28" s="655"/>
      <c r="CJ28" s="655"/>
      <c r="CK28" s="655"/>
      <c r="CL28" s="655"/>
      <c r="CM28" s="655"/>
      <c r="CN28" s="655"/>
      <c r="CO28" s="655"/>
      <c r="CP28" s="655"/>
      <c r="CQ28" s="656"/>
      <c r="CR28" s="657">
        <v>1185397</v>
      </c>
      <c r="CS28" s="658"/>
      <c r="CT28" s="658"/>
      <c r="CU28" s="658"/>
      <c r="CV28" s="658"/>
      <c r="CW28" s="658"/>
      <c r="CX28" s="658"/>
      <c r="CY28" s="659"/>
      <c r="CZ28" s="660">
        <v>3.5</v>
      </c>
      <c r="DA28" s="672"/>
      <c r="DB28" s="672"/>
      <c r="DC28" s="673"/>
      <c r="DD28" s="663">
        <v>1185397</v>
      </c>
      <c r="DE28" s="658"/>
      <c r="DF28" s="658"/>
      <c r="DG28" s="658"/>
      <c r="DH28" s="658"/>
      <c r="DI28" s="658"/>
      <c r="DJ28" s="658"/>
      <c r="DK28" s="659"/>
      <c r="DL28" s="663">
        <v>1178782</v>
      </c>
      <c r="DM28" s="658"/>
      <c r="DN28" s="658"/>
      <c r="DO28" s="658"/>
      <c r="DP28" s="658"/>
      <c r="DQ28" s="658"/>
      <c r="DR28" s="658"/>
      <c r="DS28" s="658"/>
      <c r="DT28" s="658"/>
      <c r="DU28" s="658"/>
      <c r="DV28" s="659"/>
      <c r="DW28" s="660">
        <v>5.8</v>
      </c>
      <c r="DX28" s="672"/>
      <c r="DY28" s="672"/>
      <c r="DZ28" s="672"/>
      <c r="EA28" s="672"/>
      <c r="EB28" s="672"/>
      <c r="EC28" s="684"/>
    </row>
    <row r="29" spans="2:133" ht="11.25" customHeight="1" x14ac:dyDescent="0.2">
      <c r="B29" s="654" t="s">
        <v>310</v>
      </c>
      <c r="C29" s="655"/>
      <c r="D29" s="655"/>
      <c r="E29" s="655"/>
      <c r="F29" s="655"/>
      <c r="G29" s="655"/>
      <c r="H29" s="655"/>
      <c r="I29" s="655"/>
      <c r="J29" s="655"/>
      <c r="K29" s="655"/>
      <c r="L29" s="655"/>
      <c r="M29" s="655"/>
      <c r="N29" s="655"/>
      <c r="O29" s="655"/>
      <c r="P29" s="655"/>
      <c r="Q29" s="656"/>
      <c r="R29" s="657">
        <v>102500</v>
      </c>
      <c r="S29" s="658"/>
      <c r="T29" s="658"/>
      <c r="U29" s="658"/>
      <c r="V29" s="658"/>
      <c r="W29" s="658"/>
      <c r="X29" s="658"/>
      <c r="Y29" s="659"/>
      <c r="Z29" s="695">
        <v>0.3</v>
      </c>
      <c r="AA29" s="695"/>
      <c r="AB29" s="695"/>
      <c r="AC29" s="695"/>
      <c r="AD29" s="696">
        <v>40529</v>
      </c>
      <c r="AE29" s="696"/>
      <c r="AF29" s="696"/>
      <c r="AG29" s="696"/>
      <c r="AH29" s="696"/>
      <c r="AI29" s="696"/>
      <c r="AJ29" s="696"/>
      <c r="AK29" s="696"/>
      <c r="AL29" s="660">
        <v>0.2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311</v>
      </c>
      <c r="CE29" s="677"/>
      <c r="CF29" s="654" t="s">
        <v>312</v>
      </c>
      <c r="CG29" s="655"/>
      <c r="CH29" s="655"/>
      <c r="CI29" s="655"/>
      <c r="CJ29" s="655"/>
      <c r="CK29" s="655"/>
      <c r="CL29" s="655"/>
      <c r="CM29" s="655"/>
      <c r="CN29" s="655"/>
      <c r="CO29" s="655"/>
      <c r="CP29" s="655"/>
      <c r="CQ29" s="656"/>
      <c r="CR29" s="657">
        <v>1185397</v>
      </c>
      <c r="CS29" s="670"/>
      <c r="CT29" s="670"/>
      <c r="CU29" s="670"/>
      <c r="CV29" s="670"/>
      <c r="CW29" s="670"/>
      <c r="CX29" s="670"/>
      <c r="CY29" s="671"/>
      <c r="CZ29" s="660">
        <v>3.5</v>
      </c>
      <c r="DA29" s="672"/>
      <c r="DB29" s="672"/>
      <c r="DC29" s="673"/>
      <c r="DD29" s="663">
        <v>1185397</v>
      </c>
      <c r="DE29" s="670"/>
      <c r="DF29" s="670"/>
      <c r="DG29" s="670"/>
      <c r="DH29" s="670"/>
      <c r="DI29" s="670"/>
      <c r="DJ29" s="670"/>
      <c r="DK29" s="671"/>
      <c r="DL29" s="663">
        <v>1178782</v>
      </c>
      <c r="DM29" s="670"/>
      <c r="DN29" s="670"/>
      <c r="DO29" s="670"/>
      <c r="DP29" s="670"/>
      <c r="DQ29" s="670"/>
      <c r="DR29" s="670"/>
      <c r="DS29" s="670"/>
      <c r="DT29" s="670"/>
      <c r="DU29" s="670"/>
      <c r="DV29" s="671"/>
      <c r="DW29" s="660">
        <v>5.8</v>
      </c>
      <c r="DX29" s="672"/>
      <c r="DY29" s="672"/>
      <c r="DZ29" s="672"/>
      <c r="EA29" s="672"/>
      <c r="EB29" s="672"/>
      <c r="EC29" s="684"/>
    </row>
    <row r="30" spans="2:133" ht="11.25" customHeight="1" x14ac:dyDescent="0.2">
      <c r="B30" s="654" t="s">
        <v>313</v>
      </c>
      <c r="C30" s="655"/>
      <c r="D30" s="655"/>
      <c r="E30" s="655"/>
      <c r="F30" s="655"/>
      <c r="G30" s="655"/>
      <c r="H30" s="655"/>
      <c r="I30" s="655"/>
      <c r="J30" s="655"/>
      <c r="K30" s="655"/>
      <c r="L30" s="655"/>
      <c r="M30" s="655"/>
      <c r="N30" s="655"/>
      <c r="O30" s="655"/>
      <c r="P30" s="655"/>
      <c r="Q30" s="656"/>
      <c r="R30" s="657">
        <v>4589335</v>
      </c>
      <c r="S30" s="658"/>
      <c r="T30" s="658"/>
      <c r="U30" s="658"/>
      <c r="V30" s="658"/>
      <c r="W30" s="658"/>
      <c r="X30" s="658"/>
      <c r="Y30" s="659"/>
      <c r="Z30" s="695">
        <v>12.3</v>
      </c>
      <c r="AA30" s="695"/>
      <c r="AB30" s="695"/>
      <c r="AC30" s="695"/>
      <c r="AD30" s="696" t="s">
        <v>240</v>
      </c>
      <c r="AE30" s="696"/>
      <c r="AF30" s="696"/>
      <c r="AG30" s="696"/>
      <c r="AH30" s="696"/>
      <c r="AI30" s="696"/>
      <c r="AJ30" s="696"/>
      <c r="AK30" s="696"/>
      <c r="AL30" s="660" t="s">
        <v>240</v>
      </c>
      <c r="AM30" s="661"/>
      <c r="AN30" s="661"/>
      <c r="AO30" s="697"/>
      <c r="AP30" s="709" t="s">
        <v>229</v>
      </c>
      <c r="AQ30" s="710"/>
      <c r="AR30" s="710"/>
      <c r="AS30" s="710"/>
      <c r="AT30" s="710"/>
      <c r="AU30" s="710"/>
      <c r="AV30" s="710"/>
      <c r="AW30" s="710"/>
      <c r="AX30" s="710"/>
      <c r="AY30" s="710"/>
      <c r="AZ30" s="710"/>
      <c r="BA30" s="710"/>
      <c r="BB30" s="710"/>
      <c r="BC30" s="710"/>
      <c r="BD30" s="710"/>
      <c r="BE30" s="710"/>
      <c r="BF30" s="711"/>
      <c r="BG30" s="709" t="s">
        <v>314</v>
      </c>
      <c r="BH30" s="727"/>
      <c r="BI30" s="727"/>
      <c r="BJ30" s="727"/>
      <c r="BK30" s="727"/>
      <c r="BL30" s="727"/>
      <c r="BM30" s="727"/>
      <c r="BN30" s="727"/>
      <c r="BO30" s="727"/>
      <c r="BP30" s="727"/>
      <c r="BQ30" s="728"/>
      <c r="BR30" s="709" t="s">
        <v>315</v>
      </c>
      <c r="BS30" s="727"/>
      <c r="BT30" s="727"/>
      <c r="BU30" s="727"/>
      <c r="BV30" s="727"/>
      <c r="BW30" s="727"/>
      <c r="BX30" s="727"/>
      <c r="BY30" s="727"/>
      <c r="BZ30" s="727"/>
      <c r="CA30" s="727"/>
      <c r="CB30" s="728"/>
      <c r="CD30" s="678"/>
      <c r="CE30" s="679"/>
      <c r="CF30" s="654" t="s">
        <v>316</v>
      </c>
      <c r="CG30" s="655"/>
      <c r="CH30" s="655"/>
      <c r="CI30" s="655"/>
      <c r="CJ30" s="655"/>
      <c r="CK30" s="655"/>
      <c r="CL30" s="655"/>
      <c r="CM30" s="655"/>
      <c r="CN30" s="655"/>
      <c r="CO30" s="655"/>
      <c r="CP30" s="655"/>
      <c r="CQ30" s="656"/>
      <c r="CR30" s="657">
        <v>1161270</v>
      </c>
      <c r="CS30" s="658"/>
      <c r="CT30" s="658"/>
      <c r="CU30" s="658"/>
      <c r="CV30" s="658"/>
      <c r="CW30" s="658"/>
      <c r="CX30" s="658"/>
      <c r="CY30" s="659"/>
      <c r="CZ30" s="660">
        <v>3.4</v>
      </c>
      <c r="DA30" s="672"/>
      <c r="DB30" s="672"/>
      <c r="DC30" s="673"/>
      <c r="DD30" s="663">
        <v>1161270</v>
      </c>
      <c r="DE30" s="658"/>
      <c r="DF30" s="658"/>
      <c r="DG30" s="658"/>
      <c r="DH30" s="658"/>
      <c r="DI30" s="658"/>
      <c r="DJ30" s="658"/>
      <c r="DK30" s="659"/>
      <c r="DL30" s="663">
        <v>1154655</v>
      </c>
      <c r="DM30" s="658"/>
      <c r="DN30" s="658"/>
      <c r="DO30" s="658"/>
      <c r="DP30" s="658"/>
      <c r="DQ30" s="658"/>
      <c r="DR30" s="658"/>
      <c r="DS30" s="658"/>
      <c r="DT30" s="658"/>
      <c r="DU30" s="658"/>
      <c r="DV30" s="659"/>
      <c r="DW30" s="660">
        <v>5.7</v>
      </c>
      <c r="DX30" s="672"/>
      <c r="DY30" s="672"/>
      <c r="DZ30" s="672"/>
      <c r="EA30" s="672"/>
      <c r="EB30" s="672"/>
      <c r="EC30" s="684"/>
    </row>
    <row r="31" spans="2:133" ht="11.25" customHeight="1" x14ac:dyDescent="0.2">
      <c r="B31" s="724" t="s">
        <v>317</v>
      </c>
      <c r="C31" s="725"/>
      <c r="D31" s="725"/>
      <c r="E31" s="725"/>
      <c r="F31" s="725"/>
      <c r="G31" s="725"/>
      <c r="H31" s="725"/>
      <c r="I31" s="725"/>
      <c r="J31" s="725"/>
      <c r="K31" s="725"/>
      <c r="L31" s="725"/>
      <c r="M31" s="725"/>
      <c r="N31" s="725"/>
      <c r="O31" s="725"/>
      <c r="P31" s="725"/>
      <c r="Q31" s="726"/>
      <c r="R31" s="657" t="s">
        <v>240</v>
      </c>
      <c r="S31" s="658"/>
      <c r="T31" s="658"/>
      <c r="U31" s="658"/>
      <c r="V31" s="658"/>
      <c r="W31" s="658"/>
      <c r="X31" s="658"/>
      <c r="Y31" s="659"/>
      <c r="Z31" s="695" t="s">
        <v>240</v>
      </c>
      <c r="AA31" s="695"/>
      <c r="AB31" s="695"/>
      <c r="AC31" s="695"/>
      <c r="AD31" s="696" t="s">
        <v>130</v>
      </c>
      <c r="AE31" s="696"/>
      <c r="AF31" s="696"/>
      <c r="AG31" s="696"/>
      <c r="AH31" s="696"/>
      <c r="AI31" s="696"/>
      <c r="AJ31" s="696"/>
      <c r="AK31" s="696"/>
      <c r="AL31" s="660" t="s">
        <v>240</v>
      </c>
      <c r="AM31" s="661"/>
      <c r="AN31" s="661"/>
      <c r="AO31" s="697"/>
      <c r="AP31" s="729" t="s">
        <v>318</v>
      </c>
      <c r="AQ31" s="730"/>
      <c r="AR31" s="730"/>
      <c r="AS31" s="730"/>
      <c r="AT31" s="731" t="s">
        <v>319</v>
      </c>
      <c r="AU31" s="218"/>
      <c r="AV31" s="218"/>
      <c r="AW31" s="218"/>
      <c r="AX31" s="715" t="s">
        <v>191</v>
      </c>
      <c r="AY31" s="716"/>
      <c r="AZ31" s="716"/>
      <c r="BA31" s="716"/>
      <c r="BB31" s="716"/>
      <c r="BC31" s="716"/>
      <c r="BD31" s="716"/>
      <c r="BE31" s="716"/>
      <c r="BF31" s="717"/>
      <c r="BG31" s="719">
        <v>99.6</v>
      </c>
      <c r="BH31" s="720"/>
      <c r="BI31" s="720"/>
      <c r="BJ31" s="720"/>
      <c r="BK31" s="720"/>
      <c r="BL31" s="720"/>
      <c r="BM31" s="721">
        <v>99.2</v>
      </c>
      <c r="BN31" s="720"/>
      <c r="BO31" s="720"/>
      <c r="BP31" s="720"/>
      <c r="BQ31" s="722"/>
      <c r="BR31" s="719">
        <v>99.6</v>
      </c>
      <c r="BS31" s="720"/>
      <c r="BT31" s="720"/>
      <c r="BU31" s="720"/>
      <c r="BV31" s="720"/>
      <c r="BW31" s="720"/>
      <c r="BX31" s="721">
        <v>99.1</v>
      </c>
      <c r="BY31" s="720"/>
      <c r="BZ31" s="720"/>
      <c r="CA31" s="720"/>
      <c r="CB31" s="722"/>
      <c r="CD31" s="678"/>
      <c r="CE31" s="679"/>
      <c r="CF31" s="654" t="s">
        <v>320</v>
      </c>
      <c r="CG31" s="655"/>
      <c r="CH31" s="655"/>
      <c r="CI31" s="655"/>
      <c r="CJ31" s="655"/>
      <c r="CK31" s="655"/>
      <c r="CL31" s="655"/>
      <c r="CM31" s="655"/>
      <c r="CN31" s="655"/>
      <c r="CO31" s="655"/>
      <c r="CP31" s="655"/>
      <c r="CQ31" s="656"/>
      <c r="CR31" s="657">
        <v>24127</v>
      </c>
      <c r="CS31" s="670"/>
      <c r="CT31" s="670"/>
      <c r="CU31" s="670"/>
      <c r="CV31" s="670"/>
      <c r="CW31" s="670"/>
      <c r="CX31" s="670"/>
      <c r="CY31" s="671"/>
      <c r="CZ31" s="660">
        <v>0.1</v>
      </c>
      <c r="DA31" s="672"/>
      <c r="DB31" s="672"/>
      <c r="DC31" s="673"/>
      <c r="DD31" s="663">
        <v>24127</v>
      </c>
      <c r="DE31" s="670"/>
      <c r="DF31" s="670"/>
      <c r="DG31" s="670"/>
      <c r="DH31" s="670"/>
      <c r="DI31" s="670"/>
      <c r="DJ31" s="670"/>
      <c r="DK31" s="671"/>
      <c r="DL31" s="663">
        <v>24127</v>
      </c>
      <c r="DM31" s="670"/>
      <c r="DN31" s="670"/>
      <c r="DO31" s="670"/>
      <c r="DP31" s="670"/>
      <c r="DQ31" s="670"/>
      <c r="DR31" s="670"/>
      <c r="DS31" s="670"/>
      <c r="DT31" s="670"/>
      <c r="DU31" s="670"/>
      <c r="DV31" s="671"/>
      <c r="DW31" s="660">
        <v>0.1</v>
      </c>
      <c r="DX31" s="672"/>
      <c r="DY31" s="672"/>
      <c r="DZ31" s="672"/>
      <c r="EA31" s="672"/>
      <c r="EB31" s="672"/>
      <c r="EC31" s="684"/>
    </row>
    <row r="32" spans="2:133" ht="11.25" customHeight="1" x14ac:dyDescent="0.2">
      <c r="B32" s="654" t="s">
        <v>321</v>
      </c>
      <c r="C32" s="655"/>
      <c r="D32" s="655"/>
      <c r="E32" s="655"/>
      <c r="F32" s="655"/>
      <c r="G32" s="655"/>
      <c r="H32" s="655"/>
      <c r="I32" s="655"/>
      <c r="J32" s="655"/>
      <c r="K32" s="655"/>
      <c r="L32" s="655"/>
      <c r="M32" s="655"/>
      <c r="N32" s="655"/>
      <c r="O32" s="655"/>
      <c r="P32" s="655"/>
      <c r="Q32" s="656"/>
      <c r="R32" s="657">
        <v>2361074</v>
      </c>
      <c r="S32" s="658"/>
      <c r="T32" s="658"/>
      <c r="U32" s="658"/>
      <c r="V32" s="658"/>
      <c r="W32" s="658"/>
      <c r="X32" s="658"/>
      <c r="Y32" s="659"/>
      <c r="Z32" s="695">
        <v>6.3</v>
      </c>
      <c r="AA32" s="695"/>
      <c r="AB32" s="695"/>
      <c r="AC32" s="695"/>
      <c r="AD32" s="696" t="s">
        <v>240</v>
      </c>
      <c r="AE32" s="696"/>
      <c r="AF32" s="696"/>
      <c r="AG32" s="696"/>
      <c r="AH32" s="696"/>
      <c r="AI32" s="696"/>
      <c r="AJ32" s="696"/>
      <c r="AK32" s="696"/>
      <c r="AL32" s="660" t="s">
        <v>240</v>
      </c>
      <c r="AM32" s="661"/>
      <c r="AN32" s="661"/>
      <c r="AO32" s="697"/>
      <c r="AP32" s="698"/>
      <c r="AQ32" s="699"/>
      <c r="AR32" s="699"/>
      <c r="AS32" s="699"/>
      <c r="AT32" s="732"/>
      <c r="AU32" s="214" t="s">
        <v>322</v>
      </c>
      <c r="AX32" s="654" t="s">
        <v>323</v>
      </c>
      <c r="AY32" s="655"/>
      <c r="AZ32" s="655"/>
      <c r="BA32" s="655"/>
      <c r="BB32" s="655"/>
      <c r="BC32" s="655"/>
      <c r="BD32" s="655"/>
      <c r="BE32" s="655"/>
      <c r="BF32" s="656"/>
      <c r="BG32" s="723">
        <v>99.3</v>
      </c>
      <c r="BH32" s="670"/>
      <c r="BI32" s="670"/>
      <c r="BJ32" s="670"/>
      <c r="BK32" s="670"/>
      <c r="BL32" s="670"/>
      <c r="BM32" s="661">
        <v>98.5</v>
      </c>
      <c r="BN32" s="670"/>
      <c r="BO32" s="670"/>
      <c r="BP32" s="670"/>
      <c r="BQ32" s="693"/>
      <c r="BR32" s="723">
        <v>99.2</v>
      </c>
      <c r="BS32" s="670"/>
      <c r="BT32" s="670"/>
      <c r="BU32" s="670"/>
      <c r="BV32" s="670"/>
      <c r="BW32" s="670"/>
      <c r="BX32" s="661">
        <v>98.1</v>
      </c>
      <c r="BY32" s="670"/>
      <c r="BZ32" s="670"/>
      <c r="CA32" s="670"/>
      <c r="CB32" s="693"/>
      <c r="CD32" s="680"/>
      <c r="CE32" s="681"/>
      <c r="CF32" s="654" t="s">
        <v>324</v>
      </c>
      <c r="CG32" s="655"/>
      <c r="CH32" s="655"/>
      <c r="CI32" s="655"/>
      <c r="CJ32" s="655"/>
      <c r="CK32" s="655"/>
      <c r="CL32" s="655"/>
      <c r="CM32" s="655"/>
      <c r="CN32" s="655"/>
      <c r="CO32" s="655"/>
      <c r="CP32" s="655"/>
      <c r="CQ32" s="656"/>
      <c r="CR32" s="657" t="s">
        <v>240</v>
      </c>
      <c r="CS32" s="658"/>
      <c r="CT32" s="658"/>
      <c r="CU32" s="658"/>
      <c r="CV32" s="658"/>
      <c r="CW32" s="658"/>
      <c r="CX32" s="658"/>
      <c r="CY32" s="659"/>
      <c r="CZ32" s="660" t="s">
        <v>240</v>
      </c>
      <c r="DA32" s="672"/>
      <c r="DB32" s="672"/>
      <c r="DC32" s="673"/>
      <c r="DD32" s="663" t="s">
        <v>240</v>
      </c>
      <c r="DE32" s="658"/>
      <c r="DF32" s="658"/>
      <c r="DG32" s="658"/>
      <c r="DH32" s="658"/>
      <c r="DI32" s="658"/>
      <c r="DJ32" s="658"/>
      <c r="DK32" s="659"/>
      <c r="DL32" s="663" t="s">
        <v>130</v>
      </c>
      <c r="DM32" s="658"/>
      <c r="DN32" s="658"/>
      <c r="DO32" s="658"/>
      <c r="DP32" s="658"/>
      <c r="DQ32" s="658"/>
      <c r="DR32" s="658"/>
      <c r="DS32" s="658"/>
      <c r="DT32" s="658"/>
      <c r="DU32" s="658"/>
      <c r="DV32" s="659"/>
      <c r="DW32" s="660" t="s">
        <v>130</v>
      </c>
      <c r="DX32" s="672"/>
      <c r="DY32" s="672"/>
      <c r="DZ32" s="672"/>
      <c r="EA32" s="672"/>
      <c r="EB32" s="672"/>
      <c r="EC32" s="684"/>
    </row>
    <row r="33" spans="2:133" ht="11.25" customHeight="1" x14ac:dyDescent="0.2">
      <c r="B33" s="654" t="s">
        <v>325</v>
      </c>
      <c r="C33" s="655"/>
      <c r="D33" s="655"/>
      <c r="E33" s="655"/>
      <c r="F33" s="655"/>
      <c r="G33" s="655"/>
      <c r="H33" s="655"/>
      <c r="I33" s="655"/>
      <c r="J33" s="655"/>
      <c r="K33" s="655"/>
      <c r="L33" s="655"/>
      <c r="M33" s="655"/>
      <c r="N33" s="655"/>
      <c r="O33" s="655"/>
      <c r="P33" s="655"/>
      <c r="Q33" s="656"/>
      <c r="R33" s="657">
        <v>159251</v>
      </c>
      <c r="S33" s="658"/>
      <c r="T33" s="658"/>
      <c r="U33" s="658"/>
      <c r="V33" s="658"/>
      <c r="W33" s="658"/>
      <c r="X33" s="658"/>
      <c r="Y33" s="659"/>
      <c r="Z33" s="695">
        <v>0.4</v>
      </c>
      <c r="AA33" s="695"/>
      <c r="AB33" s="695"/>
      <c r="AC33" s="695"/>
      <c r="AD33" s="696">
        <v>28262</v>
      </c>
      <c r="AE33" s="696"/>
      <c r="AF33" s="696"/>
      <c r="AG33" s="696"/>
      <c r="AH33" s="696"/>
      <c r="AI33" s="696"/>
      <c r="AJ33" s="696"/>
      <c r="AK33" s="696"/>
      <c r="AL33" s="660">
        <v>0.1</v>
      </c>
      <c r="AM33" s="661"/>
      <c r="AN33" s="661"/>
      <c r="AO33" s="697"/>
      <c r="AP33" s="700"/>
      <c r="AQ33" s="701"/>
      <c r="AR33" s="701"/>
      <c r="AS33" s="701"/>
      <c r="AT33" s="733"/>
      <c r="AU33" s="219"/>
      <c r="AV33" s="219"/>
      <c r="AW33" s="219"/>
      <c r="AX33" s="638" t="s">
        <v>326</v>
      </c>
      <c r="AY33" s="639"/>
      <c r="AZ33" s="639"/>
      <c r="BA33" s="639"/>
      <c r="BB33" s="639"/>
      <c r="BC33" s="639"/>
      <c r="BD33" s="639"/>
      <c r="BE33" s="639"/>
      <c r="BF33" s="640"/>
      <c r="BG33" s="718">
        <v>99.8</v>
      </c>
      <c r="BH33" s="642"/>
      <c r="BI33" s="642"/>
      <c r="BJ33" s="642"/>
      <c r="BK33" s="642"/>
      <c r="BL33" s="642"/>
      <c r="BM33" s="688">
        <v>99.7</v>
      </c>
      <c r="BN33" s="642"/>
      <c r="BO33" s="642"/>
      <c r="BP33" s="642"/>
      <c r="BQ33" s="705"/>
      <c r="BR33" s="718">
        <v>99.8</v>
      </c>
      <c r="BS33" s="642"/>
      <c r="BT33" s="642"/>
      <c r="BU33" s="642"/>
      <c r="BV33" s="642"/>
      <c r="BW33" s="642"/>
      <c r="BX33" s="688">
        <v>99.7</v>
      </c>
      <c r="BY33" s="642"/>
      <c r="BZ33" s="642"/>
      <c r="CA33" s="642"/>
      <c r="CB33" s="705"/>
      <c r="CD33" s="654" t="s">
        <v>327</v>
      </c>
      <c r="CE33" s="655"/>
      <c r="CF33" s="655"/>
      <c r="CG33" s="655"/>
      <c r="CH33" s="655"/>
      <c r="CI33" s="655"/>
      <c r="CJ33" s="655"/>
      <c r="CK33" s="655"/>
      <c r="CL33" s="655"/>
      <c r="CM33" s="655"/>
      <c r="CN33" s="655"/>
      <c r="CO33" s="655"/>
      <c r="CP33" s="655"/>
      <c r="CQ33" s="656"/>
      <c r="CR33" s="657">
        <v>18466379</v>
      </c>
      <c r="CS33" s="670"/>
      <c r="CT33" s="670"/>
      <c r="CU33" s="670"/>
      <c r="CV33" s="670"/>
      <c r="CW33" s="670"/>
      <c r="CX33" s="670"/>
      <c r="CY33" s="671"/>
      <c r="CZ33" s="660">
        <v>54.3</v>
      </c>
      <c r="DA33" s="672"/>
      <c r="DB33" s="672"/>
      <c r="DC33" s="673"/>
      <c r="DD33" s="663">
        <v>16455469</v>
      </c>
      <c r="DE33" s="670"/>
      <c r="DF33" s="670"/>
      <c r="DG33" s="670"/>
      <c r="DH33" s="670"/>
      <c r="DI33" s="670"/>
      <c r="DJ33" s="670"/>
      <c r="DK33" s="671"/>
      <c r="DL33" s="663">
        <v>10905691</v>
      </c>
      <c r="DM33" s="670"/>
      <c r="DN33" s="670"/>
      <c r="DO33" s="670"/>
      <c r="DP33" s="670"/>
      <c r="DQ33" s="670"/>
      <c r="DR33" s="670"/>
      <c r="DS33" s="670"/>
      <c r="DT33" s="670"/>
      <c r="DU33" s="670"/>
      <c r="DV33" s="671"/>
      <c r="DW33" s="660">
        <v>53.9</v>
      </c>
      <c r="DX33" s="672"/>
      <c r="DY33" s="672"/>
      <c r="DZ33" s="672"/>
      <c r="EA33" s="672"/>
      <c r="EB33" s="672"/>
      <c r="EC33" s="684"/>
    </row>
    <row r="34" spans="2:133" ht="11.25" customHeight="1" x14ac:dyDescent="0.2">
      <c r="B34" s="654" t="s">
        <v>328</v>
      </c>
      <c r="C34" s="655"/>
      <c r="D34" s="655"/>
      <c r="E34" s="655"/>
      <c r="F34" s="655"/>
      <c r="G34" s="655"/>
      <c r="H34" s="655"/>
      <c r="I34" s="655"/>
      <c r="J34" s="655"/>
      <c r="K34" s="655"/>
      <c r="L34" s="655"/>
      <c r="M34" s="655"/>
      <c r="N34" s="655"/>
      <c r="O34" s="655"/>
      <c r="P34" s="655"/>
      <c r="Q34" s="656"/>
      <c r="R34" s="657">
        <v>3212223</v>
      </c>
      <c r="S34" s="658"/>
      <c r="T34" s="658"/>
      <c r="U34" s="658"/>
      <c r="V34" s="658"/>
      <c r="W34" s="658"/>
      <c r="X34" s="658"/>
      <c r="Y34" s="659"/>
      <c r="Z34" s="695">
        <v>8.6</v>
      </c>
      <c r="AA34" s="695"/>
      <c r="AB34" s="695"/>
      <c r="AC34" s="695"/>
      <c r="AD34" s="696" t="s">
        <v>240</v>
      </c>
      <c r="AE34" s="696"/>
      <c r="AF34" s="696"/>
      <c r="AG34" s="696"/>
      <c r="AH34" s="696"/>
      <c r="AI34" s="696"/>
      <c r="AJ34" s="696"/>
      <c r="AK34" s="696"/>
      <c r="AL34" s="660" t="s">
        <v>240</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329</v>
      </c>
      <c r="CE34" s="655"/>
      <c r="CF34" s="655"/>
      <c r="CG34" s="655"/>
      <c r="CH34" s="655"/>
      <c r="CI34" s="655"/>
      <c r="CJ34" s="655"/>
      <c r="CK34" s="655"/>
      <c r="CL34" s="655"/>
      <c r="CM34" s="655"/>
      <c r="CN34" s="655"/>
      <c r="CO34" s="655"/>
      <c r="CP34" s="655"/>
      <c r="CQ34" s="656"/>
      <c r="CR34" s="657">
        <v>7058130</v>
      </c>
      <c r="CS34" s="658"/>
      <c r="CT34" s="658"/>
      <c r="CU34" s="658"/>
      <c r="CV34" s="658"/>
      <c r="CW34" s="658"/>
      <c r="CX34" s="658"/>
      <c r="CY34" s="659"/>
      <c r="CZ34" s="660">
        <v>20.7</v>
      </c>
      <c r="DA34" s="672"/>
      <c r="DB34" s="672"/>
      <c r="DC34" s="673"/>
      <c r="DD34" s="663">
        <v>6114019</v>
      </c>
      <c r="DE34" s="658"/>
      <c r="DF34" s="658"/>
      <c r="DG34" s="658"/>
      <c r="DH34" s="658"/>
      <c r="DI34" s="658"/>
      <c r="DJ34" s="658"/>
      <c r="DK34" s="659"/>
      <c r="DL34" s="663">
        <v>3660753</v>
      </c>
      <c r="DM34" s="658"/>
      <c r="DN34" s="658"/>
      <c r="DO34" s="658"/>
      <c r="DP34" s="658"/>
      <c r="DQ34" s="658"/>
      <c r="DR34" s="658"/>
      <c r="DS34" s="658"/>
      <c r="DT34" s="658"/>
      <c r="DU34" s="658"/>
      <c r="DV34" s="659"/>
      <c r="DW34" s="660">
        <v>18.100000000000001</v>
      </c>
      <c r="DX34" s="672"/>
      <c r="DY34" s="672"/>
      <c r="DZ34" s="672"/>
      <c r="EA34" s="672"/>
      <c r="EB34" s="672"/>
      <c r="EC34" s="684"/>
    </row>
    <row r="35" spans="2:133" ht="11.25" customHeight="1" x14ac:dyDescent="0.2">
      <c r="B35" s="654" t="s">
        <v>330</v>
      </c>
      <c r="C35" s="655"/>
      <c r="D35" s="655"/>
      <c r="E35" s="655"/>
      <c r="F35" s="655"/>
      <c r="G35" s="655"/>
      <c r="H35" s="655"/>
      <c r="I35" s="655"/>
      <c r="J35" s="655"/>
      <c r="K35" s="655"/>
      <c r="L35" s="655"/>
      <c r="M35" s="655"/>
      <c r="N35" s="655"/>
      <c r="O35" s="655"/>
      <c r="P35" s="655"/>
      <c r="Q35" s="656"/>
      <c r="R35" s="657">
        <v>270233</v>
      </c>
      <c r="S35" s="658"/>
      <c r="T35" s="658"/>
      <c r="U35" s="658"/>
      <c r="V35" s="658"/>
      <c r="W35" s="658"/>
      <c r="X35" s="658"/>
      <c r="Y35" s="659"/>
      <c r="Z35" s="695">
        <v>0.7</v>
      </c>
      <c r="AA35" s="695"/>
      <c r="AB35" s="695"/>
      <c r="AC35" s="695"/>
      <c r="AD35" s="696" t="s">
        <v>240</v>
      </c>
      <c r="AE35" s="696"/>
      <c r="AF35" s="696"/>
      <c r="AG35" s="696"/>
      <c r="AH35" s="696"/>
      <c r="AI35" s="696"/>
      <c r="AJ35" s="696"/>
      <c r="AK35" s="696"/>
      <c r="AL35" s="660" t="s">
        <v>130</v>
      </c>
      <c r="AM35" s="661"/>
      <c r="AN35" s="661"/>
      <c r="AO35" s="697"/>
      <c r="AP35" s="222"/>
      <c r="AQ35" s="709" t="s">
        <v>331</v>
      </c>
      <c r="AR35" s="710"/>
      <c r="AS35" s="710"/>
      <c r="AT35" s="710"/>
      <c r="AU35" s="710"/>
      <c r="AV35" s="710"/>
      <c r="AW35" s="710"/>
      <c r="AX35" s="710"/>
      <c r="AY35" s="710"/>
      <c r="AZ35" s="710"/>
      <c r="BA35" s="710"/>
      <c r="BB35" s="710"/>
      <c r="BC35" s="710"/>
      <c r="BD35" s="710"/>
      <c r="BE35" s="710"/>
      <c r="BF35" s="711"/>
      <c r="BG35" s="709" t="s">
        <v>332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333</v>
      </c>
      <c r="CE35" s="655"/>
      <c r="CF35" s="655"/>
      <c r="CG35" s="655"/>
      <c r="CH35" s="655"/>
      <c r="CI35" s="655"/>
      <c r="CJ35" s="655"/>
      <c r="CK35" s="655"/>
      <c r="CL35" s="655"/>
      <c r="CM35" s="655"/>
      <c r="CN35" s="655"/>
      <c r="CO35" s="655"/>
      <c r="CP35" s="655"/>
      <c r="CQ35" s="656"/>
      <c r="CR35" s="657">
        <v>355266</v>
      </c>
      <c r="CS35" s="670"/>
      <c r="CT35" s="670"/>
      <c r="CU35" s="670"/>
      <c r="CV35" s="670"/>
      <c r="CW35" s="670"/>
      <c r="CX35" s="670"/>
      <c r="CY35" s="671"/>
      <c r="CZ35" s="660">
        <v>1</v>
      </c>
      <c r="DA35" s="672"/>
      <c r="DB35" s="672"/>
      <c r="DC35" s="673"/>
      <c r="DD35" s="663">
        <v>285539</v>
      </c>
      <c r="DE35" s="670"/>
      <c r="DF35" s="670"/>
      <c r="DG35" s="670"/>
      <c r="DH35" s="670"/>
      <c r="DI35" s="670"/>
      <c r="DJ35" s="670"/>
      <c r="DK35" s="671"/>
      <c r="DL35" s="663">
        <v>268717</v>
      </c>
      <c r="DM35" s="670"/>
      <c r="DN35" s="670"/>
      <c r="DO35" s="670"/>
      <c r="DP35" s="670"/>
      <c r="DQ35" s="670"/>
      <c r="DR35" s="670"/>
      <c r="DS35" s="670"/>
      <c r="DT35" s="670"/>
      <c r="DU35" s="670"/>
      <c r="DV35" s="671"/>
      <c r="DW35" s="660">
        <v>1.3</v>
      </c>
      <c r="DX35" s="672"/>
      <c r="DY35" s="672"/>
      <c r="DZ35" s="672"/>
      <c r="EA35" s="672"/>
      <c r="EB35" s="672"/>
      <c r="EC35" s="684"/>
    </row>
    <row r="36" spans="2:133" ht="11.25" customHeight="1" x14ac:dyDescent="0.2">
      <c r="B36" s="654" t="s">
        <v>334</v>
      </c>
      <c r="C36" s="655"/>
      <c r="D36" s="655"/>
      <c r="E36" s="655"/>
      <c r="F36" s="655"/>
      <c r="G36" s="655"/>
      <c r="H36" s="655"/>
      <c r="I36" s="655"/>
      <c r="J36" s="655"/>
      <c r="K36" s="655"/>
      <c r="L36" s="655"/>
      <c r="M36" s="655"/>
      <c r="N36" s="655"/>
      <c r="O36" s="655"/>
      <c r="P36" s="655"/>
      <c r="Q36" s="656"/>
      <c r="R36" s="657">
        <v>2958086</v>
      </c>
      <c r="S36" s="658"/>
      <c r="T36" s="658"/>
      <c r="U36" s="658"/>
      <c r="V36" s="658"/>
      <c r="W36" s="658"/>
      <c r="X36" s="658"/>
      <c r="Y36" s="659"/>
      <c r="Z36" s="695">
        <v>7.9</v>
      </c>
      <c r="AA36" s="695"/>
      <c r="AB36" s="695"/>
      <c r="AC36" s="695"/>
      <c r="AD36" s="696" t="s">
        <v>240</v>
      </c>
      <c r="AE36" s="696"/>
      <c r="AF36" s="696"/>
      <c r="AG36" s="696"/>
      <c r="AH36" s="696"/>
      <c r="AI36" s="696"/>
      <c r="AJ36" s="696"/>
      <c r="AK36" s="696"/>
      <c r="AL36" s="660" t="s">
        <v>240</v>
      </c>
      <c r="AM36" s="661"/>
      <c r="AN36" s="661"/>
      <c r="AO36" s="697"/>
      <c r="AP36" s="222"/>
      <c r="AQ36" s="706" t="s">
        <v>335</v>
      </c>
      <c r="AR36" s="707"/>
      <c r="AS36" s="707"/>
      <c r="AT36" s="707"/>
      <c r="AU36" s="707"/>
      <c r="AV36" s="707"/>
      <c r="AW36" s="707"/>
      <c r="AX36" s="707"/>
      <c r="AY36" s="708"/>
      <c r="AZ36" s="712">
        <v>6236080</v>
      </c>
      <c r="BA36" s="713"/>
      <c r="BB36" s="713"/>
      <c r="BC36" s="713"/>
      <c r="BD36" s="713"/>
      <c r="BE36" s="713"/>
      <c r="BF36" s="714"/>
      <c r="BG36" s="715" t="s">
        <v>336</v>
      </c>
      <c r="BH36" s="716"/>
      <c r="BI36" s="716"/>
      <c r="BJ36" s="716"/>
      <c r="BK36" s="716"/>
      <c r="BL36" s="716"/>
      <c r="BM36" s="716"/>
      <c r="BN36" s="716"/>
      <c r="BO36" s="716"/>
      <c r="BP36" s="716"/>
      <c r="BQ36" s="716"/>
      <c r="BR36" s="716"/>
      <c r="BS36" s="716"/>
      <c r="BT36" s="716"/>
      <c r="BU36" s="717"/>
      <c r="BV36" s="712">
        <v>84948</v>
      </c>
      <c r="BW36" s="713"/>
      <c r="BX36" s="713"/>
      <c r="BY36" s="713"/>
      <c r="BZ36" s="713"/>
      <c r="CA36" s="713"/>
      <c r="CB36" s="714"/>
      <c r="CD36" s="654" t="s">
        <v>337</v>
      </c>
      <c r="CE36" s="655"/>
      <c r="CF36" s="655"/>
      <c r="CG36" s="655"/>
      <c r="CH36" s="655"/>
      <c r="CI36" s="655"/>
      <c r="CJ36" s="655"/>
      <c r="CK36" s="655"/>
      <c r="CL36" s="655"/>
      <c r="CM36" s="655"/>
      <c r="CN36" s="655"/>
      <c r="CO36" s="655"/>
      <c r="CP36" s="655"/>
      <c r="CQ36" s="656"/>
      <c r="CR36" s="657">
        <v>6915288</v>
      </c>
      <c r="CS36" s="658"/>
      <c r="CT36" s="658"/>
      <c r="CU36" s="658"/>
      <c r="CV36" s="658"/>
      <c r="CW36" s="658"/>
      <c r="CX36" s="658"/>
      <c r="CY36" s="659"/>
      <c r="CZ36" s="660">
        <v>20.3</v>
      </c>
      <c r="DA36" s="672"/>
      <c r="DB36" s="672"/>
      <c r="DC36" s="673"/>
      <c r="DD36" s="663">
        <v>6563894</v>
      </c>
      <c r="DE36" s="658"/>
      <c r="DF36" s="658"/>
      <c r="DG36" s="658"/>
      <c r="DH36" s="658"/>
      <c r="DI36" s="658"/>
      <c r="DJ36" s="658"/>
      <c r="DK36" s="659"/>
      <c r="DL36" s="663">
        <v>5206432</v>
      </c>
      <c r="DM36" s="658"/>
      <c r="DN36" s="658"/>
      <c r="DO36" s="658"/>
      <c r="DP36" s="658"/>
      <c r="DQ36" s="658"/>
      <c r="DR36" s="658"/>
      <c r="DS36" s="658"/>
      <c r="DT36" s="658"/>
      <c r="DU36" s="658"/>
      <c r="DV36" s="659"/>
      <c r="DW36" s="660">
        <v>25.7</v>
      </c>
      <c r="DX36" s="672"/>
      <c r="DY36" s="672"/>
      <c r="DZ36" s="672"/>
      <c r="EA36" s="672"/>
      <c r="EB36" s="672"/>
      <c r="EC36" s="684"/>
    </row>
    <row r="37" spans="2:133" ht="11.25" customHeight="1" x14ac:dyDescent="0.2">
      <c r="B37" s="654" t="s">
        <v>338</v>
      </c>
      <c r="C37" s="655"/>
      <c r="D37" s="655"/>
      <c r="E37" s="655"/>
      <c r="F37" s="655"/>
      <c r="G37" s="655"/>
      <c r="H37" s="655"/>
      <c r="I37" s="655"/>
      <c r="J37" s="655"/>
      <c r="K37" s="655"/>
      <c r="L37" s="655"/>
      <c r="M37" s="655"/>
      <c r="N37" s="655"/>
      <c r="O37" s="655"/>
      <c r="P37" s="655"/>
      <c r="Q37" s="656"/>
      <c r="R37" s="657">
        <v>897282</v>
      </c>
      <c r="S37" s="658"/>
      <c r="T37" s="658"/>
      <c r="U37" s="658"/>
      <c r="V37" s="658"/>
      <c r="W37" s="658"/>
      <c r="X37" s="658"/>
      <c r="Y37" s="659"/>
      <c r="Z37" s="695">
        <v>2.4</v>
      </c>
      <c r="AA37" s="695"/>
      <c r="AB37" s="695"/>
      <c r="AC37" s="695"/>
      <c r="AD37" s="696">
        <v>20829</v>
      </c>
      <c r="AE37" s="696"/>
      <c r="AF37" s="696"/>
      <c r="AG37" s="696"/>
      <c r="AH37" s="696"/>
      <c r="AI37" s="696"/>
      <c r="AJ37" s="696"/>
      <c r="AK37" s="696"/>
      <c r="AL37" s="660">
        <v>0.1</v>
      </c>
      <c r="AM37" s="661"/>
      <c r="AN37" s="661"/>
      <c r="AO37" s="697"/>
      <c r="AQ37" s="690" t="s">
        <v>339</v>
      </c>
      <c r="AR37" s="691"/>
      <c r="AS37" s="691"/>
      <c r="AT37" s="691"/>
      <c r="AU37" s="691"/>
      <c r="AV37" s="691"/>
      <c r="AW37" s="691"/>
      <c r="AX37" s="691"/>
      <c r="AY37" s="692"/>
      <c r="AZ37" s="657">
        <v>2100279</v>
      </c>
      <c r="BA37" s="658"/>
      <c r="BB37" s="658"/>
      <c r="BC37" s="658"/>
      <c r="BD37" s="670"/>
      <c r="BE37" s="670"/>
      <c r="BF37" s="693"/>
      <c r="BG37" s="654" t="s">
        <v>340</v>
      </c>
      <c r="BH37" s="655"/>
      <c r="BI37" s="655"/>
      <c r="BJ37" s="655"/>
      <c r="BK37" s="655"/>
      <c r="BL37" s="655"/>
      <c r="BM37" s="655"/>
      <c r="BN37" s="655"/>
      <c r="BO37" s="655"/>
      <c r="BP37" s="655"/>
      <c r="BQ37" s="655"/>
      <c r="BR37" s="655"/>
      <c r="BS37" s="655"/>
      <c r="BT37" s="655"/>
      <c r="BU37" s="656"/>
      <c r="BV37" s="657">
        <v>-194679</v>
      </c>
      <c r="BW37" s="658"/>
      <c r="BX37" s="658"/>
      <c r="BY37" s="658"/>
      <c r="BZ37" s="658"/>
      <c r="CA37" s="658"/>
      <c r="CB37" s="694"/>
      <c r="CD37" s="654" t="s">
        <v>341</v>
      </c>
      <c r="CE37" s="655"/>
      <c r="CF37" s="655"/>
      <c r="CG37" s="655"/>
      <c r="CH37" s="655"/>
      <c r="CI37" s="655"/>
      <c r="CJ37" s="655"/>
      <c r="CK37" s="655"/>
      <c r="CL37" s="655"/>
      <c r="CM37" s="655"/>
      <c r="CN37" s="655"/>
      <c r="CO37" s="655"/>
      <c r="CP37" s="655"/>
      <c r="CQ37" s="656"/>
      <c r="CR37" s="657">
        <v>2158887</v>
      </c>
      <c r="CS37" s="670"/>
      <c r="CT37" s="670"/>
      <c r="CU37" s="670"/>
      <c r="CV37" s="670"/>
      <c r="CW37" s="670"/>
      <c r="CX37" s="670"/>
      <c r="CY37" s="671"/>
      <c r="CZ37" s="660">
        <v>6.3</v>
      </c>
      <c r="DA37" s="672"/>
      <c r="DB37" s="672"/>
      <c r="DC37" s="673"/>
      <c r="DD37" s="663">
        <v>2150156</v>
      </c>
      <c r="DE37" s="670"/>
      <c r="DF37" s="670"/>
      <c r="DG37" s="670"/>
      <c r="DH37" s="670"/>
      <c r="DI37" s="670"/>
      <c r="DJ37" s="670"/>
      <c r="DK37" s="671"/>
      <c r="DL37" s="663">
        <v>1946072</v>
      </c>
      <c r="DM37" s="670"/>
      <c r="DN37" s="670"/>
      <c r="DO37" s="670"/>
      <c r="DP37" s="670"/>
      <c r="DQ37" s="670"/>
      <c r="DR37" s="670"/>
      <c r="DS37" s="670"/>
      <c r="DT37" s="670"/>
      <c r="DU37" s="670"/>
      <c r="DV37" s="671"/>
      <c r="DW37" s="660">
        <v>9.6</v>
      </c>
      <c r="DX37" s="672"/>
      <c r="DY37" s="672"/>
      <c r="DZ37" s="672"/>
      <c r="EA37" s="672"/>
      <c r="EB37" s="672"/>
      <c r="EC37" s="684"/>
    </row>
    <row r="38" spans="2:133" ht="11.25" customHeight="1" x14ac:dyDescent="0.2">
      <c r="B38" s="654" t="s">
        <v>342</v>
      </c>
      <c r="C38" s="655"/>
      <c r="D38" s="655"/>
      <c r="E38" s="655"/>
      <c r="F38" s="655"/>
      <c r="G38" s="655"/>
      <c r="H38" s="655"/>
      <c r="I38" s="655"/>
      <c r="J38" s="655"/>
      <c r="K38" s="655"/>
      <c r="L38" s="655"/>
      <c r="M38" s="655"/>
      <c r="N38" s="655"/>
      <c r="O38" s="655"/>
      <c r="P38" s="655"/>
      <c r="Q38" s="656"/>
      <c r="R38" s="657">
        <v>996000</v>
      </c>
      <c r="S38" s="658"/>
      <c r="T38" s="658"/>
      <c r="U38" s="658"/>
      <c r="V38" s="658"/>
      <c r="W38" s="658"/>
      <c r="X38" s="658"/>
      <c r="Y38" s="659"/>
      <c r="Z38" s="695">
        <v>2.7</v>
      </c>
      <c r="AA38" s="695"/>
      <c r="AB38" s="695"/>
      <c r="AC38" s="695"/>
      <c r="AD38" s="696" t="s">
        <v>130</v>
      </c>
      <c r="AE38" s="696"/>
      <c r="AF38" s="696"/>
      <c r="AG38" s="696"/>
      <c r="AH38" s="696"/>
      <c r="AI38" s="696"/>
      <c r="AJ38" s="696"/>
      <c r="AK38" s="696"/>
      <c r="AL38" s="660" t="s">
        <v>240</v>
      </c>
      <c r="AM38" s="661"/>
      <c r="AN38" s="661"/>
      <c r="AO38" s="697"/>
      <c r="AQ38" s="690" t="s">
        <v>343</v>
      </c>
      <c r="AR38" s="691"/>
      <c r="AS38" s="691"/>
      <c r="AT38" s="691"/>
      <c r="AU38" s="691"/>
      <c r="AV38" s="691"/>
      <c r="AW38" s="691"/>
      <c r="AX38" s="691"/>
      <c r="AY38" s="692"/>
      <c r="AZ38" s="657">
        <v>1786187</v>
      </c>
      <c r="BA38" s="658"/>
      <c r="BB38" s="658"/>
      <c r="BC38" s="658"/>
      <c r="BD38" s="670"/>
      <c r="BE38" s="670"/>
      <c r="BF38" s="693"/>
      <c r="BG38" s="654" t="s">
        <v>344</v>
      </c>
      <c r="BH38" s="655"/>
      <c r="BI38" s="655"/>
      <c r="BJ38" s="655"/>
      <c r="BK38" s="655"/>
      <c r="BL38" s="655"/>
      <c r="BM38" s="655"/>
      <c r="BN38" s="655"/>
      <c r="BO38" s="655"/>
      <c r="BP38" s="655"/>
      <c r="BQ38" s="655"/>
      <c r="BR38" s="655"/>
      <c r="BS38" s="655"/>
      <c r="BT38" s="655"/>
      <c r="BU38" s="656"/>
      <c r="BV38" s="657">
        <v>7931</v>
      </c>
      <c r="BW38" s="658"/>
      <c r="BX38" s="658"/>
      <c r="BY38" s="658"/>
      <c r="BZ38" s="658"/>
      <c r="CA38" s="658"/>
      <c r="CB38" s="694"/>
      <c r="CD38" s="654" t="s">
        <v>345</v>
      </c>
      <c r="CE38" s="655"/>
      <c r="CF38" s="655"/>
      <c r="CG38" s="655"/>
      <c r="CH38" s="655"/>
      <c r="CI38" s="655"/>
      <c r="CJ38" s="655"/>
      <c r="CK38" s="655"/>
      <c r="CL38" s="655"/>
      <c r="CM38" s="655"/>
      <c r="CN38" s="655"/>
      <c r="CO38" s="655"/>
      <c r="CP38" s="655"/>
      <c r="CQ38" s="656"/>
      <c r="CR38" s="657">
        <v>2344800</v>
      </c>
      <c r="CS38" s="658"/>
      <c r="CT38" s="658"/>
      <c r="CU38" s="658"/>
      <c r="CV38" s="658"/>
      <c r="CW38" s="658"/>
      <c r="CX38" s="658"/>
      <c r="CY38" s="659"/>
      <c r="CZ38" s="660">
        <v>6.9</v>
      </c>
      <c r="DA38" s="672"/>
      <c r="DB38" s="672"/>
      <c r="DC38" s="673"/>
      <c r="DD38" s="663">
        <v>2014615</v>
      </c>
      <c r="DE38" s="658"/>
      <c r="DF38" s="658"/>
      <c r="DG38" s="658"/>
      <c r="DH38" s="658"/>
      <c r="DI38" s="658"/>
      <c r="DJ38" s="658"/>
      <c r="DK38" s="659"/>
      <c r="DL38" s="663">
        <v>1769789</v>
      </c>
      <c r="DM38" s="658"/>
      <c r="DN38" s="658"/>
      <c r="DO38" s="658"/>
      <c r="DP38" s="658"/>
      <c r="DQ38" s="658"/>
      <c r="DR38" s="658"/>
      <c r="DS38" s="658"/>
      <c r="DT38" s="658"/>
      <c r="DU38" s="658"/>
      <c r="DV38" s="659"/>
      <c r="DW38" s="660">
        <v>8.6999999999999993</v>
      </c>
      <c r="DX38" s="672"/>
      <c r="DY38" s="672"/>
      <c r="DZ38" s="672"/>
      <c r="EA38" s="672"/>
      <c r="EB38" s="672"/>
      <c r="EC38" s="684"/>
    </row>
    <row r="39" spans="2:133" ht="11.25" customHeight="1" x14ac:dyDescent="0.2">
      <c r="B39" s="654" t="s">
        <v>346</v>
      </c>
      <c r="C39" s="655"/>
      <c r="D39" s="655"/>
      <c r="E39" s="655"/>
      <c r="F39" s="655"/>
      <c r="G39" s="655"/>
      <c r="H39" s="655"/>
      <c r="I39" s="655"/>
      <c r="J39" s="655"/>
      <c r="K39" s="655"/>
      <c r="L39" s="655"/>
      <c r="M39" s="655"/>
      <c r="N39" s="655"/>
      <c r="O39" s="655"/>
      <c r="P39" s="655"/>
      <c r="Q39" s="656"/>
      <c r="R39" s="657" t="s">
        <v>240</v>
      </c>
      <c r="S39" s="658"/>
      <c r="T39" s="658"/>
      <c r="U39" s="658"/>
      <c r="V39" s="658"/>
      <c r="W39" s="658"/>
      <c r="X39" s="658"/>
      <c r="Y39" s="659"/>
      <c r="Z39" s="695" t="s">
        <v>240</v>
      </c>
      <c r="AA39" s="695"/>
      <c r="AB39" s="695"/>
      <c r="AC39" s="695"/>
      <c r="AD39" s="696" t="s">
        <v>240</v>
      </c>
      <c r="AE39" s="696"/>
      <c r="AF39" s="696"/>
      <c r="AG39" s="696"/>
      <c r="AH39" s="696"/>
      <c r="AI39" s="696"/>
      <c r="AJ39" s="696"/>
      <c r="AK39" s="696"/>
      <c r="AL39" s="660" t="s">
        <v>240</v>
      </c>
      <c r="AM39" s="661"/>
      <c r="AN39" s="661"/>
      <c r="AO39" s="697"/>
      <c r="AQ39" s="690" t="s">
        <v>347</v>
      </c>
      <c r="AR39" s="691"/>
      <c r="AS39" s="691"/>
      <c r="AT39" s="691"/>
      <c r="AU39" s="691"/>
      <c r="AV39" s="691"/>
      <c r="AW39" s="691"/>
      <c r="AX39" s="691"/>
      <c r="AY39" s="692"/>
      <c r="AZ39" s="657">
        <v>4814</v>
      </c>
      <c r="BA39" s="658"/>
      <c r="BB39" s="658"/>
      <c r="BC39" s="658"/>
      <c r="BD39" s="670"/>
      <c r="BE39" s="670"/>
      <c r="BF39" s="693"/>
      <c r="BG39" s="654" t="s">
        <v>348</v>
      </c>
      <c r="BH39" s="655"/>
      <c r="BI39" s="655"/>
      <c r="BJ39" s="655"/>
      <c r="BK39" s="655"/>
      <c r="BL39" s="655"/>
      <c r="BM39" s="655"/>
      <c r="BN39" s="655"/>
      <c r="BO39" s="655"/>
      <c r="BP39" s="655"/>
      <c r="BQ39" s="655"/>
      <c r="BR39" s="655"/>
      <c r="BS39" s="655"/>
      <c r="BT39" s="655"/>
      <c r="BU39" s="656"/>
      <c r="BV39" s="657">
        <v>12749</v>
      </c>
      <c r="BW39" s="658"/>
      <c r="BX39" s="658"/>
      <c r="BY39" s="658"/>
      <c r="BZ39" s="658"/>
      <c r="CA39" s="658"/>
      <c r="CB39" s="694"/>
      <c r="CD39" s="654" t="s">
        <v>349</v>
      </c>
      <c r="CE39" s="655"/>
      <c r="CF39" s="655"/>
      <c r="CG39" s="655"/>
      <c r="CH39" s="655"/>
      <c r="CI39" s="655"/>
      <c r="CJ39" s="655"/>
      <c r="CK39" s="655"/>
      <c r="CL39" s="655"/>
      <c r="CM39" s="655"/>
      <c r="CN39" s="655"/>
      <c r="CO39" s="655"/>
      <c r="CP39" s="655"/>
      <c r="CQ39" s="656"/>
      <c r="CR39" s="657">
        <v>700228</v>
      </c>
      <c r="CS39" s="670"/>
      <c r="CT39" s="670"/>
      <c r="CU39" s="670"/>
      <c r="CV39" s="670"/>
      <c r="CW39" s="670"/>
      <c r="CX39" s="670"/>
      <c r="CY39" s="671"/>
      <c r="CZ39" s="660">
        <v>2.1</v>
      </c>
      <c r="DA39" s="672"/>
      <c r="DB39" s="672"/>
      <c r="DC39" s="673"/>
      <c r="DD39" s="663">
        <v>564735</v>
      </c>
      <c r="DE39" s="670"/>
      <c r="DF39" s="670"/>
      <c r="DG39" s="670"/>
      <c r="DH39" s="670"/>
      <c r="DI39" s="670"/>
      <c r="DJ39" s="670"/>
      <c r="DK39" s="671"/>
      <c r="DL39" s="663" t="s">
        <v>240</v>
      </c>
      <c r="DM39" s="670"/>
      <c r="DN39" s="670"/>
      <c r="DO39" s="670"/>
      <c r="DP39" s="670"/>
      <c r="DQ39" s="670"/>
      <c r="DR39" s="670"/>
      <c r="DS39" s="670"/>
      <c r="DT39" s="670"/>
      <c r="DU39" s="670"/>
      <c r="DV39" s="671"/>
      <c r="DW39" s="660" t="s">
        <v>130</v>
      </c>
      <c r="DX39" s="672"/>
      <c r="DY39" s="672"/>
      <c r="DZ39" s="672"/>
      <c r="EA39" s="672"/>
      <c r="EB39" s="672"/>
      <c r="EC39" s="684"/>
    </row>
    <row r="40" spans="2:133" ht="11.25" customHeight="1" x14ac:dyDescent="0.2">
      <c r="B40" s="654" t="s">
        <v>350</v>
      </c>
      <c r="C40" s="655"/>
      <c r="D40" s="655"/>
      <c r="E40" s="655"/>
      <c r="F40" s="655"/>
      <c r="G40" s="655"/>
      <c r="H40" s="655"/>
      <c r="I40" s="655"/>
      <c r="J40" s="655"/>
      <c r="K40" s="655"/>
      <c r="L40" s="655"/>
      <c r="M40" s="655"/>
      <c r="N40" s="655"/>
      <c r="O40" s="655"/>
      <c r="P40" s="655"/>
      <c r="Q40" s="656"/>
      <c r="R40" s="657" t="s">
        <v>240</v>
      </c>
      <c r="S40" s="658"/>
      <c r="T40" s="658"/>
      <c r="U40" s="658"/>
      <c r="V40" s="658"/>
      <c r="W40" s="658"/>
      <c r="X40" s="658"/>
      <c r="Y40" s="659"/>
      <c r="Z40" s="695" t="s">
        <v>130</v>
      </c>
      <c r="AA40" s="695"/>
      <c r="AB40" s="695"/>
      <c r="AC40" s="695"/>
      <c r="AD40" s="696" t="s">
        <v>130</v>
      </c>
      <c r="AE40" s="696"/>
      <c r="AF40" s="696"/>
      <c r="AG40" s="696"/>
      <c r="AH40" s="696"/>
      <c r="AI40" s="696"/>
      <c r="AJ40" s="696"/>
      <c r="AK40" s="696"/>
      <c r="AL40" s="660" t="s">
        <v>240</v>
      </c>
      <c r="AM40" s="661"/>
      <c r="AN40" s="661"/>
      <c r="AO40" s="697"/>
      <c r="AQ40" s="690" t="s">
        <v>351</v>
      </c>
      <c r="AR40" s="691"/>
      <c r="AS40" s="691"/>
      <c r="AT40" s="691"/>
      <c r="AU40" s="691"/>
      <c r="AV40" s="691"/>
      <c r="AW40" s="691"/>
      <c r="AX40" s="691"/>
      <c r="AY40" s="692"/>
      <c r="AZ40" s="657" t="s">
        <v>240</v>
      </c>
      <c r="BA40" s="658"/>
      <c r="BB40" s="658"/>
      <c r="BC40" s="658"/>
      <c r="BD40" s="670"/>
      <c r="BE40" s="670"/>
      <c r="BF40" s="693"/>
      <c r="BG40" s="698" t="s">
        <v>352</v>
      </c>
      <c r="BH40" s="699"/>
      <c r="BI40" s="699"/>
      <c r="BJ40" s="699"/>
      <c r="BK40" s="699"/>
      <c r="BL40" s="223"/>
      <c r="BM40" s="655" t="s">
        <v>353</v>
      </c>
      <c r="BN40" s="655"/>
      <c r="BO40" s="655"/>
      <c r="BP40" s="655"/>
      <c r="BQ40" s="655"/>
      <c r="BR40" s="655"/>
      <c r="BS40" s="655"/>
      <c r="BT40" s="655"/>
      <c r="BU40" s="656"/>
      <c r="BV40" s="657">
        <v>110</v>
      </c>
      <c r="BW40" s="658"/>
      <c r="BX40" s="658"/>
      <c r="BY40" s="658"/>
      <c r="BZ40" s="658"/>
      <c r="CA40" s="658"/>
      <c r="CB40" s="694"/>
      <c r="CD40" s="654" t="s">
        <v>354</v>
      </c>
      <c r="CE40" s="655"/>
      <c r="CF40" s="655"/>
      <c r="CG40" s="655"/>
      <c r="CH40" s="655"/>
      <c r="CI40" s="655"/>
      <c r="CJ40" s="655"/>
      <c r="CK40" s="655"/>
      <c r="CL40" s="655"/>
      <c r="CM40" s="655"/>
      <c r="CN40" s="655"/>
      <c r="CO40" s="655"/>
      <c r="CP40" s="655"/>
      <c r="CQ40" s="656"/>
      <c r="CR40" s="657">
        <v>1092667</v>
      </c>
      <c r="CS40" s="658"/>
      <c r="CT40" s="658"/>
      <c r="CU40" s="658"/>
      <c r="CV40" s="658"/>
      <c r="CW40" s="658"/>
      <c r="CX40" s="658"/>
      <c r="CY40" s="659"/>
      <c r="CZ40" s="660">
        <v>3.2</v>
      </c>
      <c r="DA40" s="672"/>
      <c r="DB40" s="672"/>
      <c r="DC40" s="673"/>
      <c r="DD40" s="663">
        <v>912667</v>
      </c>
      <c r="DE40" s="658"/>
      <c r="DF40" s="658"/>
      <c r="DG40" s="658"/>
      <c r="DH40" s="658"/>
      <c r="DI40" s="658"/>
      <c r="DJ40" s="658"/>
      <c r="DK40" s="659"/>
      <c r="DL40" s="663" t="s">
        <v>130</v>
      </c>
      <c r="DM40" s="658"/>
      <c r="DN40" s="658"/>
      <c r="DO40" s="658"/>
      <c r="DP40" s="658"/>
      <c r="DQ40" s="658"/>
      <c r="DR40" s="658"/>
      <c r="DS40" s="658"/>
      <c r="DT40" s="658"/>
      <c r="DU40" s="658"/>
      <c r="DV40" s="659"/>
      <c r="DW40" s="660" t="s">
        <v>240</v>
      </c>
      <c r="DX40" s="672"/>
      <c r="DY40" s="672"/>
      <c r="DZ40" s="672"/>
      <c r="EA40" s="672"/>
      <c r="EB40" s="672"/>
      <c r="EC40" s="684"/>
    </row>
    <row r="41" spans="2:133" ht="11.25" customHeight="1" x14ac:dyDescent="0.2">
      <c r="B41" s="638" t="s">
        <v>355</v>
      </c>
      <c r="C41" s="639"/>
      <c r="D41" s="639"/>
      <c r="E41" s="639"/>
      <c r="F41" s="639"/>
      <c r="G41" s="639"/>
      <c r="H41" s="639"/>
      <c r="I41" s="639"/>
      <c r="J41" s="639"/>
      <c r="K41" s="639"/>
      <c r="L41" s="639"/>
      <c r="M41" s="639"/>
      <c r="N41" s="639"/>
      <c r="O41" s="639"/>
      <c r="P41" s="639"/>
      <c r="Q41" s="640"/>
      <c r="R41" s="641">
        <v>37219711</v>
      </c>
      <c r="S41" s="682"/>
      <c r="T41" s="682"/>
      <c r="U41" s="682"/>
      <c r="V41" s="682"/>
      <c r="W41" s="682"/>
      <c r="X41" s="682"/>
      <c r="Y41" s="685"/>
      <c r="Z41" s="686">
        <v>100</v>
      </c>
      <c r="AA41" s="686"/>
      <c r="AB41" s="686"/>
      <c r="AC41" s="686"/>
      <c r="AD41" s="687">
        <v>20233277</v>
      </c>
      <c r="AE41" s="687"/>
      <c r="AF41" s="687"/>
      <c r="AG41" s="687"/>
      <c r="AH41" s="687"/>
      <c r="AI41" s="687"/>
      <c r="AJ41" s="687"/>
      <c r="AK41" s="687"/>
      <c r="AL41" s="644">
        <v>100</v>
      </c>
      <c r="AM41" s="688"/>
      <c r="AN41" s="688"/>
      <c r="AO41" s="689"/>
      <c r="AQ41" s="690" t="s">
        <v>356</v>
      </c>
      <c r="AR41" s="691"/>
      <c r="AS41" s="691"/>
      <c r="AT41" s="691"/>
      <c r="AU41" s="691"/>
      <c r="AV41" s="691"/>
      <c r="AW41" s="691"/>
      <c r="AX41" s="691"/>
      <c r="AY41" s="692"/>
      <c r="AZ41" s="657">
        <v>662838</v>
      </c>
      <c r="BA41" s="658"/>
      <c r="BB41" s="658"/>
      <c r="BC41" s="658"/>
      <c r="BD41" s="670"/>
      <c r="BE41" s="670"/>
      <c r="BF41" s="693"/>
      <c r="BG41" s="698"/>
      <c r="BH41" s="699"/>
      <c r="BI41" s="699"/>
      <c r="BJ41" s="699"/>
      <c r="BK41" s="699"/>
      <c r="BL41" s="223"/>
      <c r="BM41" s="655" t="s">
        <v>357</v>
      </c>
      <c r="BN41" s="655"/>
      <c r="BO41" s="655"/>
      <c r="BP41" s="655"/>
      <c r="BQ41" s="655"/>
      <c r="BR41" s="655"/>
      <c r="BS41" s="655"/>
      <c r="BT41" s="655"/>
      <c r="BU41" s="656"/>
      <c r="BV41" s="657" t="s">
        <v>240</v>
      </c>
      <c r="BW41" s="658"/>
      <c r="BX41" s="658"/>
      <c r="BY41" s="658"/>
      <c r="BZ41" s="658"/>
      <c r="CA41" s="658"/>
      <c r="CB41" s="694"/>
      <c r="CD41" s="654" t="s">
        <v>358</v>
      </c>
      <c r="CE41" s="655"/>
      <c r="CF41" s="655"/>
      <c r="CG41" s="655"/>
      <c r="CH41" s="655"/>
      <c r="CI41" s="655"/>
      <c r="CJ41" s="655"/>
      <c r="CK41" s="655"/>
      <c r="CL41" s="655"/>
      <c r="CM41" s="655"/>
      <c r="CN41" s="655"/>
      <c r="CO41" s="655"/>
      <c r="CP41" s="655"/>
      <c r="CQ41" s="656"/>
      <c r="CR41" s="657" t="s">
        <v>130</v>
      </c>
      <c r="CS41" s="670"/>
      <c r="CT41" s="670"/>
      <c r="CU41" s="670"/>
      <c r="CV41" s="670"/>
      <c r="CW41" s="670"/>
      <c r="CX41" s="670"/>
      <c r="CY41" s="671"/>
      <c r="CZ41" s="660" t="s">
        <v>240</v>
      </c>
      <c r="DA41" s="672"/>
      <c r="DB41" s="672"/>
      <c r="DC41" s="673"/>
      <c r="DD41" s="663" t="s">
        <v>240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359</v>
      </c>
      <c r="AR42" s="703"/>
      <c r="AS42" s="703"/>
      <c r="AT42" s="703"/>
      <c r="AU42" s="703"/>
      <c r="AV42" s="703"/>
      <c r="AW42" s="703"/>
      <c r="AX42" s="703"/>
      <c r="AY42" s="704"/>
      <c r="AZ42" s="641">
        <v>1681962</v>
      </c>
      <c r="BA42" s="682"/>
      <c r="BB42" s="682"/>
      <c r="BC42" s="682"/>
      <c r="BD42" s="642"/>
      <c r="BE42" s="642"/>
      <c r="BF42" s="705"/>
      <c r="BG42" s="700"/>
      <c r="BH42" s="701"/>
      <c r="BI42" s="701"/>
      <c r="BJ42" s="701"/>
      <c r="BK42" s="701"/>
      <c r="BL42" s="224"/>
      <c r="BM42" s="639" t="s">
        <v>360</v>
      </c>
      <c r="BN42" s="639"/>
      <c r="BO42" s="639"/>
      <c r="BP42" s="639"/>
      <c r="BQ42" s="639"/>
      <c r="BR42" s="639"/>
      <c r="BS42" s="639"/>
      <c r="BT42" s="639"/>
      <c r="BU42" s="640"/>
      <c r="BV42" s="641">
        <v>319</v>
      </c>
      <c r="BW42" s="682"/>
      <c r="BX42" s="682"/>
      <c r="BY42" s="682"/>
      <c r="BZ42" s="682"/>
      <c r="CA42" s="682"/>
      <c r="CB42" s="683"/>
      <c r="CD42" s="654" t="s">
        <v>361</v>
      </c>
      <c r="CE42" s="655"/>
      <c r="CF42" s="655"/>
      <c r="CG42" s="655"/>
      <c r="CH42" s="655"/>
      <c r="CI42" s="655"/>
      <c r="CJ42" s="655"/>
      <c r="CK42" s="655"/>
      <c r="CL42" s="655"/>
      <c r="CM42" s="655"/>
      <c r="CN42" s="655"/>
      <c r="CO42" s="655"/>
      <c r="CP42" s="655"/>
      <c r="CQ42" s="656"/>
      <c r="CR42" s="657">
        <v>2760420</v>
      </c>
      <c r="CS42" s="670"/>
      <c r="CT42" s="670"/>
      <c r="CU42" s="670"/>
      <c r="CV42" s="670"/>
      <c r="CW42" s="670"/>
      <c r="CX42" s="670"/>
      <c r="CY42" s="671"/>
      <c r="CZ42" s="660">
        <v>8.1</v>
      </c>
      <c r="DA42" s="672"/>
      <c r="DB42" s="672"/>
      <c r="DC42" s="673"/>
      <c r="DD42" s="663">
        <v>635295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362</v>
      </c>
      <c r="CD43" s="654" t="s">
        <v>363</v>
      </c>
      <c r="CE43" s="655"/>
      <c r="CF43" s="655"/>
      <c r="CG43" s="655"/>
      <c r="CH43" s="655"/>
      <c r="CI43" s="655"/>
      <c r="CJ43" s="655"/>
      <c r="CK43" s="655"/>
      <c r="CL43" s="655"/>
      <c r="CM43" s="655"/>
      <c r="CN43" s="655"/>
      <c r="CO43" s="655"/>
      <c r="CP43" s="655"/>
      <c r="CQ43" s="656"/>
      <c r="CR43" s="657">
        <v>194184</v>
      </c>
      <c r="CS43" s="670"/>
      <c r="CT43" s="670"/>
      <c r="CU43" s="670"/>
      <c r="CV43" s="670"/>
      <c r="CW43" s="670"/>
      <c r="CX43" s="670"/>
      <c r="CY43" s="671"/>
      <c r="CZ43" s="660">
        <v>0.6</v>
      </c>
      <c r="DA43" s="672"/>
      <c r="DB43" s="672"/>
      <c r="DC43" s="673"/>
      <c r="DD43" s="663">
        <v>191964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311</v>
      </c>
      <c r="CE44" s="677"/>
      <c r="CF44" s="654" t="s">
        <v>365</v>
      </c>
      <c r="CG44" s="655"/>
      <c r="CH44" s="655"/>
      <c r="CI44" s="655"/>
      <c r="CJ44" s="655"/>
      <c r="CK44" s="655"/>
      <c r="CL44" s="655"/>
      <c r="CM44" s="655"/>
      <c r="CN44" s="655"/>
      <c r="CO44" s="655"/>
      <c r="CP44" s="655"/>
      <c r="CQ44" s="656"/>
      <c r="CR44" s="657">
        <v>2744833</v>
      </c>
      <c r="CS44" s="658"/>
      <c r="CT44" s="658"/>
      <c r="CU44" s="658"/>
      <c r="CV44" s="658"/>
      <c r="CW44" s="658"/>
      <c r="CX44" s="658"/>
      <c r="CY44" s="659"/>
      <c r="CZ44" s="660">
        <v>8.1</v>
      </c>
      <c r="DA44" s="661"/>
      <c r="DB44" s="661"/>
      <c r="DC44" s="662"/>
      <c r="DD44" s="663">
        <v>619708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367</v>
      </c>
      <c r="CG45" s="655"/>
      <c r="CH45" s="655"/>
      <c r="CI45" s="655"/>
      <c r="CJ45" s="655"/>
      <c r="CK45" s="655"/>
      <c r="CL45" s="655"/>
      <c r="CM45" s="655"/>
      <c r="CN45" s="655"/>
      <c r="CO45" s="655"/>
      <c r="CP45" s="655"/>
      <c r="CQ45" s="656"/>
      <c r="CR45" s="657">
        <v>985900</v>
      </c>
      <c r="CS45" s="670"/>
      <c r="CT45" s="670"/>
      <c r="CU45" s="670"/>
      <c r="CV45" s="670"/>
      <c r="CW45" s="670"/>
      <c r="CX45" s="670"/>
      <c r="CY45" s="671"/>
      <c r="CZ45" s="660">
        <v>2.9</v>
      </c>
      <c r="DA45" s="672"/>
      <c r="DB45" s="672"/>
      <c r="DC45" s="673"/>
      <c r="DD45" s="663">
        <v>78376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368</v>
      </c>
      <c r="CG46" s="655"/>
      <c r="CH46" s="655"/>
      <c r="CI46" s="655"/>
      <c r="CJ46" s="655"/>
      <c r="CK46" s="655"/>
      <c r="CL46" s="655"/>
      <c r="CM46" s="655"/>
      <c r="CN46" s="655"/>
      <c r="CO46" s="655"/>
      <c r="CP46" s="655"/>
      <c r="CQ46" s="656"/>
      <c r="CR46" s="657">
        <v>1677950</v>
      </c>
      <c r="CS46" s="658"/>
      <c r="CT46" s="658"/>
      <c r="CU46" s="658"/>
      <c r="CV46" s="658"/>
      <c r="CW46" s="658"/>
      <c r="CX46" s="658"/>
      <c r="CY46" s="659"/>
      <c r="CZ46" s="660">
        <v>4.9000000000000004</v>
      </c>
      <c r="DA46" s="661"/>
      <c r="DB46" s="661"/>
      <c r="DC46" s="662"/>
      <c r="DD46" s="663">
        <v>527049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369</v>
      </c>
      <c r="CG47" s="655"/>
      <c r="CH47" s="655"/>
      <c r="CI47" s="655"/>
      <c r="CJ47" s="655"/>
      <c r="CK47" s="655"/>
      <c r="CL47" s="655"/>
      <c r="CM47" s="655"/>
      <c r="CN47" s="655"/>
      <c r="CO47" s="655"/>
      <c r="CP47" s="655"/>
      <c r="CQ47" s="656"/>
      <c r="CR47" s="657">
        <v>15587</v>
      </c>
      <c r="CS47" s="670"/>
      <c r="CT47" s="670"/>
      <c r="CU47" s="670"/>
      <c r="CV47" s="670"/>
      <c r="CW47" s="670"/>
      <c r="CX47" s="670"/>
      <c r="CY47" s="671"/>
      <c r="CZ47" s="660">
        <v>0</v>
      </c>
      <c r="DA47" s="672"/>
      <c r="DB47" s="672"/>
      <c r="DC47" s="673"/>
      <c r="DD47" s="663">
        <v>15587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370</v>
      </c>
      <c r="CG48" s="655"/>
      <c r="CH48" s="655"/>
      <c r="CI48" s="655"/>
      <c r="CJ48" s="655"/>
      <c r="CK48" s="655"/>
      <c r="CL48" s="655"/>
      <c r="CM48" s="655"/>
      <c r="CN48" s="655"/>
      <c r="CO48" s="655"/>
      <c r="CP48" s="655"/>
      <c r="CQ48" s="656"/>
      <c r="CR48" s="657" t="s">
        <v>130</v>
      </c>
      <c r="CS48" s="658"/>
      <c r="CT48" s="658"/>
      <c r="CU48" s="658"/>
      <c r="CV48" s="658"/>
      <c r="CW48" s="658"/>
      <c r="CX48" s="658"/>
      <c r="CY48" s="659"/>
      <c r="CZ48" s="660" t="s">
        <v>130</v>
      </c>
      <c r="DA48" s="661"/>
      <c r="DB48" s="661"/>
      <c r="DC48" s="662"/>
      <c r="DD48" s="663" t="s">
        <v>130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371</v>
      </c>
      <c r="CE49" s="639"/>
      <c r="CF49" s="639"/>
      <c r="CG49" s="639"/>
      <c r="CH49" s="639"/>
      <c r="CI49" s="639"/>
      <c r="CJ49" s="639"/>
      <c r="CK49" s="639"/>
      <c r="CL49" s="639"/>
      <c r="CM49" s="639"/>
      <c r="CN49" s="639"/>
      <c r="CO49" s="639"/>
      <c r="CP49" s="639"/>
      <c r="CQ49" s="640"/>
      <c r="CR49" s="641">
        <v>34018310</v>
      </c>
      <c r="CS49" s="642"/>
      <c r="CT49" s="642"/>
      <c r="CU49" s="642"/>
      <c r="CV49" s="642"/>
      <c r="CW49" s="642"/>
      <c r="CX49" s="642"/>
      <c r="CY49" s="643"/>
      <c r="CZ49" s="644">
        <v>100</v>
      </c>
      <c r="DA49" s="645"/>
      <c r="DB49" s="645"/>
      <c r="DC49" s="646"/>
      <c r="DD49" s="647">
        <v>25034264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6ZSw5Tl/LDK8EQpWBSEUmNNllWtnDDFSYdG9SpCdD/0NxYCtWjbkHJ8rKPGKt8upENzyzV0YexFXTYApJgk5pA==" saltValue="wLcmr/hmh/pReloQ5gcCG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372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373</v>
      </c>
      <c r="DK2" s="1128"/>
      <c r="DL2" s="1128"/>
      <c r="DM2" s="1128"/>
      <c r="DN2" s="1128"/>
      <c r="DO2" s="1129"/>
      <c r="DP2" s="228"/>
      <c r="DQ2" s="1127" t="s">
        <v>374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377</v>
      </c>
      <c r="B5" s="1032"/>
      <c r="C5" s="1032"/>
      <c r="D5" s="1032"/>
      <c r="E5" s="1032"/>
      <c r="F5" s="1032"/>
      <c r="G5" s="1032"/>
      <c r="H5" s="1032"/>
      <c r="I5" s="1032"/>
      <c r="J5" s="1032"/>
      <c r="K5" s="1032"/>
      <c r="L5" s="1032"/>
      <c r="M5" s="1032"/>
      <c r="N5" s="1032"/>
      <c r="O5" s="1032"/>
      <c r="P5" s="1033"/>
      <c r="Q5" s="1037" t="s">
        <v>378</v>
      </c>
      <c r="R5" s="1038"/>
      <c r="S5" s="1038"/>
      <c r="T5" s="1038"/>
      <c r="U5" s="1039"/>
      <c r="V5" s="1037" t="s">
        <v>379</v>
      </c>
      <c r="W5" s="1038"/>
      <c r="X5" s="1038"/>
      <c r="Y5" s="1038"/>
      <c r="Z5" s="1039"/>
      <c r="AA5" s="1037" t="s">
        <v>380</v>
      </c>
      <c r="AB5" s="1038"/>
      <c r="AC5" s="1038"/>
      <c r="AD5" s="1038"/>
      <c r="AE5" s="1038"/>
      <c r="AF5" s="1130" t="s">
        <v>381</v>
      </c>
      <c r="AG5" s="1038"/>
      <c r="AH5" s="1038"/>
      <c r="AI5" s="1038"/>
      <c r="AJ5" s="1051"/>
      <c r="AK5" s="1038" t="s">
        <v>382</v>
      </c>
      <c r="AL5" s="1038"/>
      <c r="AM5" s="1038"/>
      <c r="AN5" s="1038"/>
      <c r="AO5" s="1039"/>
      <c r="AP5" s="1037" t="s">
        <v>383</v>
      </c>
      <c r="AQ5" s="1038"/>
      <c r="AR5" s="1038"/>
      <c r="AS5" s="1038"/>
      <c r="AT5" s="1039"/>
      <c r="AU5" s="1037" t="s">
        <v>384</v>
      </c>
      <c r="AV5" s="1038"/>
      <c r="AW5" s="1038"/>
      <c r="AX5" s="1038"/>
      <c r="AY5" s="1051"/>
      <c r="AZ5" s="232"/>
      <c r="BA5" s="232"/>
      <c r="BB5" s="232"/>
      <c r="BC5" s="232"/>
      <c r="BD5" s="232"/>
      <c r="BE5" s="233"/>
      <c r="BF5" s="233"/>
      <c r="BG5" s="233"/>
      <c r="BH5" s="233"/>
      <c r="BI5" s="233"/>
      <c r="BJ5" s="233"/>
      <c r="BK5" s="233"/>
      <c r="BL5" s="233"/>
      <c r="BM5" s="233"/>
      <c r="BN5" s="233"/>
      <c r="BO5" s="233"/>
      <c r="BP5" s="233"/>
      <c r="BQ5" s="1031" t="s">
        <v>385</v>
      </c>
      <c r="BR5" s="1032"/>
      <c r="BS5" s="1032"/>
      <c r="BT5" s="1032"/>
      <c r="BU5" s="1032"/>
      <c r="BV5" s="1032"/>
      <c r="BW5" s="1032"/>
      <c r="BX5" s="1032"/>
      <c r="BY5" s="1032"/>
      <c r="BZ5" s="1032"/>
      <c r="CA5" s="1032"/>
      <c r="CB5" s="1032"/>
      <c r="CC5" s="1032"/>
      <c r="CD5" s="1032"/>
      <c r="CE5" s="1032"/>
      <c r="CF5" s="1032"/>
      <c r="CG5" s="1033"/>
      <c r="CH5" s="1037" t="s">
        <v>386</v>
      </c>
      <c r="CI5" s="1038"/>
      <c r="CJ5" s="1038"/>
      <c r="CK5" s="1038"/>
      <c r="CL5" s="1039"/>
      <c r="CM5" s="1037" t="s">
        <v>387</v>
      </c>
      <c r="CN5" s="1038"/>
      <c r="CO5" s="1038"/>
      <c r="CP5" s="1038"/>
      <c r="CQ5" s="1039"/>
      <c r="CR5" s="1037" t="s">
        <v>388</v>
      </c>
      <c r="CS5" s="1038"/>
      <c r="CT5" s="1038"/>
      <c r="CU5" s="1038"/>
      <c r="CV5" s="1039"/>
      <c r="CW5" s="1037" t="s">
        <v>389</v>
      </c>
      <c r="CX5" s="1038"/>
      <c r="CY5" s="1038"/>
      <c r="CZ5" s="1038"/>
      <c r="DA5" s="1039"/>
      <c r="DB5" s="1037" t="s">
        <v>390</v>
      </c>
      <c r="DC5" s="1038"/>
      <c r="DD5" s="1038"/>
      <c r="DE5" s="1038"/>
      <c r="DF5" s="1039"/>
      <c r="DG5" s="1120" t="s">
        <v>391</v>
      </c>
      <c r="DH5" s="1121"/>
      <c r="DI5" s="1121"/>
      <c r="DJ5" s="1121"/>
      <c r="DK5" s="1122"/>
      <c r="DL5" s="1120" t="s">
        <v>392</v>
      </c>
      <c r="DM5" s="1121"/>
      <c r="DN5" s="1121"/>
      <c r="DO5" s="1121"/>
      <c r="DP5" s="1122"/>
      <c r="DQ5" s="1037" t="s">
        <v>393</v>
      </c>
      <c r="DR5" s="1038"/>
      <c r="DS5" s="1038"/>
      <c r="DT5" s="1038"/>
      <c r="DU5" s="1039"/>
      <c r="DV5" s="1037" t="s">
        <v>384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394</v>
      </c>
      <c r="C7" s="1084"/>
      <c r="D7" s="1084"/>
      <c r="E7" s="1084"/>
      <c r="F7" s="1084"/>
      <c r="G7" s="1084"/>
      <c r="H7" s="1084"/>
      <c r="I7" s="1084"/>
      <c r="J7" s="1084"/>
      <c r="K7" s="1084"/>
      <c r="L7" s="1084"/>
      <c r="M7" s="1084"/>
      <c r="N7" s="1084"/>
      <c r="O7" s="1084"/>
      <c r="P7" s="1085"/>
      <c r="Q7" s="1138">
        <v>37215</v>
      </c>
      <c r="R7" s="1139"/>
      <c r="S7" s="1139"/>
      <c r="T7" s="1139"/>
      <c r="U7" s="1139"/>
      <c r="V7" s="1139">
        <v>34102</v>
      </c>
      <c r="W7" s="1139"/>
      <c r="X7" s="1139"/>
      <c r="Y7" s="1139"/>
      <c r="Z7" s="1139"/>
      <c r="AA7" s="1139">
        <v>3112</v>
      </c>
      <c r="AB7" s="1139"/>
      <c r="AC7" s="1139"/>
      <c r="AD7" s="1139"/>
      <c r="AE7" s="1140"/>
      <c r="AF7" s="1141">
        <v>3000</v>
      </c>
      <c r="AG7" s="1142"/>
      <c r="AH7" s="1142"/>
      <c r="AI7" s="1142"/>
      <c r="AJ7" s="1143"/>
      <c r="AK7" s="1144">
        <v>270</v>
      </c>
      <c r="AL7" s="1145"/>
      <c r="AM7" s="1145"/>
      <c r="AN7" s="1145"/>
      <c r="AO7" s="1145"/>
      <c r="AP7" s="1145">
        <v>8713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582</v>
      </c>
      <c r="BT7" s="1136"/>
      <c r="BU7" s="1136"/>
      <c r="BV7" s="1136"/>
      <c r="BW7" s="1136"/>
      <c r="BX7" s="1136"/>
      <c r="BY7" s="1136"/>
      <c r="BZ7" s="1136"/>
      <c r="CA7" s="1136"/>
      <c r="CB7" s="1136"/>
      <c r="CC7" s="1136"/>
      <c r="CD7" s="1136"/>
      <c r="CE7" s="1136"/>
      <c r="CF7" s="1136"/>
      <c r="CG7" s="1148"/>
      <c r="CH7" s="1132">
        <v>2</v>
      </c>
      <c r="CI7" s="1133"/>
      <c r="CJ7" s="1133"/>
      <c r="CK7" s="1133"/>
      <c r="CL7" s="1134"/>
      <c r="CM7" s="1132">
        <v>64</v>
      </c>
      <c r="CN7" s="1133"/>
      <c r="CO7" s="1133"/>
      <c r="CP7" s="1133"/>
      <c r="CQ7" s="1134"/>
      <c r="CR7" s="1132">
        <v>10</v>
      </c>
      <c r="CS7" s="1133"/>
      <c r="CT7" s="1133"/>
      <c r="CU7" s="1133"/>
      <c r="CV7" s="1134"/>
      <c r="CW7" s="1132" t="s">
        <v>515</v>
      </c>
      <c r="CX7" s="1133"/>
      <c r="CY7" s="1133"/>
      <c r="CZ7" s="1133"/>
      <c r="DA7" s="1134"/>
      <c r="DB7" s="1132" t="s">
        <v>515</v>
      </c>
      <c r="DC7" s="1133"/>
      <c r="DD7" s="1133"/>
      <c r="DE7" s="1133"/>
      <c r="DF7" s="1134"/>
      <c r="DG7" s="1132" t="s">
        <v>515</v>
      </c>
      <c r="DH7" s="1133"/>
      <c r="DI7" s="1133"/>
      <c r="DJ7" s="1133"/>
      <c r="DK7" s="1134"/>
      <c r="DL7" s="1132" t="s">
        <v>515</v>
      </c>
      <c r="DM7" s="1133"/>
      <c r="DN7" s="1133"/>
      <c r="DO7" s="1133"/>
      <c r="DP7" s="1134"/>
      <c r="DQ7" s="1132" t="s">
        <v>515</v>
      </c>
      <c r="DR7" s="1133"/>
      <c r="DS7" s="1133"/>
      <c r="DT7" s="1133"/>
      <c r="DU7" s="1134"/>
      <c r="DV7" s="1135"/>
      <c r="DW7" s="1136"/>
      <c r="DX7" s="1136"/>
      <c r="DY7" s="1136"/>
      <c r="DZ7" s="1137"/>
      <c r="EA7" s="234"/>
    </row>
    <row r="8" spans="1:131" s="235" customFormat="1" ht="26.25" customHeight="1" x14ac:dyDescent="0.2">
      <c r="A8" s="238">
        <v>2</v>
      </c>
      <c r="B8" s="1066" t="s">
        <v>395</v>
      </c>
      <c r="C8" s="1067"/>
      <c r="D8" s="1067"/>
      <c r="E8" s="1067"/>
      <c r="F8" s="1067"/>
      <c r="G8" s="1067"/>
      <c r="H8" s="1067"/>
      <c r="I8" s="1067"/>
      <c r="J8" s="1067"/>
      <c r="K8" s="1067"/>
      <c r="L8" s="1067"/>
      <c r="M8" s="1067"/>
      <c r="N8" s="1067"/>
      <c r="O8" s="1067"/>
      <c r="P8" s="1068"/>
      <c r="Q8" s="1074">
        <v>130</v>
      </c>
      <c r="R8" s="1075"/>
      <c r="S8" s="1075"/>
      <c r="T8" s="1075"/>
      <c r="U8" s="1075"/>
      <c r="V8" s="1075">
        <v>41</v>
      </c>
      <c r="W8" s="1075"/>
      <c r="X8" s="1075"/>
      <c r="Y8" s="1075"/>
      <c r="Z8" s="1075"/>
      <c r="AA8" s="1075">
        <v>89</v>
      </c>
      <c r="AB8" s="1075"/>
      <c r="AC8" s="1075"/>
      <c r="AD8" s="1075"/>
      <c r="AE8" s="1076"/>
      <c r="AF8" s="1071">
        <v>89</v>
      </c>
      <c r="AG8" s="1072"/>
      <c r="AH8" s="1072"/>
      <c r="AI8" s="1072"/>
      <c r="AJ8" s="1073"/>
      <c r="AK8" s="1116" t="s">
        <v>515</v>
      </c>
      <c r="AL8" s="1117"/>
      <c r="AM8" s="1117"/>
      <c r="AN8" s="1117"/>
      <c r="AO8" s="1117"/>
      <c r="AP8" s="1117" t="s">
        <v>515</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583</v>
      </c>
      <c r="BT8" s="1029"/>
      <c r="BU8" s="1029"/>
      <c r="BV8" s="1029"/>
      <c r="BW8" s="1029"/>
      <c r="BX8" s="1029"/>
      <c r="BY8" s="1029"/>
      <c r="BZ8" s="1029"/>
      <c r="CA8" s="1029"/>
      <c r="CB8" s="1029"/>
      <c r="CC8" s="1029"/>
      <c r="CD8" s="1029"/>
      <c r="CE8" s="1029"/>
      <c r="CF8" s="1029"/>
      <c r="CG8" s="1050"/>
      <c r="CH8" s="1025">
        <v>3</v>
      </c>
      <c r="CI8" s="1026"/>
      <c r="CJ8" s="1026"/>
      <c r="CK8" s="1026"/>
      <c r="CL8" s="1027"/>
      <c r="CM8" s="1025">
        <v>143</v>
      </c>
      <c r="CN8" s="1026"/>
      <c r="CO8" s="1026"/>
      <c r="CP8" s="1026"/>
      <c r="CQ8" s="1027"/>
      <c r="CR8" s="1025">
        <v>0</v>
      </c>
      <c r="CS8" s="1026"/>
      <c r="CT8" s="1026"/>
      <c r="CU8" s="1026"/>
      <c r="CV8" s="1027"/>
      <c r="CW8" s="1025" t="s">
        <v>515</v>
      </c>
      <c r="CX8" s="1026"/>
      <c r="CY8" s="1026"/>
      <c r="CZ8" s="1026"/>
      <c r="DA8" s="1027"/>
      <c r="DB8" s="1025" t="s">
        <v>515</v>
      </c>
      <c r="DC8" s="1026"/>
      <c r="DD8" s="1026"/>
      <c r="DE8" s="1026"/>
      <c r="DF8" s="1027"/>
      <c r="DG8" s="1025">
        <v>2000</v>
      </c>
      <c r="DH8" s="1026"/>
      <c r="DI8" s="1026"/>
      <c r="DJ8" s="1026"/>
      <c r="DK8" s="1027"/>
      <c r="DL8" s="1025" t="s">
        <v>515</v>
      </c>
      <c r="DM8" s="1026"/>
      <c r="DN8" s="1026"/>
      <c r="DO8" s="1026"/>
      <c r="DP8" s="1027"/>
      <c r="DQ8" s="1025">
        <v>1111</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584</v>
      </c>
      <c r="BT9" s="1029"/>
      <c r="BU9" s="1029"/>
      <c r="BV9" s="1029"/>
      <c r="BW9" s="1029"/>
      <c r="BX9" s="1029"/>
      <c r="BY9" s="1029"/>
      <c r="BZ9" s="1029"/>
      <c r="CA9" s="1029"/>
      <c r="CB9" s="1029"/>
      <c r="CC9" s="1029"/>
      <c r="CD9" s="1029"/>
      <c r="CE9" s="1029"/>
      <c r="CF9" s="1029"/>
      <c r="CG9" s="1050"/>
      <c r="CH9" s="1025">
        <v>1</v>
      </c>
      <c r="CI9" s="1026"/>
      <c r="CJ9" s="1026"/>
      <c r="CK9" s="1026"/>
      <c r="CL9" s="1027"/>
      <c r="CM9" s="1025">
        <v>313</v>
      </c>
      <c r="CN9" s="1026"/>
      <c r="CO9" s="1026"/>
      <c r="CP9" s="1026"/>
      <c r="CQ9" s="1027"/>
      <c r="CR9" s="1025">
        <v>250</v>
      </c>
      <c r="CS9" s="1026"/>
      <c r="CT9" s="1026"/>
      <c r="CU9" s="1026"/>
      <c r="CV9" s="1027"/>
      <c r="CW9" s="1025" t="s">
        <v>515</v>
      </c>
      <c r="CX9" s="1026"/>
      <c r="CY9" s="1026"/>
      <c r="CZ9" s="1026"/>
      <c r="DA9" s="1027"/>
      <c r="DB9" s="1025" t="s">
        <v>515</v>
      </c>
      <c r="DC9" s="1026"/>
      <c r="DD9" s="1026"/>
      <c r="DE9" s="1026"/>
      <c r="DF9" s="1027"/>
      <c r="DG9" s="1025" t="s">
        <v>515</v>
      </c>
      <c r="DH9" s="1026"/>
      <c r="DI9" s="1026"/>
      <c r="DJ9" s="1026"/>
      <c r="DK9" s="1027"/>
      <c r="DL9" s="1025" t="s">
        <v>515</v>
      </c>
      <c r="DM9" s="1026"/>
      <c r="DN9" s="1026"/>
      <c r="DO9" s="1026"/>
      <c r="DP9" s="1027"/>
      <c r="DQ9" s="1025" t="s">
        <v>515</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585</v>
      </c>
      <c r="BT10" s="1029"/>
      <c r="BU10" s="1029"/>
      <c r="BV10" s="1029"/>
      <c r="BW10" s="1029"/>
      <c r="BX10" s="1029"/>
      <c r="BY10" s="1029"/>
      <c r="BZ10" s="1029"/>
      <c r="CA10" s="1029"/>
      <c r="CB10" s="1029"/>
      <c r="CC10" s="1029"/>
      <c r="CD10" s="1029"/>
      <c r="CE10" s="1029"/>
      <c r="CF10" s="1029"/>
      <c r="CG10" s="1050"/>
      <c r="CH10" s="1025">
        <v>-2</v>
      </c>
      <c r="CI10" s="1026"/>
      <c r="CJ10" s="1026"/>
      <c r="CK10" s="1026"/>
      <c r="CL10" s="1027"/>
      <c r="CM10" s="1025">
        <v>47</v>
      </c>
      <c r="CN10" s="1026"/>
      <c r="CO10" s="1026"/>
      <c r="CP10" s="1026"/>
      <c r="CQ10" s="1027"/>
      <c r="CR10" s="1025">
        <v>150</v>
      </c>
      <c r="CS10" s="1026"/>
      <c r="CT10" s="1026"/>
      <c r="CU10" s="1026"/>
      <c r="CV10" s="1027"/>
      <c r="CW10" s="1025">
        <v>16</v>
      </c>
      <c r="CX10" s="1026"/>
      <c r="CY10" s="1026"/>
      <c r="CZ10" s="1026"/>
      <c r="DA10" s="1027"/>
      <c r="DB10" s="1025" t="s">
        <v>515</v>
      </c>
      <c r="DC10" s="1026"/>
      <c r="DD10" s="1026"/>
      <c r="DE10" s="1026"/>
      <c r="DF10" s="1027"/>
      <c r="DG10" s="1025" t="s">
        <v>515</v>
      </c>
      <c r="DH10" s="1026"/>
      <c r="DI10" s="1026"/>
      <c r="DJ10" s="1026"/>
      <c r="DK10" s="1027"/>
      <c r="DL10" s="1025" t="s">
        <v>515</v>
      </c>
      <c r="DM10" s="1026"/>
      <c r="DN10" s="1026"/>
      <c r="DO10" s="1026"/>
      <c r="DP10" s="1027"/>
      <c r="DQ10" s="1025" t="s">
        <v>515</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397</v>
      </c>
      <c r="B23" s="973" t="s">
        <v>398</v>
      </c>
      <c r="C23" s="974"/>
      <c r="D23" s="974"/>
      <c r="E23" s="974"/>
      <c r="F23" s="974"/>
      <c r="G23" s="974"/>
      <c r="H23" s="974"/>
      <c r="I23" s="974"/>
      <c r="J23" s="974"/>
      <c r="K23" s="974"/>
      <c r="L23" s="974"/>
      <c r="M23" s="974"/>
      <c r="N23" s="974"/>
      <c r="O23" s="974"/>
      <c r="P23" s="984"/>
      <c r="Q23" s="1103">
        <v>37220</v>
      </c>
      <c r="R23" s="1097"/>
      <c r="S23" s="1097"/>
      <c r="T23" s="1097"/>
      <c r="U23" s="1097"/>
      <c r="V23" s="1097">
        <v>34018</v>
      </c>
      <c r="W23" s="1097"/>
      <c r="X23" s="1097"/>
      <c r="Y23" s="1097"/>
      <c r="Z23" s="1097"/>
      <c r="AA23" s="1097">
        <v>3201</v>
      </c>
      <c r="AB23" s="1097"/>
      <c r="AC23" s="1097"/>
      <c r="AD23" s="1097"/>
      <c r="AE23" s="1104"/>
      <c r="AF23" s="1105">
        <v>3089</v>
      </c>
      <c r="AG23" s="1097"/>
      <c r="AH23" s="1097"/>
      <c r="AI23" s="1097"/>
      <c r="AJ23" s="1106"/>
      <c r="AK23" s="1107"/>
      <c r="AL23" s="1108"/>
      <c r="AM23" s="1108"/>
      <c r="AN23" s="1108"/>
      <c r="AO23" s="1108"/>
      <c r="AP23" s="1097">
        <v>8713</v>
      </c>
      <c r="AQ23" s="1097"/>
      <c r="AR23" s="1097"/>
      <c r="AS23" s="1097"/>
      <c r="AT23" s="1097"/>
      <c r="AU23" s="1098"/>
      <c r="AV23" s="1098"/>
      <c r="AW23" s="1098"/>
      <c r="AX23" s="1098"/>
      <c r="AY23" s="1099"/>
      <c r="AZ23" s="1100" t="s">
        <v>130</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400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377</v>
      </c>
      <c r="B26" s="1032"/>
      <c r="C26" s="1032"/>
      <c r="D26" s="1032"/>
      <c r="E26" s="1032"/>
      <c r="F26" s="1032"/>
      <c r="G26" s="1032"/>
      <c r="H26" s="1032"/>
      <c r="I26" s="1032"/>
      <c r="J26" s="1032"/>
      <c r="K26" s="1032"/>
      <c r="L26" s="1032"/>
      <c r="M26" s="1032"/>
      <c r="N26" s="1032"/>
      <c r="O26" s="1032"/>
      <c r="P26" s="1033"/>
      <c r="Q26" s="1037" t="s">
        <v>401</v>
      </c>
      <c r="R26" s="1038"/>
      <c r="S26" s="1038"/>
      <c r="T26" s="1038"/>
      <c r="U26" s="1039"/>
      <c r="V26" s="1037" t="s">
        <v>402</v>
      </c>
      <c r="W26" s="1038"/>
      <c r="X26" s="1038"/>
      <c r="Y26" s="1038"/>
      <c r="Z26" s="1039"/>
      <c r="AA26" s="1037" t="s">
        <v>403</v>
      </c>
      <c r="AB26" s="1038"/>
      <c r="AC26" s="1038"/>
      <c r="AD26" s="1038"/>
      <c r="AE26" s="1038"/>
      <c r="AF26" s="1091" t="s">
        <v>404</v>
      </c>
      <c r="AG26" s="1044"/>
      <c r="AH26" s="1044"/>
      <c r="AI26" s="1044"/>
      <c r="AJ26" s="1092"/>
      <c r="AK26" s="1038" t="s">
        <v>405</v>
      </c>
      <c r="AL26" s="1038"/>
      <c r="AM26" s="1038"/>
      <c r="AN26" s="1038"/>
      <c r="AO26" s="1039"/>
      <c r="AP26" s="1037" t="s">
        <v>406</v>
      </c>
      <c r="AQ26" s="1038"/>
      <c r="AR26" s="1038"/>
      <c r="AS26" s="1038"/>
      <c r="AT26" s="1039"/>
      <c r="AU26" s="1037" t="s">
        <v>407</v>
      </c>
      <c r="AV26" s="1038"/>
      <c r="AW26" s="1038"/>
      <c r="AX26" s="1038"/>
      <c r="AY26" s="1039"/>
      <c r="AZ26" s="1037" t="s">
        <v>408</v>
      </c>
      <c r="BA26" s="1038"/>
      <c r="BB26" s="1038"/>
      <c r="BC26" s="1038"/>
      <c r="BD26" s="1039"/>
      <c r="BE26" s="1037" t="s">
        <v>384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409</v>
      </c>
      <c r="C28" s="1084"/>
      <c r="D28" s="1084"/>
      <c r="E28" s="1084"/>
      <c r="F28" s="1084"/>
      <c r="G28" s="1084"/>
      <c r="H28" s="1084"/>
      <c r="I28" s="1084"/>
      <c r="J28" s="1084"/>
      <c r="K28" s="1084"/>
      <c r="L28" s="1084"/>
      <c r="M28" s="1084"/>
      <c r="N28" s="1084"/>
      <c r="O28" s="1084"/>
      <c r="P28" s="1085"/>
      <c r="Q28" s="1086">
        <v>6337</v>
      </c>
      <c r="R28" s="1087"/>
      <c r="S28" s="1087"/>
      <c r="T28" s="1087"/>
      <c r="U28" s="1087"/>
      <c r="V28" s="1087">
        <v>6252</v>
      </c>
      <c r="W28" s="1087"/>
      <c r="X28" s="1087"/>
      <c r="Y28" s="1087"/>
      <c r="Z28" s="1087"/>
      <c r="AA28" s="1087">
        <v>85</v>
      </c>
      <c r="AB28" s="1087"/>
      <c r="AC28" s="1087"/>
      <c r="AD28" s="1087"/>
      <c r="AE28" s="1088"/>
      <c r="AF28" s="1089">
        <v>85</v>
      </c>
      <c r="AG28" s="1087"/>
      <c r="AH28" s="1087"/>
      <c r="AI28" s="1087"/>
      <c r="AJ28" s="1090"/>
      <c r="AK28" s="1078">
        <v>663</v>
      </c>
      <c r="AL28" s="1079"/>
      <c r="AM28" s="1079"/>
      <c r="AN28" s="1079"/>
      <c r="AO28" s="1079"/>
      <c r="AP28" s="1079" t="s">
        <v>515</v>
      </c>
      <c r="AQ28" s="1079"/>
      <c r="AR28" s="1079"/>
      <c r="AS28" s="1079"/>
      <c r="AT28" s="1079"/>
      <c r="AU28" s="1079" t="s">
        <v>515</v>
      </c>
      <c r="AV28" s="1079"/>
      <c r="AW28" s="1079"/>
      <c r="AX28" s="1079"/>
      <c r="AY28" s="1079"/>
      <c r="AZ28" s="1080" t="s">
        <v>515</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410</v>
      </c>
      <c r="C29" s="1067"/>
      <c r="D29" s="1067"/>
      <c r="E29" s="1067"/>
      <c r="F29" s="1067"/>
      <c r="G29" s="1067"/>
      <c r="H29" s="1067"/>
      <c r="I29" s="1067"/>
      <c r="J29" s="1067"/>
      <c r="K29" s="1067"/>
      <c r="L29" s="1067"/>
      <c r="M29" s="1067"/>
      <c r="N29" s="1067"/>
      <c r="O29" s="1067"/>
      <c r="P29" s="1068"/>
      <c r="Q29" s="1074">
        <v>5428</v>
      </c>
      <c r="R29" s="1075"/>
      <c r="S29" s="1075"/>
      <c r="T29" s="1075"/>
      <c r="U29" s="1075"/>
      <c r="V29" s="1075">
        <v>5165</v>
      </c>
      <c r="W29" s="1075"/>
      <c r="X29" s="1075"/>
      <c r="Y29" s="1075"/>
      <c r="Z29" s="1075"/>
      <c r="AA29" s="1075">
        <v>263</v>
      </c>
      <c r="AB29" s="1075"/>
      <c r="AC29" s="1075"/>
      <c r="AD29" s="1075"/>
      <c r="AE29" s="1076"/>
      <c r="AF29" s="1071">
        <v>263</v>
      </c>
      <c r="AG29" s="1072"/>
      <c r="AH29" s="1072"/>
      <c r="AI29" s="1072"/>
      <c r="AJ29" s="1073"/>
      <c r="AK29" s="1016">
        <v>950</v>
      </c>
      <c r="AL29" s="1007"/>
      <c r="AM29" s="1007"/>
      <c r="AN29" s="1007"/>
      <c r="AO29" s="1007"/>
      <c r="AP29" s="1007" t="s">
        <v>515</v>
      </c>
      <c r="AQ29" s="1007"/>
      <c r="AR29" s="1007"/>
      <c r="AS29" s="1007"/>
      <c r="AT29" s="1007"/>
      <c r="AU29" s="1007" t="s">
        <v>515</v>
      </c>
      <c r="AV29" s="1007"/>
      <c r="AW29" s="1007"/>
      <c r="AX29" s="1007"/>
      <c r="AY29" s="1007"/>
      <c r="AZ29" s="1077" t="s">
        <v>515</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411</v>
      </c>
      <c r="C30" s="1067"/>
      <c r="D30" s="1067"/>
      <c r="E30" s="1067"/>
      <c r="F30" s="1067"/>
      <c r="G30" s="1067"/>
      <c r="H30" s="1067"/>
      <c r="I30" s="1067"/>
      <c r="J30" s="1067"/>
      <c r="K30" s="1067"/>
      <c r="L30" s="1067"/>
      <c r="M30" s="1067"/>
      <c r="N30" s="1067"/>
      <c r="O30" s="1067"/>
      <c r="P30" s="1068"/>
      <c r="Q30" s="1074">
        <v>76</v>
      </c>
      <c r="R30" s="1075"/>
      <c r="S30" s="1075"/>
      <c r="T30" s="1075"/>
      <c r="U30" s="1075"/>
      <c r="V30" s="1075">
        <v>49</v>
      </c>
      <c r="W30" s="1075"/>
      <c r="X30" s="1075"/>
      <c r="Y30" s="1075"/>
      <c r="Z30" s="1075"/>
      <c r="AA30" s="1075">
        <v>27</v>
      </c>
      <c r="AB30" s="1075"/>
      <c r="AC30" s="1075"/>
      <c r="AD30" s="1075"/>
      <c r="AE30" s="1076"/>
      <c r="AF30" s="1071">
        <v>27</v>
      </c>
      <c r="AG30" s="1072"/>
      <c r="AH30" s="1072"/>
      <c r="AI30" s="1072"/>
      <c r="AJ30" s="1073"/>
      <c r="AK30" s="1016">
        <v>12</v>
      </c>
      <c r="AL30" s="1007"/>
      <c r="AM30" s="1007"/>
      <c r="AN30" s="1007"/>
      <c r="AO30" s="1007"/>
      <c r="AP30" s="1007" t="s">
        <v>515</v>
      </c>
      <c r="AQ30" s="1007"/>
      <c r="AR30" s="1007"/>
      <c r="AS30" s="1007"/>
      <c r="AT30" s="1007"/>
      <c r="AU30" s="1007" t="s">
        <v>515</v>
      </c>
      <c r="AV30" s="1007"/>
      <c r="AW30" s="1007"/>
      <c r="AX30" s="1007"/>
      <c r="AY30" s="1007"/>
      <c r="AZ30" s="1077" t="s">
        <v>515</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412</v>
      </c>
      <c r="C31" s="1067"/>
      <c r="D31" s="1067"/>
      <c r="E31" s="1067"/>
      <c r="F31" s="1067"/>
      <c r="G31" s="1067"/>
      <c r="H31" s="1067"/>
      <c r="I31" s="1067"/>
      <c r="J31" s="1067"/>
      <c r="K31" s="1067"/>
      <c r="L31" s="1067"/>
      <c r="M31" s="1067"/>
      <c r="N31" s="1067"/>
      <c r="O31" s="1067"/>
      <c r="P31" s="1068"/>
      <c r="Q31" s="1074">
        <v>1210</v>
      </c>
      <c r="R31" s="1075"/>
      <c r="S31" s="1075"/>
      <c r="T31" s="1075"/>
      <c r="U31" s="1075"/>
      <c r="V31" s="1075">
        <v>1207</v>
      </c>
      <c r="W31" s="1075"/>
      <c r="X31" s="1075"/>
      <c r="Y31" s="1075"/>
      <c r="Z31" s="1075"/>
      <c r="AA31" s="1075">
        <v>3</v>
      </c>
      <c r="AB31" s="1075"/>
      <c r="AC31" s="1075"/>
      <c r="AD31" s="1075"/>
      <c r="AE31" s="1076"/>
      <c r="AF31" s="1071">
        <v>3</v>
      </c>
      <c r="AG31" s="1072"/>
      <c r="AH31" s="1072"/>
      <c r="AI31" s="1072"/>
      <c r="AJ31" s="1073"/>
      <c r="AK31" s="1016">
        <v>142</v>
      </c>
      <c r="AL31" s="1007"/>
      <c r="AM31" s="1007"/>
      <c r="AN31" s="1007"/>
      <c r="AO31" s="1007"/>
      <c r="AP31" s="1007" t="s">
        <v>515</v>
      </c>
      <c r="AQ31" s="1007"/>
      <c r="AR31" s="1007"/>
      <c r="AS31" s="1007"/>
      <c r="AT31" s="1007"/>
      <c r="AU31" s="1007" t="s">
        <v>515</v>
      </c>
      <c r="AV31" s="1007"/>
      <c r="AW31" s="1007"/>
      <c r="AX31" s="1007"/>
      <c r="AY31" s="1007"/>
      <c r="AZ31" s="1077" t="s">
        <v>515</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413</v>
      </c>
      <c r="C32" s="1067"/>
      <c r="D32" s="1067"/>
      <c r="E32" s="1067"/>
      <c r="F32" s="1067"/>
      <c r="G32" s="1067"/>
      <c r="H32" s="1067"/>
      <c r="I32" s="1067"/>
      <c r="J32" s="1067"/>
      <c r="K32" s="1067"/>
      <c r="L32" s="1067"/>
      <c r="M32" s="1067"/>
      <c r="N32" s="1067"/>
      <c r="O32" s="1067"/>
      <c r="P32" s="1068"/>
      <c r="Q32" s="1074">
        <v>1423</v>
      </c>
      <c r="R32" s="1075"/>
      <c r="S32" s="1075"/>
      <c r="T32" s="1075"/>
      <c r="U32" s="1075"/>
      <c r="V32" s="1075">
        <v>1336</v>
      </c>
      <c r="W32" s="1075"/>
      <c r="X32" s="1075"/>
      <c r="Y32" s="1075"/>
      <c r="Z32" s="1075"/>
      <c r="AA32" s="1075">
        <v>87</v>
      </c>
      <c r="AB32" s="1075"/>
      <c r="AC32" s="1075"/>
      <c r="AD32" s="1075"/>
      <c r="AE32" s="1076"/>
      <c r="AF32" s="1071">
        <v>1796</v>
      </c>
      <c r="AG32" s="1072"/>
      <c r="AH32" s="1072"/>
      <c r="AI32" s="1072"/>
      <c r="AJ32" s="1073"/>
      <c r="AK32" s="1016">
        <v>5</v>
      </c>
      <c r="AL32" s="1007"/>
      <c r="AM32" s="1007"/>
      <c r="AN32" s="1007"/>
      <c r="AO32" s="1007"/>
      <c r="AP32" s="1007">
        <v>29</v>
      </c>
      <c r="AQ32" s="1007"/>
      <c r="AR32" s="1007"/>
      <c r="AS32" s="1007"/>
      <c r="AT32" s="1007"/>
      <c r="AU32" s="1007">
        <v>862</v>
      </c>
      <c r="AV32" s="1007"/>
      <c r="AW32" s="1007"/>
      <c r="AX32" s="1007"/>
      <c r="AY32" s="1007"/>
      <c r="AZ32" s="1077" t="s">
        <v>515</v>
      </c>
      <c r="BA32" s="1077"/>
      <c r="BB32" s="1077"/>
      <c r="BC32" s="1077"/>
      <c r="BD32" s="1077"/>
      <c r="BE32" s="1008" t="s">
        <v>414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415</v>
      </c>
      <c r="C33" s="1067"/>
      <c r="D33" s="1067"/>
      <c r="E33" s="1067"/>
      <c r="F33" s="1067"/>
      <c r="G33" s="1067"/>
      <c r="H33" s="1067"/>
      <c r="I33" s="1067"/>
      <c r="J33" s="1067"/>
      <c r="K33" s="1067"/>
      <c r="L33" s="1067"/>
      <c r="M33" s="1067"/>
      <c r="N33" s="1067"/>
      <c r="O33" s="1067"/>
      <c r="P33" s="1068"/>
      <c r="Q33" s="1074">
        <v>2541</v>
      </c>
      <c r="R33" s="1075"/>
      <c r="S33" s="1075"/>
      <c r="T33" s="1075"/>
      <c r="U33" s="1075"/>
      <c r="V33" s="1075">
        <v>2453</v>
      </c>
      <c r="W33" s="1075"/>
      <c r="X33" s="1075"/>
      <c r="Y33" s="1075"/>
      <c r="Z33" s="1075"/>
      <c r="AA33" s="1075">
        <v>88</v>
      </c>
      <c r="AB33" s="1075"/>
      <c r="AC33" s="1075"/>
      <c r="AD33" s="1075"/>
      <c r="AE33" s="1076"/>
      <c r="AF33" s="1071">
        <v>309</v>
      </c>
      <c r="AG33" s="1072"/>
      <c r="AH33" s="1072"/>
      <c r="AI33" s="1072"/>
      <c r="AJ33" s="1073"/>
      <c r="AK33" s="1016">
        <v>1786</v>
      </c>
      <c r="AL33" s="1007"/>
      <c r="AM33" s="1007"/>
      <c r="AN33" s="1007"/>
      <c r="AO33" s="1007"/>
      <c r="AP33" s="1007">
        <v>14214</v>
      </c>
      <c r="AQ33" s="1007"/>
      <c r="AR33" s="1007"/>
      <c r="AS33" s="1007"/>
      <c r="AT33" s="1007"/>
      <c r="AU33" s="1007">
        <v>13560</v>
      </c>
      <c r="AV33" s="1007"/>
      <c r="AW33" s="1007"/>
      <c r="AX33" s="1007"/>
      <c r="AY33" s="1007"/>
      <c r="AZ33" s="1077" t="s">
        <v>515</v>
      </c>
      <c r="BA33" s="1077"/>
      <c r="BB33" s="1077"/>
      <c r="BC33" s="1077"/>
      <c r="BD33" s="1077"/>
      <c r="BE33" s="1008" t="s">
        <v>414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416</v>
      </c>
      <c r="C34" s="1067"/>
      <c r="D34" s="1067"/>
      <c r="E34" s="1067"/>
      <c r="F34" s="1067"/>
      <c r="G34" s="1067"/>
      <c r="H34" s="1067"/>
      <c r="I34" s="1067"/>
      <c r="J34" s="1067"/>
      <c r="K34" s="1067"/>
      <c r="L34" s="1067"/>
      <c r="M34" s="1067"/>
      <c r="N34" s="1067"/>
      <c r="O34" s="1067"/>
      <c r="P34" s="1068"/>
      <c r="Q34" s="1074">
        <v>7327</v>
      </c>
      <c r="R34" s="1075"/>
      <c r="S34" s="1075"/>
      <c r="T34" s="1075"/>
      <c r="U34" s="1075"/>
      <c r="V34" s="1075">
        <v>8042</v>
      </c>
      <c r="W34" s="1075"/>
      <c r="X34" s="1075"/>
      <c r="Y34" s="1075"/>
      <c r="Z34" s="1075"/>
      <c r="AA34" s="1075">
        <v>-715</v>
      </c>
      <c r="AB34" s="1075"/>
      <c r="AC34" s="1075"/>
      <c r="AD34" s="1075"/>
      <c r="AE34" s="1076"/>
      <c r="AF34" s="1071">
        <v>1136</v>
      </c>
      <c r="AG34" s="1072"/>
      <c r="AH34" s="1072"/>
      <c r="AI34" s="1072"/>
      <c r="AJ34" s="1073"/>
      <c r="AK34" s="1016">
        <v>2100</v>
      </c>
      <c r="AL34" s="1007"/>
      <c r="AM34" s="1007"/>
      <c r="AN34" s="1007"/>
      <c r="AO34" s="1007"/>
      <c r="AP34" s="1007">
        <v>2344</v>
      </c>
      <c r="AQ34" s="1007"/>
      <c r="AR34" s="1007"/>
      <c r="AS34" s="1007"/>
      <c r="AT34" s="1007"/>
      <c r="AU34" s="1007">
        <v>1275</v>
      </c>
      <c r="AV34" s="1007"/>
      <c r="AW34" s="1007"/>
      <c r="AX34" s="1007"/>
      <c r="AY34" s="1007"/>
      <c r="AZ34" s="1077" t="s">
        <v>515</v>
      </c>
      <c r="BA34" s="1077"/>
      <c r="BB34" s="1077"/>
      <c r="BC34" s="1077"/>
      <c r="BD34" s="1077"/>
      <c r="BE34" s="1008" t="s">
        <v>414</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397</v>
      </c>
      <c r="B63" s="973" t="s">
        <v>418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3619</v>
      </c>
      <c r="AG63" s="995"/>
      <c r="AH63" s="995"/>
      <c r="AI63" s="995"/>
      <c r="AJ63" s="1058"/>
      <c r="AK63" s="1059"/>
      <c r="AL63" s="999"/>
      <c r="AM63" s="999"/>
      <c r="AN63" s="999"/>
      <c r="AO63" s="999"/>
      <c r="AP63" s="995">
        <v>16587</v>
      </c>
      <c r="AQ63" s="995"/>
      <c r="AR63" s="995"/>
      <c r="AS63" s="995"/>
      <c r="AT63" s="995"/>
      <c r="AU63" s="995">
        <v>15697</v>
      </c>
      <c r="AV63" s="995"/>
      <c r="AW63" s="995"/>
      <c r="AX63" s="995"/>
      <c r="AY63" s="995"/>
      <c r="AZ63" s="1053"/>
      <c r="BA63" s="1053"/>
      <c r="BB63" s="1053"/>
      <c r="BC63" s="1053"/>
      <c r="BD63" s="1053"/>
      <c r="BE63" s="996"/>
      <c r="BF63" s="996"/>
      <c r="BG63" s="996"/>
      <c r="BH63" s="996"/>
      <c r="BI63" s="997"/>
      <c r="BJ63" s="1054" t="s">
        <v>130</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420</v>
      </c>
      <c r="B66" s="1032"/>
      <c r="C66" s="1032"/>
      <c r="D66" s="1032"/>
      <c r="E66" s="1032"/>
      <c r="F66" s="1032"/>
      <c r="G66" s="1032"/>
      <c r="H66" s="1032"/>
      <c r="I66" s="1032"/>
      <c r="J66" s="1032"/>
      <c r="K66" s="1032"/>
      <c r="L66" s="1032"/>
      <c r="M66" s="1032"/>
      <c r="N66" s="1032"/>
      <c r="O66" s="1032"/>
      <c r="P66" s="1033"/>
      <c r="Q66" s="1037" t="s">
        <v>401</v>
      </c>
      <c r="R66" s="1038"/>
      <c r="S66" s="1038"/>
      <c r="T66" s="1038"/>
      <c r="U66" s="1039"/>
      <c r="V66" s="1037" t="s">
        <v>421</v>
      </c>
      <c r="W66" s="1038"/>
      <c r="X66" s="1038"/>
      <c r="Y66" s="1038"/>
      <c r="Z66" s="1039"/>
      <c r="AA66" s="1037" t="s">
        <v>403</v>
      </c>
      <c r="AB66" s="1038"/>
      <c r="AC66" s="1038"/>
      <c r="AD66" s="1038"/>
      <c r="AE66" s="1039"/>
      <c r="AF66" s="1043" t="s">
        <v>404</v>
      </c>
      <c r="AG66" s="1044"/>
      <c r="AH66" s="1044"/>
      <c r="AI66" s="1044"/>
      <c r="AJ66" s="1045"/>
      <c r="AK66" s="1037" t="s">
        <v>405</v>
      </c>
      <c r="AL66" s="1032"/>
      <c r="AM66" s="1032"/>
      <c r="AN66" s="1032"/>
      <c r="AO66" s="1033"/>
      <c r="AP66" s="1037" t="s">
        <v>422</v>
      </c>
      <c r="AQ66" s="1038"/>
      <c r="AR66" s="1038"/>
      <c r="AS66" s="1038"/>
      <c r="AT66" s="1039"/>
      <c r="AU66" s="1037" t="s">
        <v>423</v>
      </c>
      <c r="AV66" s="1038"/>
      <c r="AW66" s="1038"/>
      <c r="AX66" s="1038"/>
      <c r="AY66" s="1039"/>
      <c r="AZ66" s="1037" t="s">
        <v>384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578</v>
      </c>
      <c r="C68" s="1022"/>
      <c r="D68" s="1022"/>
      <c r="E68" s="1022"/>
      <c r="F68" s="1022"/>
      <c r="G68" s="1022"/>
      <c r="H68" s="1022"/>
      <c r="I68" s="1022"/>
      <c r="J68" s="1022"/>
      <c r="K68" s="1022"/>
      <c r="L68" s="1022"/>
      <c r="M68" s="1022"/>
      <c r="N68" s="1022"/>
      <c r="O68" s="1022"/>
      <c r="P68" s="1023"/>
      <c r="Q68" s="1024">
        <v>2377</v>
      </c>
      <c r="R68" s="1018"/>
      <c r="S68" s="1018"/>
      <c r="T68" s="1018"/>
      <c r="U68" s="1018"/>
      <c r="V68" s="1018">
        <v>2280</v>
      </c>
      <c r="W68" s="1018"/>
      <c r="X68" s="1018"/>
      <c r="Y68" s="1018"/>
      <c r="Z68" s="1018"/>
      <c r="AA68" s="1018">
        <v>97</v>
      </c>
      <c r="AB68" s="1018"/>
      <c r="AC68" s="1018"/>
      <c r="AD68" s="1018"/>
      <c r="AE68" s="1018"/>
      <c r="AF68" s="1018">
        <v>97</v>
      </c>
      <c r="AG68" s="1018"/>
      <c r="AH68" s="1018"/>
      <c r="AI68" s="1018"/>
      <c r="AJ68" s="1018"/>
      <c r="AK68" s="1018" t="s">
        <v>515</v>
      </c>
      <c r="AL68" s="1018"/>
      <c r="AM68" s="1018"/>
      <c r="AN68" s="1018"/>
      <c r="AO68" s="1018"/>
      <c r="AP68" s="1018">
        <v>3792</v>
      </c>
      <c r="AQ68" s="1018"/>
      <c r="AR68" s="1018"/>
      <c r="AS68" s="1018"/>
      <c r="AT68" s="1018"/>
      <c r="AU68" s="1018">
        <v>2235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579</v>
      </c>
      <c r="C69" s="1011"/>
      <c r="D69" s="1011"/>
      <c r="E69" s="1011"/>
      <c r="F69" s="1011"/>
      <c r="G69" s="1011"/>
      <c r="H69" s="1011"/>
      <c r="I69" s="1011"/>
      <c r="J69" s="1011"/>
      <c r="K69" s="1011"/>
      <c r="L69" s="1011"/>
      <c r="M69" s="1011"/>
      <c r="N69" s="1011"/>
      <c r="O69" s="1011"/>
      <c r="P69" s="1012"/>
      <c r="Q69" s="1013">
        <v>5872</v>
      </c>
      <c r="R69" s="1007"/>
      <c r="S69" s="1007"/>
      <c r="T69" s="1007"/>
      <c r="U69" s="1007"/>
      <c r="V69" s="1007">
        <v>5522</v>
      </c>
      <c r="W69" s="1007"/>
      <c r="X69" s="1007"/>
      <c r="Y69" s="1007"/>
      <c r="Z69" s="1007"/>
      <c r="AA69" s="1007">
        <v>351</v>
      </c>
      <c r="AB69" s="1007"/>
      <c r="AC69" s="1007"/>
      <c r="AD69" s="1007"/>
      <c r="AE69" s="1007"/>
      <c r="AF69" s="1007">
        <v>247</v>
      </c>
      <c r="AG69" s="1007"/>
      <c r="AH69" s="1007"/>
      <c r="AI69" s="1007"/>
      <c r="AJ69" s="1007"/>
      <c r="AK69" s="1007" t="s">
        <v>515</v>
      </c>
      <c r="AL69" s="1007"/>
      <c r="AM69" s="1007"/>
      <c r="AN69" s="1007"/>
      <c r="AO69" s="1007"/>
      <c r="AP69" s="1007">
        <v>423</v>
      </c>
      <c r="AQ69" s="1007"/>
      <c r="AR69" s="1007"/>
      <c r="AS69" s="1007"/>
      <c r="AT69" s="1007"/>
      <c r="AU69" s="1007">
        <v>77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580</v>
      </c>
      <c r="C70" s="1011"/>
      <c r="D70" s="1011"/>
      <c r="E70" s="1011"/>
      <c r="F70" s="1011"/>
      <c r="G70" s="1011"/>
      <c r="H70" s="1011"/>
      <c r="I70" s="1011"/>
      <c r="J70" s="1011"/>
      <c r="K70" s="1011"/>
      <c r="L70" s="1011"/>
      <c r="M70" s="1011"/>
      <c r="N70" s="1011"/>
      <c r="O70" s="1011"/>
      <c r="P70" s="1012"/>
      <c r="Q70" s="1013">
        <v>2273</v>
      </c>
      <c r="R70" s="1007"/>
      <c r="S70" s="1007"/>
      <c r="T70" s="1007"/>
      <c r="U70" s="1007"/>
      <c r="V70" s="1007">
        <v>2162</v>
      </c>
      <c r="W70" s="1007"/>
      <c r="X70" s="1007"/>
      <c r="Y70" s="1007"/>
      <c r="Z70" s="1007"/>
      <c r="AA70" s="1007">
        <v>111</v>
      </c>
      <c r="AB70" s="1007"/>
      <c r="AC70" s="1007"/>
      <c r="AD70" s="1007"/>
      <c r="AE70" s="1007"/>
      <c r="AF70" s="1007">
        <v>111</v>
      </c>
      <c r="AG70" s="1007"/>
      <c r="AH70" s="1007"/>
      <c r="AI70" s="1007"/>
      <c r="AJ70" s="1007"/>
      <c r="AK70" s="1007" t="s">
        <v>515</v>
      </c>
      <c r="AL70" s="1007"/>
      <c r="AM70" s="1007"/>
      <c r="AN70" s="1007"/>
      <c r="AO70" s="1007"/>
      <c r="AP70" s="1007" t="s">
        <v>515</v>
      </c>
      <c r="AQ70" s="1007"/>
      <c r="AR70" s="1007"/>
      <c r="AS70" s="1007"/>
      <c r="AT70" s="1007"/>
      <c r="AU70" s="1007" t="s">
        <v>515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581</v>
      </c>
      <c r="C71" s="1011"/>
      <c r="D71" s="1011"/>
      <c r="E71" s="1011"/>
      <c r="F71" s="1011"/>
      <c r="G71" s="1011"/>
      <c r="H71" s="1011"/>
      <c r="I71" s="1011"/>
      <c r="J71" s="1011"/>
      <c r="K71" s="1011"/>
      <c r="L71" s="1011"/>
      <c r="M71" s="1011"/>
      <c r="N71" s="1011"/>
      <c r="O71" s="1011"/>
      <c r="P71" s="1012"/>
      <c r="Q71" s="1013">
        <v>983883</v>
      </c>
      <c r="R71" s="1007"/>
      <c r="S71" s="1007"/>
      <c r="T71" s="1007"/>
      <c r="U71" s="1007"/>
      <c r="V71" s="1007">
        <v>942967</v>
      </c>
      <c r="W71" s="1007"/>
      <c r="X71" s="1007"/>
      <c r="Y71" s="1007"/>
      <c r="Z71" s="1007"/>
      <c r="AA71" s="1007">
        <v>40916</v>
      </c>
      <c r="AB71" s="1007"/>
      <c r="AC71" s="1007"/>
      <c r="AD71" s="1007"/>
      <c r="AE71" s="1007"/>
      <c r="AF71" s="1007">
        <v>40916</v>
      </c>
      <c r="AG71" s="1007"/>
      <c r="AH71" s="1007"/>
      <c r="AI71" s="1007"/>
      <c r="AJ71" s="1007"/>
      <c r="AK71" s="1007">
        <v>1</v>
      </c>
      <c r="AL71" s="1007"/>
      <c r="AM71" s="1007"/>
      <c r="AN71" s="1007"/>
      <c r="AO71" s="1007"/>
      <c r="AP71" s="1007" t="s">
        <v>515</v>
      </c>
      <c r="AQ71" s="1007"/>
      <c r="AR71" s="1007"/>
      <c r="AS71" s="1007"/>
      <c r="AT71" s="1007"/>
      <c r="AU71" s="1007" t="s">
        <v>515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397</v>
      </c>
      <c r="B88" s="973" t="s">
        <v>424</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41371</v>
      </c>
      <c r="AG88" s="995"/>
      <c r="AH88" s="995"/>
      <c r="AI88" s="995"/>
      <c r="AJ88" s="995"/>
      <c r="AK88" s="999"/>
      <c r="AL88" s="999"/>
      <c r="AM88" s="999"/>
      <c r="AN88" s="999"/>
      <c r="AO88" s="999"/>
      <c r="AP88" s="995">
        <v>4215</v>
      </c>
      <c r="AQ88" s="995"/>
      <c r="AR88" s="995"/>
      <c r="AS88" s="995"/>
      <c r="AT88" s="995"/>
      <c r="AU88" s="995">
        <v>2312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973" t="s">
        <v>425</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410</v>
      </c>
      <c r="CS102" s="989"/>
      <c r="CT102" s="989"/>
      <c r="CU102" s="989"/>
      <c r="CV102" s="990"/>
      <c r="CW102" s="988">
        <v>16</v>
      </c>
      <c r="CX102" s="989"/>
      <c r="CY102" s="989"/>
      <c r="CZ102" s="989"/>
      <c r="DA102" s="990"/>
      <c r="DB102" s="988">
        <v>0</v>
      </c>
      <c r="DC102" s="989"/>
      <c r="DD102" s="989"/>
      <c r="DE102" s="989"/>
      <c r="DF102" s="990"/>
      <c r="DG102" s="988">
        <v>2000</v>
      </c>
      <c r="DH102" s="989"/>
      <c r="DI102" s="989"/>
      <c r="DJ102" s="989"/>
      <c r="DK102" s="990"/>
      <c r="DL102" s="988">
        <v>0</v>
      </c>
      <c r="DM102" s="989"/>
      <c r="DN102" s="989"/>
      <c r="DO102" s="989"/>
      <c r="DP102" s="990"/>
      <c r="DQ102" s="988">
        <v>1111</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426</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427</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430</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431</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433</v>
      </c>
      <c r="AB109" s="932"/>
      <c r="AC109" s="932"/>
      <c r="AD109" s="932"/>
      <c r="AE109" s="933"/>
      <c r="AF109" s="934" t="s">
        <v>434</v>
      </c>
      <c r="AG109" s="932"/>
      <c r="AH109" s="932"/>
      <c r="AI109" s="932"/>
      <c r="AJ109" s="933"/>
      <c r="AK109" s="934" t="s">
        <v>314</v>
      </c>
      <c r="AL109" s="932"/>
      <c r="AM109" s="932"/>
      <c r="AN109" s="932"/>
      <c r="AO109" s="933"/>
      <c r="AP109" s="934" t="s">
        <v>435</v>
      </c>
      <c r="AQ109" s="932"/>
      <c r="AR109" s="932"/>
      <c r="AS109" s="932"/>
      <c r="AT109" s="965"/>
      <c r="AU109" s="931" t="s">
        <v>432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433</v>
      </c>
      <c r="BR109" s="932"/>
      <c r="BS109" s="932"/>
      <c r="BT109" s="932"/>
      <c r="BU109" s="933"/>
      <c r="BV109" s="934" t="s">
        <v>434</v>
      </c>
      <c r="BW109" s="932"/>
      <c r="BX109" s="932"/>
      <c r="BY109" s="932"/>
      <c r="BZ109" s="933"/>
      <c r="CA109" s="934" t="s">
        <v>314</v>
      </c>
      <c r="CB109" s="932"/>
      <c r="CC109" s="932"/>
      <c r="CD109" s="932"/>
      <c r="CE109" s="933"/>
      <c r="CF109" s="972" t="s">
        <v>435</v>
      </c>
      <c r="CG109" s="972"/>
      <c r="CH109" s="972"/>
      <c r="CI109" s="972"/>
      <c r="CJ109" s="972"/>
      <c r="CK109" s="934" t="s">
        <v>436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433</v>
      </c>
      <c r="DH109" s="932"/>
      <c r="DI109" s="932"/>
      <c r="DJ109" s="932"/>
      <c r="DK109" s="933"/>
      <c r="DL109" s="934" t="s">
        <v>434</v>
      </c>
      <c r="DM109" s="932"/>
      <c r="DN109" s="932"/>
      <c r="DO109" s="932"/>
      <c r="DP109" s="933"/>
      <c r="DQ109" s="934" t="s">
        <v>314</v>
      </c>
      <c r="DR109" s="932"/>
      <c r="DS109" s="932"/>
      <c r="DT109" s="932"/>
      <c r="DU109" s="933"/>
      <c r="DV109" s="934" t="s">
        <v>435</v>
      </c>
      <c r="DW109" s="932"/>
      <c r="DX109" s="932"/>
      <c r="DY109" s="932"/>
      <c r="DZ109" s="965"/>
    </row>
    <row r="110" spans="1:131" s="230" customFormat="1" ht="26.25" customHeight="1" x14ac:dyDescent="0.2">
      <c r="A110" s="843" t="s">
        <v>437</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1085210</v>
      </c>
      <c r="AB110" s="925"/>
      <c r="AC110" s="925"/>
      <c r="AD110" s="925"/>
      <c r="AE110" s="926"/>
      <c r="AF110" s="927">
        <v>1147757</v>
      </c>
      <c r="AG110" s="925"/>
      <c r="AH110" s="925"/>
      <c r="AI110" s="925"/>
      <c r="AJ110" s="926"/>
      <c r="AK110" s="927">
        <v>1178782</v>
      </c>
      <c r="AL110" s="925"/>
      <c r="AM110" s="925"/>
      <c r="AN110" s="925"/>
      <c r="AO110" s="926"/>
      <c r="AP110" s="928">
        <v>7.2</v>
      </c>
      <c r="AQ110" s="929"/>
      <c r="AR110" s="929"/>
      <c r="AS110" s="929"/>
      <c r="AT110" s="930"/>
      <c r="AU110" s="966" t="s">
        <v>75</v>
      </c>
      <c r="AV110" s="967"/>
      <c r="AW110" s="967"/>
      <c r="AX110" s="967"/>
      <c r="AY110" s="967"/>
      <c r="AZ110" s="896" t="s">
        <v>438</v>
      </c>
      <c r="BA110" s="844"/>
      <c r="BB110" s="844"/>
      <c r="BC110" s="844"/>
      <c r="BD110" s="844"/>
      <c r="BE110" s="844"/>
      <c r="BF110" s="844"/>
      <c r="BG110" s="844"/>
      <c r="BH110" s="844"/>
      <c r="BI110" s="844"/>
      <c r="BJ110" s="844"/>
      <c r="BK110" s="844"/>
      <c r="BL110" s="844"/>
      <c r="BM110" s="844"/>
      <c r="BN110" s="844"/>
      <c r="BO110" s="844"/>
      <c r="BP110" s="845"/>
      <c r="BQ110" s="897">
        <v>9114649</v>
      </c>
      <c r="BR110" s="878"/>
      <c r="BS110" s="878"/>
      <c r="BT110" s="878"/>
      <c r="BU110" s="878"/>
      <c r="BV110" s="878">
        <v>8878061</v>
      </c>
      <c r="BW110" s="878"/>
      <c r="BX110" s="878"/>
      <c r="BY110" s="878"/>
      <c r="BZ110" s="878"/>
      <c r="CA110" s="878">
        <v>8712791</v>
      </c>
      <c r="CB110" s="878"/>
      <c r="CC110" s="878"/>
      <c r="CD110" s="878"/>
      <c r="CE110" s="878"/>
      <c r="CF110" s="902">
        <v>53.2</v>
      </c>
      <c r="CG110" s="903"/>
      <c r="CH110" s="903"/>
      <c r="CI110" s="903"/>
      <c r="CJ110" s="903"/>
      <c r="CK110" s="962" t="s">
        <v>439</v>
      </c>
      <c r="CL110" s="855"/>
      <c r="CM110" s="896" t="s">
        <v>440</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130</v>
      </c>
      <c r="DH110" s="878"/>
      <c r="DI110" s="878"/>
      <c r="DJ110" s="878"/>
      <c r="DK110" s="878"/>
      <c r="DL110" s="878" t="s">
        <v>130</v>
      </c>
      <c r="DM110" s="878"/>
      <c r="DN110" s="878"/>
      <c r="DO110" s="878"/>
      <c r="DP110" s="878"/>
      <c r="DQ110" s="878" t="s">
        <v>130</v>
      </c>
      <c r="DR110" s="878"/>
      <c r="DS110" s="878"/>
      <c r="DT110" s="878"/>
      <c r="DU110" s="878"/>
      <c r="DV110" s="879" t="s">
        <v>130</v>
      </c>
      <c r="DW110" s="879"/>
      <c r="DX110" s="879"/>
      <c r="DY110" s="879"/>
      <c r="DZ110" s="880"/>
    </row>
    <row r="111" spans="1:131" s="230" customFormat="1" ht="26.25" customHeight="1" x14ac:dyDescent="0.2">
      <c r="A111" s="810" t="s">
        <v>441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130</v>
      </c>
      <c r="AB111" s="955"/>
      <c r="AC111" s="955"/>
      <c r="AD111" s="955"/>
      <c r="AE111" s="956"/>
      <c r="AF111" s="957" t="s">
        <v>130</v>
      </c>
      <c r="AG111" s="955"/>
      <c r="AH111" s="955"/>
      <c r="AI111" s="955"/>
      <c r="AJ111" s="956"/>
      <c r="AK111" s="957" t="s">
        <v>130</v>
      </c>
      <c r="AL111" s="955"/>
      <c r="AM111" s="955"/>
      <c r="AN111" s="955"/>
      <c r="AO111" s="956"/>
      <c r="AP111" s="958" t="s">
        <v>130</v>
      </c>
      <c r="AQ111" s="959"/>
      <c r="AR111" s="959"/>
      <c r="AS111" s="959"/>
      <c r="AT111" s="960"/>
      <c r="AU111" s="968"/>
      <c r="AV111" s="969"/>
      <c r="AW111" s="969"/>
      <c r="AX111" s="969"/>
      <c r="AY111" s="969"/>
      <c r="AZ111" s="851" t="s">
        <v>442</v>
      </c>
      <c r="BA111" s="788"/>
      <c r="BB111" s="788"/>
      <c r="BC111" s="788"/>
      <c r="BD111" s="788"/>
      <c r="BE111" s="788"/>
      <c r="BF111" s="788"/>
      <c r="BG111" s="788"/>
      <c r="BH111" s="788"/>
      <c r="BI111" s="788"/>
      <c r="BJ111" s="788"/>
      <c r="BK111" s="788"/>
      <c r="BL111" s="788"/>
      <c r="BM111" s="788"/>
      <c r="BN111" s="788"/>
      <c r="BO111" s="788"/>
      <c r="BP111" s="789"/>
      <c r="BQ111" s="852">
        <v>641515</v>
      </c>
      <c r="BR111" s="853"/>
      <c r="BS111" s="853"/>
      <c r="BT111" s="853"/>
      <c r="BU111" s="853"/>
      <c r="BV111" s="853">
        <v>622336</v>
      </c>
      <c r="BW111" s="853"/>
      <c r="BX111" s="853"/>
      <c r="BY111" s="853"/>
      <c r="BZ111" s="853"/>
      <c r="CA111" s="853">
        <v>722164</v>
      </c>
      <c r="CB111" s="853"/>
      <c r="CC111" s="853"/>
      <c r="CD111" s="853"/>
      <c r="CE111" s="853"/>
      <c r="CF111" s="911">
        <v>4.4000000000000004</v>
      </c>
      <c r="CG111" s="912"/>
      <c r="CH111" s="912"/>
      <c r="CI111" s="912"/>
      <c r="CJ111" s="912"/>
      <c r="CK111" s="963"/>
      <c r="CL111" s="857"/>
      <c r="CM111" s="851" t="s">
        <v>443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444</v>
      </c>
      <c r="DH111" s="853"/>
      <c r="DI111" s="853"/>
      <c r="DJ111" s="853"/>
      <c r="DK111" s="853"/>
      <c r="DL111" s="853" t="s">
        <v>130</v>
      </c>
      <c r="DM111" s="853"/>
      <c r="DN111" s="853"/>
      <c r="DO111" s="853"/>
      <c r="DP111" s="853"/>
      <c r="DQ111" s="853" t="s">
        <v>130</v>
      </c>
      <c r="DR111" s="853"/>
      <c r="DS111" s="853"/>
      <c r="DT111" s="853"/>
      <c r="DU111" s="853"/>
      <c r="DV111" s="830" t="s">
        <v>130</v>
      </c>
      <c r="DW111" s="830"/>
      <c r="DX111" s="830"/>
      <c r="DY111" s="830"/>
      <c r="DZ111" s="831"/>
    </row>
    <row r="112" spans="1:131" s="230" customFormat="1" ht="26.25" customHeight="1" x14ac:dyDescent="0.2">
      <c r="A112" s="948" t="s">
        <v>445</v>
      </c>
      <c r="B112" s="949"/>
      <c r="C112" s="788" t="s">
        <v>446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130</v>
      </c>
      <c r="AB112" s="816"/>
      <c r="AC112" s="816"/>
      <c r="AD112" s="816"/>
      <c r="AE112" s="817"/>
      <c r="AF112" s="818" t="s">
        <v>444</v>
      </c>
      <c r="AG112" s="816"/>
      <c r="AH112" s="816"/>
      <c r="AI112" s="816"/>
      <c r="AJ112" s="817"/>
      <c r="AK112" s="818" t="s">
        <v>130</v>
      </c>
      <c r="AL112" s="816"/>
      <c r="AM112" s="816"/>
      <c r="AN112" s="816"/>
      <c r="AO112" s="817"/>
      <c r="AP112" s="860" t="s">
        <v>130</v>
      </c>
      <c r="AQ112" s="861"/>
      <c r="AR112" s="861"/>
      <c r="AS112" s="861"/>
      <c r="AT112" s="862"/>
      <c r="AU112" s="968"/>
      <c r="AV112" s="969"/>
      <c r="AW112" s="969"/>
      <c r="AX112" s="969"/>
      <c r="AY112" s="969"/>
      <c r="AZ112" s="851" t="s">
        <v>447</v>
      </c>
      <c r="BA112" s="788"/>
      <c r="BB112" s="788"/>
      <c r="BC112" s="788"/>
      <c r="BD112" s="788"/>
      <c r="BE112" s="788"/>
      <c r="BF112" s="788"/>
      <c r="BG112" s="788"/>
      <c r="BH112" s="788"/>
      <c r="BI112" s="788"/>
      <c r="BJ112" s="788"/>
      <c r="BK112" s="788"/>
      <c r="BL112" s="788"/>
      <c r="BM112" s="788"/>
      <c r="BN112" s="788"/>
      <c r="BO112" s="788"/>
      <c r="BP112" s="789"/>
      <c r="BQ112" s="852">
        <v>14985965</v>
      </c>
      <c r="BR112" s="853"/>
      <c r="BS112" s="853"/>
      <c r="BT112" s="853"/>
      <c r="BU112" s="853"/>
      <c r="BV112" s="853">
        <v>15550635</v>
      </c>
      <c r="BW112" s="853"/>
      <c r="BX112" s="853"/>
      <c r="BY112" s="853"/>
      <c r="BZ112" s="853"/>
      <c r="CA112" s="853">
        <v>15696515</v>
      </c>
      <c r="CB112" s="853"/>
      <c r="CC112" s="853"/>
      <c r="CD112" s="853"/>
      <c r="CE112" s="853"/>
      <c r="CF112" s="911">
        <v>95.9</v>
      </c>
      <c r="CG112" s="912"/>
      <c r="CH112" s="912"/>
      <c r="CI112" s="912"/>
      <c r="CJ112" s="912"/>
      <c r="CK112" s="963"/>
      <c r="CL112" s="857"/>
      <c r="CM112" s="851" t="s">
        <v>448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130</v>
      </c>
      <c r="DH112" s="853"/>
      <c r="DI112" s="853"/>
      <c r="DJ112" s="853"/>
      <c r="DK112" s="853"/>
      <c r="DL112" s="853" t="s">
        <v>444</v>
      </c>
      <c r="DM112" s="853"/>
      <c r="DN112" s="853"/>
      <c r="DO112" s="853"/>
      <c r="DP112" s="853"/>
      <c r="DQ112" s="853" t="s">
        <v>130</v>
      </c>
      <c r="DR112" s="853"/>
      <c r="DS112" s="853"/>
      <c r="DT112" s="853"/>
      <c r="DU112" s="853"/>
      <c r="DV112" s="830" t="s">
        <v>130</v>
      </c>
      <c r="DW112" s="830"/>
      <c r="DX112" s="830"/>
      <c r="DY112" s="830"/>
      <c r="DZ112" s="831"/>
    </row>
    <row r="113" spans="1:130" s="230" customFormat="1" ht="26.25" customHeight="1" x14ac:dyDescent="0.2">
      <c r="A113" s="950"/>
      <c r="B113" s="951"/>
      <c r="C113" s="788" t="s">
        <v>449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1753739</v>
      </c>
      <c r="AB113" s="955"/>
      <c r="AC113" s="955"/>
      <c r="AD113" s="955"/>
      <c r="AE113" s="956"/>
      <c r="AF113" s="957">
        <v>1591685</v>
      </c>
      <c r="AG113" s="955"/>
      <c r="AH113" s="955"/>
      <c r="AI113" s="955"/>
      <c r="AJ113" s="956"/>
      <c r="AK113" s="957">
        <v>1619958</v>
      </c>
      <c r="AL113" s="955"/>
      <c r="AM113" s="955"/>
      <c r="AN113" s="955"/>
      <c r="AO113" s="956"/>
      <c r="AP113" s="958">
        <v>9.9</v>
      </c>
      <c r="AQ113" s="959"/>
      <c r="AR113" s="959"/>
      <c r="AS113" s="959"/>
      <c r="AT113" s="960"/>
      <c r="AU113" s="968"/>
      <c r="AV113" s="969"/>
      <c r="AW113" s="969"/>
      <c r="AX113" s="969"/>
      <c r="AY113" s="969"/>
      <c r="AZ113" s="851" t="s">
        <v>450</v>
      </c>
      <c r="BA113" s="788"/>
      <c r="BB113" s="788"/>
      <c r="BC113" s="788"/>
      <c r="BD113" s="788"/>
      <c r="BE113" s="788"/>
      <c r="BF113" s="788"/>
      <c r="BG113" s="788"/>
      <c r="BH113" s="788"/>
      <c r="BI113" s="788"/>
      <c r="BJ113" s="788"/>
      <c r="BK113" s="788"/>
      <c r="BL113" s="788"/>
      <c r="BM113" s="788"/>
      <c r="BN113" s="788"/>
      <c r="BO113" s="788"/>
      <c r="BP113" s="789"/>
      <c r="BQ113" s="852">
        <v>2281856</v>
      </c>
      <c r="BR113" s="853"/>
      <c r="BS113" s="853"/>
      <c r="BT113" s="853"/>
      <c r="BU113" s="853"/>
      <c r="BV113" s="853">
        <v>2404836</v>
      </c>
      <c r="BW113" s="853"/>
      <c r="BX113" s="853"/>
      <c r="BY113" s="853"/>
      <c r="BZ113" s="853"/>
      <c r="CA113" s="853">
        <v>2311590</v>
      </c>
      <c r="CB113" s="853"/>
      <c r="CC113" s="853"/>
      <c r="CD113" s="853"/>
      <c r="CE113" s="853"/>
      <c r="CF113" s="911">
        <v>14.1</v>
      </c>
      <c r="CG113" s="912"/>
      <c r="CH113" s="912"/>
      <c r="CI113" s="912"/>
      <c r="CJ113" s="912"/>
      <c r="CK113" s="963"/>
      <c r="CL113" s="857"/>
      <c r="CM113" s="851" t="s">
        <v>451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130</v>
      </c>
      <c r="DH113" s="816"/>
      <c r="DI113" s="816"/>
      <c r="DJ113" s="816"/>
      <c r="DK113" s="817"/>
      <c r="DL113" s="818" t="s">
        <v>130</v>
      </c>
      <c r="DM113" s="816"/>
      <c r="DN113" s="816"/>
      <c r="DO113" s="816"/>
      <c r="DP113" s="817"/>
      <c r="DQ113" s="818" t="s">
        <v>130</v>
      </c>
      <c r="DR113" s="816"/>
      <c r="DS113" s="816"/>
      <c r="DT113" s="816"/>
      <c r="DU113" s="817"/>
      <c r="DV113" s="860" t="s">
        <v>130</v>
      </c>
      <c r="DW113" s="861"/>
      <c r="DX113" s="861"/>
      <c r="DY113" s="861"/>
      <c r="DZ113" s="862"/>
    </row>
    <row r="114" spans="1:130" s="230" customFormat="1" ht="26.25" customHeight="1" x14ac:dyDescent="0.2">
      <c r="A114" s="950"/>
      <c r="B114" s="951"/>
      <c r="C114" s="788" t="s">
        <v>452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179270</v>
      </c>
      <c r="AB114" s="816"/>
      <c r="AC114" s="816"/>
      <c r="AD114" s="816"/>
      <c r="AE114" s="817"/>
      <c r="AF114" s="818">
        <v>152861</v>
      </c>
      <c r="AG114" s="816"/>
      <c r="AH114" s="816"/>
      <c r="AI114" s="816"/>
      <c r="AJ114" s="817"/>
      <c r="AK114" s="818">
        <v>221368</v>
      </c>
      <c r="AL114" s="816"/>
      <c r="AM114" s="816"/>
      <c r="AN114" s="816"/>
      <c r="AO114" s="817"/>
      <c r="AP114" s="860">
        <v>1.4</v>
      </c>
      <c r="AQ114" s="861"/>
      <c r="AR114" s="861"/>
      <c r="AS114" s="861"/>
      <c r="AT114" s="862"/>
      <c r="AU114" s="968"/>
      <c r="AV114" s="969"/>
      <c r="AW114" s="969"/>
      <c r="AX114" s="969"/>
      <c r="AY114" s="969"/>
      <c r="AZ114" s="851" t="s">
        <v>453</v>
      </c>
      <c r="BA114" s="788"/>
      <c r="BB114" s="788"/>
      <c r="BC114" s="788"/>
      <c r="BD114" s="788"/>
      <c r="BE114" s="788"/>
      <c r="BF114" s="788"/>
      <c r="BG114" s="788"/>
      <c r="BH114" s="788"/>
      <c r="BI114" s="788"/>
      <c r="BJ114" s="788"/>
      <c r="BK114" s="788"/>
      <c r="BL114" s="788"/>
      <c r="BM114" s="788"/>
      <c r="BN114" s="788"/>
      <c r="BO114" s="788"/>
      <c r="BP114" s="789"/>
      <c r="BQ114" s="852">
        <v>3087775</v>
      </c>
      <c r="BR114" s="853"/>
      <c r="BS114" s="853"/>
      <c r="BT114" s="853"/>
      <c r="BU114" s="853"/>
      <c r="BV114" s="853">
        <v>3096670</v>
      </c>
      <c r="BW114" s="853"/>
      <c r="BX114" s="853"/>
      <c r="BY114" s="853"/>
      <c r="BZ114" s="853"/>
      <c r="CA114" s="853">
        <v>3125420</v>
      </c>
      <c r="CB114" s="853"/>
      <c r="CC114" s="853"/>
      <c r="CD114" s="853"/>
      <c r="CE114" s="853"/>
      <c r="CF114" s="911">
        <v>19.100000000000001</v>
      </c>
      <c r="CG114" s="912"/>
      <c r="CH114" s="912"/>
      <c r="CI114" s="912"/>
      <c r="CJ114" s="912"/>
      <c r="CK114" s="963"/>
      <c r="CL114" s="857"/>
      <c r="CM114" s="851" t="s">
        <v>454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130</v>
      </c>
      <c r="DH114" s="816"/>
      <c r="DI114" s="816"/>
      <c r="DJ114" s="816"/>
      <c r="DK114" s="817"/>
      <c r="DL114" s="818" t="s">
        <v>130</v>
      </c>
      <c r="DM114" s="816"/>
      <c r="DN114" s="816"/>
      <c r="DO114" s="816"/>
      <c r="DP114" s="817"/>
      <c r="DQ114" s="818" t="s">
        <v>130</v>
      </c>
      <c r="DR114" s="816"/>
      <c r="DS114" s="816"/>
      <c r="DT114" s="816"/>
      <c r="DU114" s="817"/>
      <c r="DV114" s="860" t="s">
        <v>130</v>
      </c>
      <c r="DW114" s="861"/>
      <c r="DX114" s="861"/>
      <c r="DY114" s="861"/>
      <c r="DZ114" s="862"/>
    </row>
    <row r="115" spans="1:130" s="230" customFormat="1" ht="26.25" customHeight="1" x14ac:dyDescent="0.2">
      <c r="A115" s="950"/>
      <c r="B115" s="951"/>
      <c r="C115" s="788" t="s">
        <v>455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130</v>
      </c>
      <c r="AB115" s="955"/>
      <c r="AC115" s="955"/>
      <c r="AD115" s="955"/>
      <c r="AE115" s="956"/>
      <c r="AF115" s="957" t="s">
        <v>130</v>
      </c>
      <c r="AG115" s="955"/>
      <c r="AH115" s="955"/>
      <c r="AI115" s="955"/>
      <c r="AJ115" s="956"/>
      <c r="AK115" s="957" t="s">
        <v>130</v>
      </c>
      <c r="AL115" s="955"/>
      <c r="AM115" s="955"/>
      <c r="AN115" s="955"/>
      <c r="AO115" s="956"/>
      <c r="AP115" s="958" t="s">
        <v>130</v>
      </c>
      <c r="AQ115" s="959"/>
      <c r="AR115" s="959"/>
      <c r="AS115" s="959"/>
      <c r="AT115" s="960"/>
      <c r="AU115" s="968"/>
      <c r="AV115" s="969"/>
      <c r="AW115" s="969"/>
      <c r="AX115" s="969"/>
      <c r="AY115" s="969"/>
      <c r="AZ115" s="851" t="s">
        <v>456</v>
      </c>
      <c r="BA115" s="788"/>
      <c r="BB115" s="788"/>
      <c r="BC115" s="788"/>
      <c r="BD115" s="788"/>
      <c r="BE115" s="788"/>
      <c r="BF115" s="788"/>
      <c r="BG115" s="788"/>
      <c r="BH115" s="788"/>
      <c r="BI115" s="788"/>
      <c r="BJ115" s="788"/>
      <c r="BK115" s="788"/>
      <c r="BL115" s="788"/>
      <c r="BM115" s="788"/>
      <c r="BN115" s="788"/>
      <c r="BO115" s="788"/>
      <c r="BP115" s="789"/>
      <c r="BQ115" s="852">
        <v>1098603</v>
      </c>
      <c r="BR115" s="853"/>
      <c r="BS115" s="853"/>
      <c r="BT115" s="853"/>
      <c r="BU115" s="853"/>
      <c r="BV115" s="853">
        <v>1078929</v>
      </c>
      <c r="BW115" s="853"/>
      <c r="BX115" s="853"/>
      <c r="BY115" s="853"/>
      <c r="BZ115" s="853"/>
      <c r="CA115" s="853">
        <v>1110697</v>
      </c>
      <c r="CB115" s="853"/>
      <c r="CC115" s="853"/>
      <c r="CD115" s="853"/>
      <c r="CE115" s="853"/>
      <c r="CF115" s="911">
        <v>6.8</v>
      </c>
      <c r="CG115" s="912"/>
      <c r="CH115" s="912"/>
      <c r="CI115" s="912"/>
      <c r="CJ115" s="912"/>
      <c r="CK115" s="963"/>
      <c r="CL115" s="857"/>
      <c r="CM115" s="851" t="s">
        <v>457</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529156</v>
      </c>
      <c r="DH115" s="816"/>
      <c r="DI115" s="816"/>
      <c r="DJ115" s="816"/>
      <c r="DK115" s="817"/>
      <c r="DL115" s="818">
        <v>622336</v>
      </c>
      <c r="DM115" s="816"/>
      <c r="DN115" s="816"/>
      <c r="DO115" s="816"/>
      <c r="DP115" s="817"/>
      <c r="DQ115" s="818">
        <v>722164</v>
      </c>
      <c r="DR115" s="816"/>
      <c r="DS115" s="816"/>
      <c r="DT115" s="816"/>
      <c r="DU115" s="817"/>
      <c r="DV115" s="860">
        <v>4.4000000000000004</v>
      </c>
      <c r="DW115" s="861"/>
      <c r="DX115" s="861"/>
      <c r="DY115" s="861"/>
      <c r="DZ115" s="862"/>
    </row>
    <row r="116" spans="1:130" s="230" customFormat="1" ht="26.25" customHeight="1" x14ac:dyDescent="0.2">
      <c r="A116" s="952"/>
      <c r="B116" s="953"/>
      <c r="C116" s="875" t="s">
        <v>458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130</v>
      </c>
      <c r="AB116" s="816"/>
      <c r="AC116" s="816"/>
      <c r="AD116" s="816"/>
      <c r="AE116" s="817"/>
      <c r="AF116" s="818" t="s">
        <v>444</v>
      </c>
      <c r="AG116" s="816"/>
      <c r="AH116" s="816"/>
      <c r="AI116" s="816"/>
      <c r="AJ116" s="817"/>
      <c r="AK116" s="818" t="s">
        <v>130</v>
      </c>
      <c r="AL116" s="816"/>
      <c r="AM116" s="816"/>
      <c r="AN116" s="816"/>
      <c r="AO116" s="817"/>
      <c r="AP116" s="860" t="s">
        <v>130</v>
      </c>
      <c r="AQ116" s="861"/>
      <c r="AR116" s="861"/>
      <c r="AS116" s="861"/>
      <c r="AT116" s="862"/>
      <c r="AU116" s="968"/>
      <c r="AV116" s="969"/>
      <c r="AW116" s="969"/>
      <c r="AX116" s="969"/>
      <c r="AY116" s="969"/>
      <c r="AZ116" s="945" t="s">
        <v>459</v>
      </c>
      <c r="BA116" s="946"/>
      <c r="BB116" s="946"/>
      <c r="BC116" s="946"/>
      <c r="BD116" s="946"/>
      <c r="BE116" s="946"/>
      <c r="BF116" s="946"/>
      <c r="BG116" s="946"/>
      <c r="BH116" s="946"/>
      <c r="BI116" s="946"/>
      <c r="BJ116" s="946"/>
      <c r="BK116" s="946"/>
      <c r="BL116" s="946"/>
      <c r="BM116" s="946"/>
      <c r="BN116" s="946"/>
      <c r="BO116" s="946"/>
      <c r="BP116" s="947"/>
      <c r="BQ116" s="852" t="s">
        <v>130</v>
      </c>
      <c r="BR116" s="853"/>
      <c r="BS116" s="853"/>
      <c r="BT116" s="853"/>
      <c r="BU116" s="853"/>
      <c r="BV116" s="853" t="s">
        <v>130</v>
      </c>
      <c r="BW116" s="853"/>
      <c r="BX116" s="853"/>
      <c r="BY116" s="853"/>
      <c r="BZ116" s="853"/>
      <c r="CA116" s="853" t="s">
        <v>444</v>
      </c>
      <c r="CB116" s="853"/>
      <c r="CC116" s="853"/>
      <c r="CD116" s="853"/>
      <c r="CE116" s="853"/>
      <c r="CF116" s="911" t="s">
        <v>130</v>
      </c>
      <c r="CG116" s="912"/>
      <c r="CH116" s="912"/>
      <c r="CI116" s="912"/>
      <c r="CJ116" s="912"/>
      <c r="CK116" s="963"/>
      <c r="CL116" s="857"/>
      <c r="CM116" s="851" t="s">
        <v>460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444</v>
      </c>
      <c r="DH116" s="816"/>
      <c r="DI116" s="816"/>
      <c r="DJ116" s="816"/>
      <c r="DK116" s="817"/>
      <c r="DL116" s="818" t="s">
        <v>130</v>
      </c>
      <c r="DM116" s="816"/>
      <c r="DN116" s="816"/>
      <c r="DO116" s="816"/>
      <c r="DP116" s="817"/>
      <c r="DQ116" s="818" t="s">
        <v>130</v>
      </c>
      <c r="DR116" s="816"/>
      <c r="DS116" s="816"/>
      <c r="DT116" s="816"/>
      <c r="DU116" s="817"/>
      <c r="DV116" s="860" t="s">
        <v>130</v>
      </c>
      <c r="DW116" s="861"/>
      <c r="DX116" s="861"/>
      <c r="DY116" s="861"/>
      <c r="DZ116" s="862"/>
    </row>
    <row r="117" spans="1:130" s="230" customFormat="1" ht="26.25" customHeight="1" x14ac:dyDescent="0.2">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461</v>
      </c>
      <c r="Z117" s="933"/>
      <c r="AA117" s="938">
        <v>3018219</v>
      </c>
      <c r="AB117" s="939"/>
      <c r="AC117" s="939"/>
      <c r="AD117" s="939"/>
      <c r="AE117" s="940"/>
      <c r="AF117" s="941">
        <v>2892303</v>
      </c>
      <c r="AG117" s="939"/>
      <c r="AH117" s="939"/>
      <c r="AI117" s="939"/>
      <c r="AJ117" s="940"/>
      <c r="AK117" s="941">
        <v>3020108</v>
      </c>
      <c r="AL117" s="939"/>
      <c r="AM117" s="939"/>
      <c r="AN117" s="939"/>
      <c r="AO117" s="940"/>
      <c r="AP117" s="942"/>
      <c r="AQ117" s="943"/>
      <c r="AR117" s="943"/>
      <c r="AS117" s="943"/>
      <c r="AT117" s="944"/>
      <c r="AU117" s="968"/>
      <c r="AV117" s="969"/>
      <c r="AW117" s="969"/>
      <c r="AX117" s="969"/>
      <c r="AY117" s="969"/>
      <c r="AZ117" s="899" t="s">
        <v>462</v>
      </c>
      <c r="BA117" s="900"/>
      <c r="BB117" s="900"/>
      <c r="BC117" s="900"/>
      <c r="BD117" s="900"/>
      <c r="BE117" s="900"/>
      <c r="BF117" s="900"/>
      <c r="BG117" s="900"/>
      <c r="BH117" s="900"/>
      <c r="BI117" s="900"/>
      <c r="BJ117" s="900"/>
      <c r="BK117" s="900"/>
      <c r="BL117" s="900"/>
      <c r="BM117" s="900"/>
      <c r="BN117" s="900"/>
      <c r="BO117" s="900"/>
      <c r="BP117" s="901"/>
      <c r="BQ117" s="852" t="s">
        <v>130</v>
      </c>
      <c r="BR117" s="853"/>
      <c r="BS117" s="853"/>
      <c r="BT117" s="853"/>
      <c r="BU117" s="853"/>
      <c r="BV117" s="853" t="s">
        <v>130</v>
      </c>
      <c r="BW117" s="853"/>
      <c r="BX117" s="853"/>
      <c r="BY117" s="853"/>
      <c r="BZ117" s="853"/>
      <c r="CA117" s="853" t="s">
        <v>130</v>
      </c>
      <c r="CB117" s="853"/>
      <c r="CC117" s="853"/>
      <c r="CD117" s="853"/>
      <c r="CE117" s="853"/>
      <c r="CF117" s="911" t="s">
        <v>130</v>
      </c>
      <c r="CG117" s="912"/>
      <c r="CH117" s="912"/>
      <c r="CI117" s="912"/>
      <c r="CJ117" s="912"/>
      <c r="CK117" s="963"/>
      <c r="CL117" s="857"/>
      <c r="CM117" s="851" t="s">
        <v>463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v>112359</v>
      </c>
      <c r="DH117" s="816"/>
      <c r="DI117" s="816"/>
      <c r="DJ117" s="816"/>
      <c r="DK117" s="817"/>
      <c r="DL117" s="818" t="s">
        <v>130</v>
      </c>
      <c r="DM117" s="816"/>
      <c r="DN117" s="816"/>
      <c r="DO117" s="816"/>
      <c r="DP117" s="817"/>
      <c r="DQ117" s="818" t="s">
        <v>444</v>
      </c>
      <c r="DR117" s="816"/>
      <c r="DS117" s="816"/>
      <c r="DT117" s="816"/>
      <c r="DU117" s="817"/>
      <c r="DV117" s="860" t="s">
        <v>130</v>
      </c>
      <c r="DW117" s="861"/>
      <c r="DX117" s="861"/>
      <c r="DY117" s="861"/>
      <c r="DZ117" s="862"/>
    </row>
    <row r="118" spans="1:130" s="230" customFormat="1" ht="26.25" customHeight="1" x14ac:dyDescent="0.2">
      <c r="A118" s="931" t="s">
        <v>436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433</v>
      </c>
      <c r="AB118" s="932"/>
      <c r="AC118" s="932"/>
      <c r="AD118" s="932"/>
      <c r="AE118" s="933"/>
      <c r="AF118" s="934" t="s">
        <v>434</v>
      </c>
      <c r="AG118" s="932"/>
      <c r="AH118" s="932"/>
      <c r="AI118" s="932"/>
      <c r="AJ118" s="933"/>
      <c r="AK118" s="934" t="s">
        <v>314</v>
      </c>
      <c r="AL118" s="932"/>
      <c r="AM118" s="932"/>
      <c r="AN118" s="932"/>
      <c r="AO118" s="933"/>
      <c r="AP118" s="935" t="s">
        <v>435</v>
      </c>
      <c r="AQ118" s="936"/>
      <c r="AR118" s="936"/>
      <c r="AS118" s="936"/>
      <c r="AT118" s="937"/>
      <c r="AU118" s="968"/>
      <c r="AV118" s="969"/>
      <c r="AW118" s="969"/>
      <c r="AX118" s="969"/>
      <c r="AY118" s="969"/>
      <c r="AZ118" s="874" t="s">
        <v>464</v>
      </c>
      <c r="BA118" s="875"/>
      <c r="BB118" s="875"/>
      <c r="BC118" s="875"/>
      <c r="BD118" s="875"/>
      <c r="BE118" s="875"/>
      <c r="BF118" s="875"/>
      <c r="BG118" s="875"/>
      <c r="BH118" s="875"/>
      <c r="BI118" s="875"/>
      <c r="BJ118" s="875"/>
      <c r="BK118" s="875"/>
      <c r="BL118" s="875"/>
      <c r="BM118" s="875"/>
      <c r="BN118" s="875"/>
      <c r="BO118" s="875"/>
      <c r="BP118" s="876"/>
      <c r="BQ118" s="915" t="s">
        <v>130</v>
      </c>
      <c r="BR118" s="881"/>
      <c r="BS118" s="881"/>
      <c r="BT118" s="881"/>
      <c r="BU118" s="881"/>
      <c r="BV118" s="881" t="s">
        <v>130</v>
      </c>
      <c r="BW118" s="881"/>
      <c r="BX118" s="881"/>
      <c r="BY118" s="881"/>
      <c r="BZ118" s="881"/>
      <c r="CA118" s="881" t="s">
        <v>130</v>
      </c>
      <c r="CB118" s="881"/>
      <c r="CC118" s="881"/>
      <c r="CD118" s="881"/>
      <c r="CE118" s="881"/>
      <c r="CF118" s="911" t="s">
        <v>130</v>
      </c>
      <c r="CG118" s="912"/>
      <c r="CH118" s="912"/>
      <c r="CI118" s="912"/>
      <c r="CJ118" s="912"/>
      <c r="CK118" s="963"/>
      <c r="CL118" s="857"/>
      <c r="CM118" s="851" t="s">
        <v>465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444</v>
      </c>
      <c r="DH118" s="816"/>
      <c r="DI118" s="816"/>
      <c r="DJ118" s="816"/>
      <c r="DK118" s="817"/>
      <c r="DL118" s="818" t="s">
        <v>130</v>
      </c>
      <c r="DM118" s="816"/>
      <c r="DN118" s="816"/>
      <c r="DO118" s="816"/>
      <c r="DP118" s="817"/>
      <c r="DQ118" s="818" t="s">
        <v>130</v>
      </c>
      <c r="DR118" s="816"/>
      <c r="DS118" s="816"/>
      <c r="DT118" s="816"/>
      <c r="DU118" s="817"/>
      <c r="DV118" s="860" t="s">
        <v>130</v>
      </c>
      <c r="DW118" s="861"/>
      <c r="DX118" s="861"/>
      <c r="DY118" s="861"/>
      <c r="DZ118" s="862"/>
    </row>
    <row r="119" spans="1:130" s="230" customFormat="1" ht="26.25" customHeight="1" x14ac:dyDescent="0.2">
      <c r="A119" s="854" t="s">
        <v>439</v>
      </c>
      <c r="B119" s="855"/>
      <c r="C119" s="896" t="s">
        <v>440</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130</v>
      </c>
      <c r="AB119" s="925"/>
      <c r="AC119" s="925"/>
      <c r="AD119" s="925"/>
      <c r="AE119" s="926"/>
      <c r="AF119" s="927" t="s">
        <v>130</v>
      </c>
      <c r="AG119" s="925"/>
      <c r="AH119" s="925"/>
      <c r="AI119" s="925"/>
      <c r="AJ119" s="926"/>
      <c r="AK119" s="927" t="s">
        <v>130</v>
      </c>
      <c r="AL119" s="925"/>
      <c r="AM119" s="925"/>
      <c r="AN119" s="925"/>
      <c r="AO119" s="926"/>
      <c r="AP119" s="928" t="s">
        <v>444</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466</v>
      </c>
      <c r="BP119" s="914"/>
      <c r="BQ119" s="915">
        <v>31210363</v>
      </c>
      <c r="BR119" s="881"/>
      <c r="BS119" s="881"/>
      <c r="BT119" s="881"/>
      <c r="BU119" s="881"/>
      <c r="BV119" s="881">
        <v>31631467</v>
      </c>
      <c r="BW119" s="881"/>
      <c r="BX119" s="881"/>
      <c r="BY119" s="881"/>
      <c r="BZ119" s="881"/>
      <c r="CA119" s="881">
        <v>31679177</v>
      </c>
      <c r="CB119" s="881"/>
      <c r="CC119" s="881"/>
      <c r="CD119" s="881"/>
      <c r="CE119" s="881"/>
      <c r="CF119" s="784"/>
      <c r="CG119" s="785"/>
      <c r="CH119" s="785"/>
      <c r="CI119" s="785"/>
      <c r="CJ119" s="870"/>
      <c r="CK119" s="964"/>
      <c r="CL119" s="859"/>
      <c r="CM119" s="874" t="s">
        <v>467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130</v>
      </c>
      <c r="DH119" s="800"/>
      <c r="DI119" s="800"/>
      <c r="DJ119" s="800"/>
      <c r="DK119" s="801"/>
      <c r="DL119" s="802" t="s">
        <v>130</v>
      </c>
      <c r="DM119" s="800"/>
      <c r="DN119" s="800"/>
      <c r="DO119" s="800"/>
      <c r="DP119" s="801"/>
      <c r="DQ119" s="802" t="s">
        <v>130</v>
      </c>
      <c r="DR119" s="800"/>
      <c r="DS119" s="800"/>
      <c r="DT119" s="800"/>
      <c r="DU119" s="801"/>
      <c r="DV119" s="884" t="s">
        <v>444</v>
      </c>
      <c r="DW119" s="885"/>
      <c r="DX119" s="885"/>
      <c r="DY119" s="885"/>
      <c r="DZ119" s="886"/>
    </row>
    <row r="120" spans="1:130" s="230" customFormat="1" ht="26.25" customHeight="1" x14ac:dyDescent="0.2">
      <c r="A120" s="856"/>
      <c r="B120" s="857"/>
      <c r="C120" s="851" t="s">
        <v>443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130</v>
      </c>
      <c r="AB120" s="816"/>
      <c r="AC120" s="816"/>
      <c r="AD120" s="816"/>
      <c r="AE120" s="817"/>
      <c r="AF120" s="818" t="s">
        <v>130</v>
      </c>
      <c r="AG120" s="816"/>
      <c r="AH120" s="816"/>
      <c r="AI120" s="816"/>
      <c r="AJ120" s="817"/>
      <c r="AK120" s="818" t="s">
        <v>130</v>
      </c>
      <c r="AL120" s="816"/>
      <c r="AM120" s="816"/>
      <c r="AN120" s="816"/>
      <c r="AO120" s="817"/>
      <c r="AP120" s="860" t="s">
        <v>130</v>
      </c>
      <c r="AQ120" s="861"/>
      <c r="AR120" s="861"/>
      <c r="AS120" s="861"/>
      <c r="AT120" s="862"/>
      <c r="AU120" s="916" t="s">
        <v>468</v>
      </c>
      <c r="AV120" s="917"/>
      <c r="AW120" s="917"/>
      <c r="AX120" s="917"/>
      <c r="AY120" s="918"/>
      <c r="AZ120" s="896" t="s">
        <v>469</v>
      </c>
      <c r="BA120" s="844"/>
      <c r="BB120" s="844"/>
      <c r="BC120" s="844"/>
      <c r="BD120" s="844"/>
      <c r="BE120" s="844"/>
      <c r="BF120" s="844"/>
      <c r="BG120" s="844"/>
      <c r="BH120" s="844"/>
      <c r="BI120" s="844"/>
      <c r="BJ120" s="844"/>
      <c r="BK120" s="844"/>
      <c r="BL120" s="844"/>
      <c r="BM120" s="844"/>
      <c r="BN120" s="844"/>
      <c r="BO120" s="844"/>
      <c r="BP120" s="845"/>
      <c r="BQ120" s="897">
        <v>7885553</v>
      </c>
      <c r="BR120" s="878"/>
      <c r="BS120" s="878"/>
      <c r="BT120" s="878"/>
      <c r="BU120" s="878"/>
      <c r="BV120" s="878">
        <v>8516376</v>
      </c>
      <c r="BW120" s="878"/>
      <c r="BX120" s="878"/>
      <c r="BY120" s="878"/>
      <c r="BZ120" s="878"/>
      <c r="CA120" s="878">
        <v>8700676</v>
      </c>
      <c r="CB120" s="878"/>
      <c r="CC120" s="878"/>
      <c r="CD120" s="878"/>
      <c r="CE120" s="878"/>
      <c r="CF120" s="902">
        <v>53.2</v>
      </c>
      <c r="CG120" s="903"/>
      <c r="CH120" s="903"/>
      <c r="CI120" s="903"/>
      <c r="CJ120" s="903"/>
      <c r="CK120" s="904" t="s">
        <v>470</v>
      </c>
      <c r="CL120" s="888"/>
      <c r="CM120" s="888"/>
      <c r="CN120" s="888"/>
      <c r="CO120" s="889"/>
      <c r="CP120" s="908" t="s">
        <v>415</v>
      </c>
      <c r="CQ120" s="909"/>
      <c r="CR120" s="909"/>
      <c r="CS120" s="909"/>
      <c r="CT120" s="909"/>
      <c r="CU120" s="909"/>
      <c r="CV120" s="909"/>
      <c r="CW120" s="909"/>
      <c r="CX120" s="909"/>
      <c r="CY120" s="909"/>
      <c r="CZ120" s="909"/>
      <c r="DA120" s="909"/>
      <c r="DB120" s="909"/>
      <c r="DC120" s="909"/>
      <c r="DD120" s="909"/>
      <c r="DE120" s="909"/>
      <c r="DF120" s="910"/>
      <c r="DG120" s="897">
        <v>12792847</v>
      </c>
      <c r="DH120" s="878"/>
      <c r="DI120" s="878"/>
      <c r="DJ120" s="878"/>
      <c r="DK120" s="878"/>
      <c r="DL120" s="878">
        <v>13507929</v>
      </c>
      <c r="DM120" s="878"/>
      <c r="DN120" s="878"/>
      <c r="DO120" s="878"/>
      <c r="DP120" s="878"/>
      <c r="DQ120" s="878">
        <v>13559693</v>
      </c>
      <c r="DR120" s="878"/>
      <c r="DS120" s="878"/>
      <c r="DT120" s="878"/>
      <c r="DU120" s="878"/>
      <c r="DV120" s="879">
        <v>82.8</v>
      </c>
      <c r="DW120" s="879"/>
      <c r="DX120" s="879"/>
      <c r="DY120" s="879"/>
      <c r="DZ120" s="880"/>
    </row>
    <row r="121" spans="1:130" s="230" customFormat="1" ht="26.25" customHeight="1" x14ac:dyDescent="0.2">
      <c r="A121" s="856"/>
      <c r="B121" s="857"/>
      <c r="C121" s="899" t="s">
        <v>471</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130</v>
      </c>
      <c r="AB121" s="816"/>
      <c r="AC121" s="816"/>
      <c r="AD121" s="816"/>
      <c r="AE121" s="817"/>
      <c r="AF121" s="818" t="s">
        <v>130</v>
      </c>
      <c r="AG121" s="816"/>
      <c r="AH121" s="816"/>
      <c r="AI121" s="816"/>
      <c r="AJ121" s="817"/>
      <c r="AK121" s="818" t="s">
        <v>444</v>
      </c>
      <c r="AL121" s="816"/>
      <c r="AM121" s="816"/>
      <c r="AN121" s="816"/>
      <c r="AO121" s="817"/>
      <c r="AP121" s="860" t="s">
        <v>130</v>
      </c>
      <c r="AQ121" s="861"/>
      <c r="AR121" s="861"/>
      <c r="AS121" s="861"/>
      <c r="AT121" s="862"/>
      <c r="AU121" s="919"/>
      <c r="AV121" s="920"/>
      <c r="AW121" s="920"/>
      <c r="AX121" s="920"/>
      <c r="AY121" s="921"/>
      <c r="AZ121" s="851" t="s">
        <v>472</v>
      </c>
      <c r="BA121" s="788"/>
      <c r="BB121" s="788"/>
      <c r="BC121" s="788"/>
      <c r="BD121" s="788"/>
      <c r="BE121" s="788"/>
      <c r="BF121" s="788"/>
      <c r="BG121" s="788"/>
      <c r="BH121" s="788"/>
      <c r="BI121" s="788"/>
      <c r="BJ121" s="788"/>
      <c r="BK121" s="788"/>
      <c r="BL121" s="788"/>
      <c r="BM121" s="788"/>
      <c r="BN121" s="788"/>
      <c r="BO121" s="788"/>
      <c r="BP121" s="789"/>
      <c r="BQ121" s="852">
        <v>10450122</v>
      </c>
      <c r="BR121" s="853"/>
      <c r="BS121" s="853"/>
      <c r="BT121" s="853"/>
      <c r="BU121" s="853"/>
      <c r="BV121" s="853">
        <v>9916457</v>
      </c>
      <c r="BW121" s="853"/>
      <c r="BX121" s="853"/>
      <c r="BY121" s="853"/>
      <c r="BZ121" s="853"/>
      <c r="CA121" s="853">
        <v>9092264</v>
      </c>
      <c r="CB121" s="853"/>
      <c r="CC121" s="853"/>
      <c r="CD121" s="853"/>
      <c r="CE121" s="853"/>
      <c r="CF121" s="911">
        <v>55.6</v>
      </c>
      <c r="CG121" s="912"/>
      <c r="CH121" s="912"/>
      <c r="CI121" s="912"/>
      <c r="CJ121" s="912"/>
      <c r="CK121" s="905"/>
      <c r="CL121" s="891"/>
      <c r="CM121" s="891"/>
      <c r="CN121" s="891"/>
      <c r="CO121" s="892"/>
      <c r="CP121" s="871" t="s">
        <v>473</v>
      </c>
      <c r="CQ121" s="872"/>
      <c r="CR121" s="872"/>
      <c r="CS121" s="872"/>
      <c r="CT121" s="872"/>
      <c r="CU121" s="872"/>
      <c r="CV121" s="872"/>
      <c r="CW121" s="872"/>
      <c r="CX121" s="872"/>
      <c r="CY121" s="872"/>
      <c r="CZ121" s="872"/>
      <c r="DA121" s="872"/>
      <c r="DB121" s="872"/>
      <c r="DC121" s="872"/>
      <c r="DD121" s="872"/>
      <c r="DE121" s="872"/>
      <c r="DF121" s="873"/>
      <c r="DG121" s="852">
        <v>1260709</v>
      </c>
      <c r="DH121" s="853"/>
      <c r="DI121" s="853"/>
      <c r="DJ121" s="853"/>
      <c r="DK121" s="853"/>
      <c r="DL121" s="853">
        <v>1081989</v>
      </c>
      <c r="DM121" s="853"/>
      <c r="DN121" s="853"/>
      <c r="DO121" s="853"/>
      <c r="DP121" s="853"/>
      <c r="DQ121" s="853">
        <v>1275266</v>
      </c>
      <c r="DR121" s="853"/>
      <c r="DS121" s="853"/>
      <c r="DT121" s="853"/>
      <c r="DU121" s="853"/>
      <c r="DV121" s="830">
        <v>7.8</v>
      </c>
      <c r="DW121" s="830"/>
      <c r="DX121" s="830"/>
      <c r="DY121" s="830"/>
      <c r="DZ121" s="831"/>
    </row>
    <row r="122" spans="1:130" s="230" customFormat="1" ht="26.25" customHeight="1" x14ac:dyDescent="0.2">
      <c r="A122" s="856"/>
      <c r="B122" s="857"/>
      <c r="C122" s="851" t="s">
        <v>454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444</v>
      </c>
      <c r="AB122" s="816"/>
      <c r="AC122" s="816"/>
      <c r="AD122" s="816"/>
      <c r="AE122" s="817"/>
      <c r="AF122" s="818" t="s">
        <v>130</v>
      </c>
      <c r="AG122" s="816"/>
      <c r="AH122" s="816"/>
      <c r="AI122" s="816"/>
      <c r="AJ122" s="817"/>
      <c r="AK122" s="818" t="s">
        <v>130</v>
      </c>
      <c r="AL122" s="816"/>
      <c r="AM122" s="816"/>
      <c r="AN122" s="816"/>
      <c r="AO122" s="817"/>
      <c r="AP122" s="860" t="s">
        <v>130</v>
      </c>
      <c r="AQ122" s="861"/>
      <c r="AR122" s="861"/>
      <c r="AS122" s="861"/>
      <c r="AT122" s="862"/>
      <c r="AU122" s="919"/>
      <c r="AV122" s="920"/>
      <c r="AW122" s="920"/>
      <c r="AX122" s="920"/>
      <c r="AY122" s="921"/>
      <c r="AZ122" s="874" t="s">
        <v>474</v>
      </c>
      <c r="BA122" s="875"/>
      <c r="BB122" s="875"/>
      <c r="BC122" s="875"/>
      <c r="BD122" s="875"/>
      <c r="BE122" s="875"/>
      <c r="BF122" s="875"/>
      <c r="BG122" s="875"/>
      <c r="BH122" s="875"/>
      <c r="BI122" s="875"/>
      <c r="BJ122" s="875"/>
      <c r="BK122" s="875"/>
      <c r="BL122" s="875"/>
      <c r="BM122" s="875"/>
      <c r="BN122" s="875"/>
      <c r="BO122" s="875"/>
      <c r="BP122" s="876"/>
      <c r="BQ122" s="915">
        <v>13848393</v>
      </c>
      <c r="BR122" s="881"/>
      <c r="BS122" s="881"/>
      <c r="BT122" s="881"/>
      <c r="BU122" s="881"/>
      <c r="BV122" s="881">
        <v>13789596</v>
      </c>
      <c r="BW122" s="881"/>
      <c r="BX122" s="881"/>
      <c r="BY122" s="881"/>
      <c r="BZ122" s="881"/>
      <c r="CA122" s="881">
        <v>13520905</v>
      </c>
      <c r="CB122" s="881"/>
      <c r="CC122" s="881"/>
      <c r="CD122" s="881"/>
      <c r="CE122" s="881"/>
      <c r="CF122" s="882">
        <v>82.6</v>
      </c>
      <c r="CG122" s="883"/>
      <c r="CH122" s="883"/>
      <c r="CI122" s="883"/>
      <c r="CJ122" s="883"/>
      <c r="CK122" s="905"/>
      <c r="CL122" s="891"/>
      <c r="CM122" s="891"/>
      <c r="CN122" s="891"/>
      <c r="CO122" s="892"/>
      <c r="CP122" s="871" t="s">
        <v>475</v>
      </c>
      <c r="CQ122" s="872"/>
      <c r="CR122" s="872"/>
      <c r="CS122" s="872"/>
      <c r="CT122" s="872"/>
      <c r="CU122" s="872"/>
      <c r="CV122" s="872"/>
      <c r="CW122" s="872"/>
      <c r="CX122" s="872"/>
      <c r="CY122" s="872"/>
      <c r="CZ122" s="872"/>
      <c r="DA122" s="872"/>
      <c r="DB122" s="872"/>
      <c r="DC122" s="872"/>
      <c r="DD122" s="872"/>
      <c r="DE122" s="872"/>
      <c r="DF122" s="873"/>
      <c r="DG122" s="852">
        <v>932409</v>
      </c>
      <c r="DH122" s="853"/>
      <c r="DI122" s="853"/>
      <c r="DJ122" s="853"/>
      <c r="DK122" s="853"/>
      <c r="DL122" s="853">
        <v>931761</v>
      </c>
      <c r="DM122" s="853"/>
      <c r="DN122" s="853"/>
      <c r="DO122" s="853"/>
      <c r="DP122" s="853"/>
      <c r="DQ122" s="853">
        <v>861556</v>
      </c>
      <c r="DR122" s="853"/>
      <c r="DS122" s="853"/>
      <c r="DT122" s="853"/>
      <c r="DU122" s="853"/>
      <c r="DV122" s="830">
        <v>5.3</v>
      </c>
      <c r="DW122" s="830"/>
      <c r="DX122" s="830"/>
      <c r="DY122" s="830"/>
      <c r="DZ122" s="831"/>
    </row>
    <row r="123" spans="1:130" s="230" customFormat="1" ht="26.25" customHeight="1" x14ac:dyDescent="0.2">
      <c r="A123" s="856"/>
      <c r="B123" s="857"/>
      <c r="C123" s="851" t="s">
        <v>460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130</v>
      </c>
      <c r="AB123" s="816"/>
      <c r="AC123" s="816"/>
      <c r="AD123" s="816"/>
      <c r="AE123" s="817"/>
      <c r="AF123" s="818" t="s">
        <v>130</v>
      </c>
      <c r="AG123" s="816"/>
      <c r="AH123" s="816"/>
      <c r="AI123" s="816"/>
      <c r="AJ123" s="817"/>
      <c r="AK123" s="818" t="s">
        <v>130</v>
      </c>
      <c r="AL123" s="816"/>
      <c r="AM123" s="816"/>
      <c r="AN123" s="816"/>
      <c r="AO123" s="817"/>
      <c r="AP123" s="860" t="s">
        <v>130</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476</v>
      </c>
      <c r="BP123" s="914"/>
      <c r="BQ123" s="868">
        <v>32184068</v>
      </c>
      <c r="BR123" s="869"/>
      <c r="BS123" s="869"/>
      <c r="BT123" s="869"/>
      <c r="BU123" s="869"/>
      <c r="BV123" s="869">
        <v>32222429</v>
      </c>
      <c r="BW123" s="869"/>
      <c r="BX123" s="869"/>
      <c r="BY123" s="869"/>
      <c r="BZ123" s="869"/>
      <c r="CA123" s="869">
        <v>31313845</v>
      </c>
      <c r="CB123" s="869"/>
      <c r="CC123" s="869"/>
      <c r="CD123" s="869"/>
      <c r="CE123" s="869"/>
      <c r="CF123" s="784"/>
      <c r="CG123" s="785"/>
      <c r="CH123" s="785"/>
      <c r="CI123" s="785"/>
      <c r="CJ123" s="870"/>
      <c r="CK123" s="905"/>
      <c r="CL123" s="891"/>
      <c r="CM123" s="891"/>
      <c r="CN123" s="891"/>
      <c r="CO123" s="892"/>
      <c r="CP123" s="871" t="s">
        <v>477</v>
      </c>
      <c r="CQ123" s="872"/>
      <c r="CR123" s="872"/>
      <c r="CS123" s="872"/>
      <c r="CT123" s="872"/>
      <c r="CU123" s="872"/>
      <c r="CV123" s="872"/>
      <c r="CW123" s="872"/>
      <c r="CX123" s="872"/>
      <c r="CY123" s="872"/>
      <c r="CZ123" s="872"/>
      <c r="DA123" s="872"/>
      <c r="DB123" s="872"/>
      <c r="DC123" s="872"/>
      <c r="DD123" s="872"/>
      <c r="DE123" s="872"/>
      <c r="DF123" s="873"/>
      <c r="DG123" s="815" t="s">
        <v>130</v>
      </c>
      <c r="DH123" s="816"/>
      <c r="DI123" s="816"/>
      <c r="DJ123" s="816"/>
      <c r="DK123" s="817"/>
      <c r="DL123" s="818" t="s">
        <v>130</v>
      </c>
      <c r="DM123" s="816"/>
      <c r="DN123" s="816"/>
      <c r="DO123" s="816"/>
      <c r="DP123" s="817"/>
      <c r="DQ123" s="818" t="s">
        <v>130</v>
      </c>
      <c r="DR123" s="816"/>
      <c r="DS123" s="816"/>
      <c r="DT123" s="816"/>
      <c r="DU123" s="817"/>
      <c r="DV123" s="860" t="s">
        <v>130</v>
      </c>
      <c r="DW123" s="861"/>
      <c r="DX123" s="861"/>
      <c r="DY123" s="861"/>
      <c r="DZ123" s="862"/>
    </row>
    <row r="124" spans="1:130" s="230" customFormat="1" ht="26.25" customHeight="1" thickBot="1" x14ac:dyDescent="0.25">
      <c r="A124" s="856"/>
      <c r="B124" s="857"/>
      <c r="C124" s="851" t="s">
        <v>463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444</v>
      </c>
      <c r="AB124" s="816"/>
      <c r="AC124" s="816"/>
      <c r="AD124" s="816"/>
      <c r="AE124" s="817"/>
      <c r="AF124" s="818" t="s">
        <v>130</v>
      </c>
      <c r="AG124" s="816"/>
      <c r="AH124" s="816"/>
      <c r="AI124" s="816"/>
      <c r="AJ124" s="817"/>
      <c r="AK124" s="818" t="s">
        <v>130</v>
      </c>
      <c r="AL124" s="816"/>
      <c r="AM124" s="816"/>
      <c r="AN124" s="816"/>
      <c r="AO124" s="817"/>
      <c r="AP124" s="860" t="s">
        <v>130</v>
      </c>
      <c r="AQ124" s="861"/>
      <c r="AR124" s="861"/>
      <c r="AS124" s="861"/>
      <c r="AT124" s="862"/>
      <c r="AU124" s="863" t="s">
        <v>478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130</v>
      </c>
      <c r="BR124" s="867"/>
      <c r="BS124" s="867"/>
      <c r="BT124" s="867"/>
      <c r="BU124" s="867"/>
      <c r="BV124" s="867" t="s">
        <v>130</v>
      </c>
      <c r="BW124" s="867"/>
      <c r="BX124" s="867"/>
      <c r="BY124" s="867"/>
      <c r="BZ124" s="867"/>
      <c r="CA124" s="867">
        <v>2.2000000000000002</v>
      </c>
      <c r="CB124" s="867"/>
      <c r="CC124" s="867"/>
      <c r="CD124" s="867"/>
      <c r="CE124" s="867"/>
      <c r="CF124" s="762"/>
      <c r="CG124" s="763"/>
      <c r="CH124" s="763"/>
      <c r="CI124" s="763"/>
      <c r="CJ124" s="898"/>
      <c r="CK124" s="906"/>
      <c r="CL124" s="906"/>
      <c r="CM124" s="906"/>
      <c r="CN124" s="906"/>
      <c r="CO124" s="907"/>
      <c r="CP124" s="871" t="s">
        <v>479</v>
      </c>
      <c r="CQ124" s="872"/>
      <c r="CR124" s="872"/>
      <c r="CS124" s="872"/>
      <c r="CT124" s="872"/>
      <c r="CU124" s="872"/>
      <c r="CV124" s="872"/>
      <c r="CW124" s="872"/>
      <c r="CX124" s="872"/>
      <c r="CY124" s="872"/>
      <c r="CZ124" s="872"/>
      <c r="DA124" s="872"/>
      <c r="DB124" s="872"/>
      <c r="DC124" s="872"/>
      <c r="DD124" s="872"/>
      <c r="DE124" s="872"/>
      <c r="DF124" s="873"/>
      <c r="DG124" s="799" t="s">
        <v>130</v>
      </c>
      <c r="DH124" s="800"/>
      <c r="DI124" s="800"/>
      <c r="DJ124" s="800"/>
      <c r="DK124" s="801"/>
      <c r="DL124" s="802" t="s">
        <v>130</v>
      </c>
      <c r="DM124" s="800"/>
      <c r="DN124" s="800"/>
      <c r="DO124" s="800"/>
      <c r="DP124" s="801"/>
      <c r="DQ124" s="802" t="s">
        <v>130</v>
      </c>
      <c r="DR124" s="800"/>
      <c r="DS124" s="800"/>
      <c r="DT124" s="800"/>
      <c r="DU124" s="801"/>
      <c r="DV124" s="884" t="s">
        <v>130</v>
      </c>
      <c r="DW124" s="885"/>
      <c r="DX124" s="885"/>
      <c r="DY124" s="885"/>
      <c r="DZ124" s="886"/>
    </row>
    <row r="125" spans="1:130" s="230" customFormat="1" ht="26.25" customHeight="1" x14ac:dyDescent="0.2">
      <c r="A125" s="856"/>
      <c r="B125" s="857"/>
      <c r="C125" s="851" t="s">
        <v>465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130</v>
      </c>
      <c r="AB125" s="816"/>
      <c r="AC125" s="816"/>
      <c r="AD125" s="816"/>
      <c r="AE125" s="817"/>
      <c r="AF125" s="818" t="s">
        <v>130</v>
      </c>
      <c r="AG125" s="816"/>
      <c r="AH125" s="816"/>
      <c r="AI125" s="816"/>
      <c r="AJ125" s="817"/>
      <c r="AK125" s="818" t="s">
        <v>130</v>
      </c>
      <c r="AL125" s="816"/>
      <c r="AM125" s="816"/>
      <c r="AN125" s="816"/>
      <c r="AO125" s="817"/>
      <c r="AP125" s="860" t="s">
        <v>130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480</v>
      </c>
      <c r="CL125" s="888"/>
      <c r="CM125" s="888"/>
      <c r="CN125" s="888"/>
      <c r="CO125" s="889"/>
      <c r="CP125" s="896" t="s">
        <v>481</v>
      </c>
      <c r="CQ125" s="844"/>
      <c r="CR125" s="844"/>
      <c r="CS125" s="844"/>
      <c r="CT125" s="844"/>
      <c r="CU125" s="844"/>
      <c r="CV125" s="844"/>
      <c r="CW125" s="844"/>
      <c r="CX125" s="844"/>
      <c r="CY125" s="844"/>
      <c r="CZ125" s="844"/>
      <c r="DA125" s="844"/>
      <c r="DB125" s="844"/>
      <c r="DC125" s="844"/>
      <c r="DD125" s="844"/>
      <c r="DE125" s="844"/>
      <c r="DF125" s="845"/>
      <c r="DG125" s="897" t="s">
        <v>130</v>
      </c>
      <c r="DH125" s="878"/>
      <c r="DI125" s="878"/>
      <c r="DJ125" s="878"/>
      <c r="DK125" s="878"/>
      <c r="DL125" s="878" t="s">
        <v>130</v>
      </c>
      <c r="DM125" s="878"/>
      <c r="DN125" s="878"/>
      <c r="DO125" s="878"/>
      <c r="DP125" s="878"/>
      <c r="DQ125" s="878" t="s">
        <v>130</v>
      </c>
      <c r="DR125" s="878"/>
      <c r="DS125" s="878"/>
      <c r="DT125" s="878"/>
      <c r="DU125" s="878"/>
      <c r="DV125" s="879" t="s">
        <v>130</v>
      </c>
      <c r="DW125" s="879"/>
      <c r="DX125" s="879"/>
      <c r="DY125" s="879"/>
      <c r="DZ125" s="880"/>
    </row>
    <row r="126" spans="1:130" s="230" customFormat="1" ht="26.25" customHeight="1" thickBot="1" x14ac:dyDescent="0.25">
      <c r="A126" s="856"/>
      <c r="B126" s="857"/>
      <c r="C126" s="851" t="s">
        <v>467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130</v>
      </c>
      <c r="AB126" s="816"/>
      <c r="AC126" s="816"/>
      <c r="AD126" s="816"/>
      <c r="AE126" s="817"/>
      <c r="AF126" s="818" t="s">
        <v>130</v>
      </c>
      <c r="AG126" s="816"/>
      <c r="AH126" s="816"/>
      <c r="AI126" s="816"/>
      <c r="AJ126" s="817"/>
      <c r="AK126" s="818" t="s">
        <v>130</v>
      </c>
      <c r="AL126" s="816"/>
      <c r="AM126" s="816"/>
      <c r="AN126" s="816"/>
      <c r="AO126" s="817"/>
      <c r="AP126" s="860" t="s">
        <v>130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482</v>
      </c>
      <c r="CQ126" s="788"/>
      <c r="CR126" s="788"/>
      <c r="CS126" s="788"/>
      <c r="CT126" s="788"/>
      <c r="CU126" s="788"/>
      <c r="CV126" s="788"/>
      <c r="CW126" s="788"/>
      <c r="CX126" s="788"/>
      <c r="CY126" s="788"/>
      <c r="CZ126" s="788"/>
      <c r="DA126" s="788"/>
      <c r="DB126" s="788"/>
      <c r="DC126" s="788"/>
      <c r="DD126" s="788"/>
      <c r="DE126" s="788"/>
      <c r="DF126" s="789"/>
      <c r="DG126" s="852">
        <v>1098603</v>
      </c>
      <c r="DH126" s="853"/>
      <c r="DI126" s="853"/>
      <c r="DJ126" s="853"/>
      <c r="DK126" s="853"/>
      <c r="DL126" s="853">
        <v>1078929</v>
      </c>
      <c r="DM126" s="853"/>
      <c r="DN126" s="853"/>
      <c r="DO126" s="853"/>
      <c r="DP126" s="853"/>
      <c r="DQ126" s="853">
        <v>1110697</v>
      </c>
      <c r="DR126" s="853"/>
      <c r="DS126" s="853"/>
      <c r="DT126" s="853"/>
      <c r="DU126" s="853"/>
      <c r="DV126" s="830">
        <v>6.8</v>
      </c>
      <c r="DW126" s="830"/>
      <c r="DX126" s="830"/>
      <c r="DY126" s="830"/>
      <c r="DZ126" s="831"/>
    </row>
    <row r="127" spans="1:130" s="230" customFormat="1" ht="26.25" customHeight="1" x14ac:dyDescent="0.2">
      <c r="A127" s="858"/>
      <c r="B127" s="859"/>
      <c r="C127" s="874" t="s">
        <v>483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130</v>
      </c>
      <c r="AB127" s="816"/>
      <c r="AC127" s="816"/>
      <c r="AD127" s="816"/>
      <c r="AE127" s="817"/>
      <c r="AF127" s="818" t="s">
        <v>130</v>
      </c>
      <c r="AG127" s="816"/>
      <c r="AH127" s="816"/>
      <c r="AI127" s="816"/>
      <c r="AJ127" s="817"/>
      <c r="AK127" s="818" t="s">
        <v>130</v>
      </c>
      <c r="AL127" s="816"/>
      <c r="AM127" s="816"/>
      <c r="AN127" s="816"/>
      <c r="AO127" s="817"/>
      <c r="AP127" s="860" t="s">
        <v>444</v>
      </c>
      <c r="AQ127" s="861"/>
      <c r="AR127" s="861"/>
      <c r="AS127" s="861"/>
      <c r="AT127" s="862"/>
      <c r="AU127" s="232"/>
      <c r="AV127" s="232"/>
      <c r="AW127" s="232"/>
      <c r="AX127" s="877" t="s">
        <v>484</v>
      </c>
      <c r="AY127" s="848"/>
      <c r="AZ127" s="848"/>
      <c r="BA127" s="848"/>
      <c r="BB127" s="848"/>
      <c r="BC127" s="848"/>
      <c r="BD127" s="848"/>
      <c r="BE127" s="849"/>
      <c r="BF127" s="847" t="s">
        <v>485</v>
      </c>
      <c r="BG127" s="848"/>
      <c r="BH127" s="848"/>
      <c r="BI127" s="848"/>
      <c r="BJ127" s="848"/>
      <c r="BK127" s="848"/>
      <c r="BL127" s="849"/>
      <c r="BM127" s="847" t="s">
        <v>486</v>
      </c>
      <c r="BN127" s="848"/>
      <c r="BO127" s="848"/>
      <c r="BP127" s="848"/>
      <c r="BQ127" s="848"/>
      <c r="BR127" s="848"/>
      <c r="BS127" s="849"/>
      <c r="BT127" s="847" t="s">
        <v>487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488</v>
      </c>
      <c r="CQ127" s="788"/>
      <c r="CR127" s="788"/>
      <c r="CS127" s="788"/>
      <c r="CT127" s="788"/>
      <c r="CU127" s="788"/>
      <c r="CV127" s="788"/>
      <c r="CW127" s="788"/>
      <c r="CX127" s="788"/>
      <c r="CY127" s="788"/>
      <c r="CZ127" s="788"/>
      <c r="DA127" s="788"/>
      <c r="DB127" s="788"/>
      <c r="DC127" s="788"/>
      <c r="DD127" s="788"/>
      <c r="DE127" s="788"/>
      <c r="DF127" s="789"/>
      <c r="DG127" s="852" t="s">
        <v>130</v>
      </c>
      <c r="DH127" s="853"/>
      <c r="DI127" s="853"/>
      <c r="DJ127" s="853"/>
      <c r="DK127" s="853"/>
      <c r="DL127" s="853" t="s">
        <v>130</v>
      </c>
      <c r="DM127" s="853"/>
      <c r="DN127" s="853"/>
      <c r="DO127" s="853"/>
      <c r="DP127" s="853"/>
      <c r="DQ127" s="853" t="s">
        <v>130</v>
      </c>
      <c r="DR127" s="853"/>
      <c r="DS127" s="853"/>
      <c r="DT127" s="853"/>
      <c r="DU127" s="853"/>
      <c r="DV127" s="830" t="s">
        <v>130</v>
      </c>
      <c r="DW127" s="830"/>
      <c r="DX127" s="830"/>
      <c r="DY127" s="830"/>
      <c r="DZ127" s="831"/>
    </row>
    <row r="128" spans="1:130" s="230" customFormat="1" ht="26.25" customHeight="1" thickBot="1" x14ac:dyDescent="0.25">
      <c r="A128" s="832" t="s">
        <v>489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490</v>
      </c>
      <c r="X128" s="834"/>
      <c r="Y128" s="834"/>
      <c r="Z128" s="835"/>
      <c r="AA128" s="836">
        <v>914820</v>
      </c>
      <c r="AB128" s="837"/>
      <c r="AC128" s="837"/>
      <c r="AD128" s="837"/>
      <c r="AE128" s="838"/>
      <c r="AF128" s="839">
        <v>882511</v>
      </c>
      <c r="AG128" s="837"/>
      <c r="AH128" s="837"/>
      <c r="AI128" s="837"/>
      <c r="AJ128" s="838"/>
      <c r="AK128" s="839">
        <v>896430</v>
      </c>
      <c r="AL128" s="837"/>
      <c r="AM128" s="837"/>
      <c r="AN128" s="837"/>
      <c r="AO128" s="838"/>
      <c r="AP128" s="840"/>
      <c r="AQ128" s="841"/>
      <c r="AR128" s="841"/>
      <c r="AS128" s="841"/>
      <c r="AT128" s="842"/>
      <c r="AU128" s="232"/>
      <c r="AV128" s="232"/>
      <c r="AW128" s="232"/>
      <c r="AX128" s="843" t="s">
        <v>491</v>
      </c>
      <c r="AY128" s="844"/>
      <c r="AZ128" s="844"/>
      <c r="BA128" s="844"/>
      <c r="BB128" s="844"/>
      <c r="BC128" s="844"/>
      <c r="BD128" s="844"/>
      <c r="BE128" s="845"/>
      <c r="BF128" s="822" t="s">
        <v>130</v>
      </c>
      <c r="BG128" s="823"/>
      <c r="BH128" s="823"/>
      <c r="BI128" s="823"/>
      <c r="BJ128" s="823"/>
      <c r="BK128" s="823"/>
      <c r="BL128" s="846"/>
      <c r="BM128" s="822">
        <v>12.6</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492</v>
      </c>
      <c r="CQ128" s="766"/>
      <c r="CR128" s="766"/>
      <c r="CS128" s="766"/>
      <c r="CT128" s="766"/>
      <c r="CU128" s="766"/>
      <c r="CV128" s="766"/>
      <c r="CW128" s="766"/>
      <c r="CX128" s="766"/>
      <c r="CY128" s="766"/>
      <c r="CZ128" s="766"/>
      <c r="DA128" s="766"/>
      <c r="DB128" s="766"/>
      <c r="DC128" s="766"/>
      <c r="DD128" s="766"/>
      <c r="DE128" s="766"/>
      <c r="DF128" s="767"/>
      <c r="DG128" s="826" t="s">
        <v>130</v>
      </c>
      <c r="DH128" s="827"/>
      <c r="DI128" s="827"/>
      <c r="DJ128" s="827"/>
      <c r="DK128" s="827"/>
      <c r="DL128" s="827" t="s">
        <v>130</v>
      </c>
      <c r="DM128" s="827"/>
      <c r="DN128" s="827"/>
      <c r="DO128" s="827"/>
      <c r="DP128" s="827"/>
      <c r="DQ128" s="827" t="s">
        <v>130</v>
      </c>
      <c r="DR128" s="827"/>
      <c r="DS128" s="827"/>
      <c r="DT128" s="827"/>
      <c r="DU128" s="827"/>
      <c r="DV128" s="828" t="s">
        <v>130</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493</v>
      </c>
      <c r="X129" s="813"/>
      <c r="Y129" s="813"/>
      <c r="Z129" s="814"/>
      <c r="AA129" s="815">
        <v>19093058</v>
      </c>
      <c r="AB129" s="816"/>
      <c r="AC129" s="816"/>
      <c r="AD129" s="816"/>
      <c r="AE129" s="817"/>
      <c r="AF129" s="818">
        <v>18442725</v>
      </c>
      <c r="AG129" s="816"/>
      <c r="AH129" s="816"/>
      <c r="AI129" s="816"/>
      <c r="AJ129" s="817"/>
      <c r="AK129" s="818">
        <v>17951807</v>
      </c>
      <c r="AL129" s="816"/>
      <c r="AM129" s="816"/>
      <c r="AN129" s="816"/>
      <c r="AO129" s="817"/>
      <c r="AP129" s="819"/>
      <c r="AQ129" s="820"/>
      <c r="AR129" s="820"/>
      <c r="AS129" s="820"/>
      <c r="AT129" s="821"/>
      <c r="AU129" s="233"/>
      <c r="AV129" s="233"/>
      <c r="AW129" s="233"/>
      <c r="AX129" s="787" t="s">
        <v>494</v>
      </c>
      <c r="AY129" s="788"/>
      <c r="AZ129" s="788"/>
      <c r="BA129" s="788"/>
      <c r="BB129" s="788"/>
      <c r="BC129" s="788"/>
      <c r="BD129" s="788"/>
      <c r="BE129" s="789"/>
      <c r="BF129" s="806" t="s">
        <v>130</v>
      </c>
      <c r="BG129" s="807"/>
      <c r="BH129" s="807"/>
      <c r="BI129" s="807"/>
      <c r="BJ129" s="807"/>
      <c r="BK129" s="807"/>
      <c r="BL129" s="808"/>
      <c r="BM129" s="806">
        <v>17.600000000000001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496</v>
      </c>
      <c r="X130" s="813"/>
      <c r="Y130" s="813"/>
      <c r="Z130" s="814"/>
      <c r="AA130" s="815">
        <v>1656874</v>
      </c>
      <c r="AB130" s="816"/>
      <c r="AC130" s="816"/>
      <c r="AD130" s="816"/>
      <c r="AE130" s="817"/>
      <c r="AF130" s="818">
        <v>1615352</v>
      </c>
      <c r="AG130" s="816"/>
      <c r="AH130" s="816"/>
      <c r="AI130" s="816"/>
      <c r="AJ130" s="817"/>
      <c r="AK130" s="818">
        <v>1584097</v>
      </c>
      <c r="AL130" s="816"/>
      <c r="AM130" s="816"/>
      <c r="AN130" s="816"/>
      <c r="AO130" s="817"/>
      <c r="AP130" s="819"/>
      <c r="AQ130" s="820"/>
      <c r="AR130" s="820"/>
      <c r="AS130" s="820"/>
      <c r="AT130" s="821"/>
      <c r="AU130" s="233"/>
      <c r="AV130" s="233"/>
      <c r="AW130" s="233"/>
      <c r="AX130" s="787" t="s">
        <v>497</v>
      </c>
      <c r="AY130" s="788"/>
      <c r="AZ130" s="788"/>
      <c r="BA130" s="788"/>
      <c r="BB130" s="788"/>
      <c r="BC130" s="788"/>
      <c r="BD130" s="788"/>
      <c r="BE130" s="789"/>
      <c r="BF130" s="790">
        <v>2.7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498</v>
      </c>
      <c r="X131" s="797"/>
      <c r="Y131" s="797"/>
      <c r="Z131" s="798"/>
      <c r="AA131" s="799">
        <v>17436184</v>
      </c>
      <c r="AB131" s="800"/>
      <c r="AC131" s="800"/>
      <c r="AD131" s="800"/>
      <c r="AE131" s="801"/>
      <c r="AF131" s="802">
        <v>16827373</v>
      </c>
      <c r="AG131" s="800"/>
      <c r="AH131" s="800"/>
      <c r="AI131" s="800"/>
      <c r="AJ131" s="801"/>
      <c r="AK131" s="802">
        <v>16367710</v>
      </c>
      <c r="AL131" s="800"/>
      <c r="AM131" s="800"/>
      <c r="AN131" s="800"/>
      <c r="AO131" s="801"/>
      <c r="AP131" s="803"/>
      <c r="AQ131" s="804"/>
      <c r="AR131" s="804"/>
      <c r="AS131" s="804"/>
      <c r="AT131" s="805"/>
      <c r="AU131" s="233"/>
      <c r="AV131" s="233"/>
      <c r="AW131" s="233"/>
      <c r="AX131" s="765" t="s">
        <v>499</v>
      </c>
      <c r="AY131" s="766"/>
      <c r="AZ131" s="766"/>
      <c r="BA131" s="766"/>
      <c r="BB131" s="766"/>
      <c r="BC131" s="766"/>
      <c r="BD131" s="766"/>
      <c r="BE131" s="767"/>
      <c r="BF131" s="768">
        <v>2.2000000000000002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501</v>
      </c>
      <c r="W132" s="778"/>
      <c r="X132" s="778"/>
      <c r="Y132" s="778"/>
      <c r="Z132" s="779"/>
      <c r="AA132" s="780">
        <v>2.5609101170000002</v>
      </c>
      <c r="AB132" s="781"/>
      <c r="AC132" s="781"/>
      <c r="AD132" s="781"/>
      <c r="AE132" s="782"/>
      <c r="AF132" s="783">
        <v>2.3440378960000001</v>
      </c>
      <c r="AG132" s="781"/>
      <c r="AH132" s="781"/>
      <c r="AI132" s="781"/>
      <c r="AJ132" s="782"/>
      <c r="AK132" s="783">
        <v>3.2966187699999998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502</v>
      </c>
      <c r="W133" s="757"/>
      <c r="X133" s="757"/>
      <c r="Y133" s="757"/>
      <c r="Z133" s="758"/>
      <c r="AA133" s="759">
        <v>1.9</v>
      </c>
      <c r="AB133" s="760"/>
      <c r="AC133" s="760"/>
      <c r="AD133" s="760"/>
      <c r="AE133" s="761"/>
      <c r="AF133" s="759">
        <v>2.1</v>
      </c>
      <c r="AG133" s="760"/>
      <c r="AH133" s="760"/>
      <c r="AI133" s="760"/>
      <c r="AJ133" s="761"/>
      <c r="AK133" s="759">
        <v>2.7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lRd5puew3HgLXVvjgS9pQl4o0o1Pwt9tnVM9EF3w0lIaw97UZQsrGtXIoF9Bfropo8m+Ae9IeL2ywo11Xql3w==" saltValue="/H4KLr7mYZKjys1rrHGxe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D993A-6546-494E-8920-052870FEE12B}">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Ja7r38tnzvSP+YuwuPOz3GcJQGfh0Mvh/tPX4BojrsgXoUHMy5jgN3SVjcdKtMeN3MpC6HTUPH3dzdg1QLCiJg==" saltValue="pI1v0OTRvxy8Cqe64Um1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SCXgiNd+CJMhxvFrftYYU1RVXSMTM0bPq4XdhOMD6efSdO5MUZ4ZvI3W1vJhUJp1x4pfpvMt4NKlm3wvXUoMA==" saltValue="QtG8voanPjKccEYuiaSqO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506</v>
      </c>
      <c r="AP7" s="272"/>
      <c r="AQ7" s="273" t="s">
        <v>507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508</v>
      </c>
      <c r="AQ8" s="279" t="s">
        <v>509</v>
      </c>
      <c r="AR8" s="280" t="s">
        <v>510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511</v>
      </c>
      <c r="AL9" s="1167"/>
      <c r="AM9" s="1167"/>
      <c r="AN9" s="1168"/>
      <c r="AO9" s="281">
        <v>4586511</v>
      </c>
      <c r="AP9" s="281">
        <v>63136</v>
      </c>
      <c r="AQ9" s="282">
        <v>73449</v>
      </c>
      <c r="AR9" s="283">
        <v>-14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512</v>
      </c>
      <c r="AL10" s="1167"/>
      <c r="AM10" s="1167"/>
      <c r="AN10" s="1168"/>
      <c r="AO10" s="284">
        <v>935363</v>
      </c>
      <c r="AP10" s="284">
        <v>12876</v>
      </c>
      <c r="AQ10" s="285">
        <v>5917</v>
      </c>
      <c r="AR10" s="286">
        <v>117.6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513</v>
      </c>
      <c r="AL11" s="1167"/>
      <c r="AM11" s="1167"/>
      <c r="AN11" s="1168"/>
      <c r="AO11" s="284">
        <v>37443</v>
      </c>
      <c r="AP11" s="284">
        <v>515</v>
      </c>
      <c r="AQ11" s="285">
        <v>1123</v>
      </c>
      <c r="AR11" s="286">
        <v>-54.1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514</v>
      </c>
      <c r="AL12" s="1167"/>
      <c r="AM12" s="1167"/>
      <c r="AN12" s="1168"/>
      <c r="AO12" s="284" t="s">
        <v>515</v>
      </c>
      <c r="AP12" s="284" t="s">
        <v>515</v>
      </c>
      <c r="AQ12" s="285">
        <v>9</v>
      </c>
      <c r="AR12" s="286" t="s">
        <v>515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516</v>
      </c>
      <c r="AL13" s="1167"/>
      <c r="AM13" s="1167"/>
      <c r="AN13" s="1168"/>
      <c r="AO13" s="284">
        <v>78171</v>
      </c>
      <c r="AP13" s="284">
        <v>1076</v>
      </c>
      <c r="AQ13" s="285">
        <v>2374</v>
      </c>
      <c r="AR13" s="286">
        <v>-54.7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517</v>
      </c>
      <c r="AL14" s="1167"/>
      <c r="AM14" s="1167"/>
      <c r="AN14" s="1168"/>
      <c r="AO14" s="284">
        <v>194184</v>
      </c>
      <c r="AP14" s="284">
        <v>2673</v>
      </c>
      <c r="AQ14" s="285">
        <v>1666</v>
      </c>
      <c r="AR14" s="286">
        <v>60.4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518</v>
      </c>
      <c r="AL15" s="1170"/>
      <c r="AM15" s="1170"/>
      <c r="AN15" s="1171"/>
      <c r="AO15" s="284">
        <v>-168604</v>
      </c>
      <c r="AP15" s="284">
        <v>-2321</v>
      </c>
      <c r="AQ15" s="285">
        <v>-4765</v>
      </c>
      <c r="AR15" s="286">
        <v>-51.3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191</v>
      </c>
      <c r="AL16" s="1170"/>
      <c r="AM16" s="1170"/>
      <c r="AN16" s="1171"/>
      <c r="AO16" s="284">
        <v>5663068</v>
      </c>
      <c r="AP16" s="284">
        <v>77955</v>
      </c>
      <c r="AQ16" s="285">
        <v>79774</v>
      </c>
      <c r="AR16" s="286">
        <v>-2.2999999999999998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523</v>
      </c>
      <c r="AL21" s="1173"/>
      <c r="AM21" s="1173"/>
      <c r="AN21" s="1174"/>
      <c r="AO21" s="297">
        <v>6.26</v>
      </c>
      <c r="AP21" s="298">
        <v>7.58</v>
      </c>
      <c r="AQ21" s="299">
        <v>-1.32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524</v>
      </c>
      <c r="AL22" s="1173"/>
      <c r="AM22" s="1173"/>
      <c r="AN22" s="1174"/>
      <c r="AO22" s="302">
        <v>97.2</v>
      </c>
      <c r="AP22" s="303">
        <v>98.4</v>
      </c>
      <c r="AQ22" s="304">
        <v>-1.2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525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506</v>
      </c>
      <c r="AP30" s="272"/>
      <c r="AQ30" s="273" t="s">
        <v>507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508</v>
      </c>
      <c r="AQ31" s="279" t="s">
        <v>509</v>
      </c>
      <c r="AR31" s="280" t="s">
        <v>510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528</v>
      </c>
      <c r="AL32" s="1157"/>
      <c r="AM32" s="1157"/>
      <c r="AN32" s="1158"/>
      <c r="AO32" s="312">
        <v>1178782</v>
      </c>
      <c r="AP32" s="312">
        <v>16227</v>
      </c>
      <c r="AQ32" s="313">
        <v>42324</v>
      </c>
      <c r="AR32" s="314">
        <v>-61.7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529</v>
      </c>
      <c r="AL33" s="1157"/>
      <c r="AM33" s="1157"/>
      <c r="AN33" s="1158"/>
      <c r="AO33" s="312" t="s">
        <v>515</v>
      </c>
      <c r="AP33" s="312" t="s">
        <v>515</v>
      </c>
      <c r="AQ33" s="313" t="s">
        <v>515</v>
      </c>
      <c r="AR33" s="314" t="s">
        <v>515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530</v>
      </c>
      <c r="AL34" s="1157"/>
      <c r="AM34" s="1157"/>
      <c r="AN34" s="1158"/>
      <c r="AO34" s="312" t="s">
        <v>515</v>
      </c>
      <c r="AP34" s="312" t="s">
        <v>515</v>
      </c>
      <c r="AQ34" s="313">
        <v>47</v>
      </c>
      <c r="AR34" s="314" t="s">
        <v>515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531</v>
      </c>
      <c r="AL35" s="1157"/>
      <c r="AM35" s="1157"/>
      <c r="AN35" s="1158"/>
      <c r="AO35" s="312">
        <v>1619958</v>
      </c>
      <c r="AP35" s="312">
        <v>22300</v>
      </c>
      <c r="AQ35" s="313">
        <v>12192</v>
      </c>
      <c r="AR35" s="314">
        <v>82.9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532</v>
      </c>
      <c r="AL36" s="1157"/>
      <c r="AM36" s="1157"/>
      <c r="AN36" s="1158"/>
      <c r="AO36" s="312">
        <v>221368</v>
      </c>
      <c r="AP36" s="312">
        <v>3047</v>
      </c>
      <c r="AQ36" s="313">
        <v>2056</v>
      </c>
      <c r="AR36" s="314">
        <v>48.2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533</v>
      </c>
      <c r="AL37" s="1157"/>
      <c r="AM37" s="1157"/>
      <c r="AN37" s="1158"/>
      <c r="AO37" s="312" t="s">
        <v>515</v>
      </c>
      <c r="AP37" s="312" t="s">
        <v>515</v>
      </c>
      <c r="AQ37" s="313">
        <v>621</v>
      </c>
      <c r="AR37" s="314" t="s">
        <v>515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534</v>
      </c>
      <c r="AL38" s="1160"/>
      <c r="AM38" s="1160"/>
      <c r="AN38" s="1161"/>
      <c r="AO38" s="315" t="s">
        <v>515</v>
      </c>
      <c r="AP38" s="315" t="s">
        <v>515</v>
      </c>
      <c r="AQ38" s="316">
        <v>1</v>
      </c>
      <c r="AR38" s="304" t="s">
        <v>515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535</v>
      </c>
      <c r="AL39" s="1160"/>
      <c r="AM39" s="1160"/>
      <c r="AN39" s="1161"/>
      <c r="AO39" s="312">
        <v>-896430</v>
      </c>
      <c r="AP39" s="312">
        <v>-12340</v>
      </c>
      <c r="AQ39" s="313">
        <v>-5206</v>
      </c>
      <c r="AR39" s="314">
        <v>137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536</v>
      </c>
      <c r="AL40" s="1157"/>
      <c r="AM40" s="1157"/>
      <c r="AN40" s="1158"/>
      <c r="AO40" s="312">
        <v>-1584097</v>
      </c>
      <c r="AP40" s="312">
        <v>-21806</v>
      </c>
      <c r="AQ40" s="313">
        <v>-36761</v>
      </c>
      <c r="AR40" s="314">
        <v>-40.700000000000003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306</v>
      </c>
      <c r="AL41" s="1163"/>
      <c r="AM41" s="1163"/>
      <c r="AN41" s="1164"/>
      <c r="AO41" s="312">
        <v>539581</v>
      </c>
      <c r="AP41" s="312">
        <v>7428</v>
      </c>
      <c r="AQ41" s="313">
        <v>15273</v>
      </c>
      <c r="AR41" s="314">
        <v>-51.4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506</v>
      </c>
      <c r="AN49" s="1151" t="s">
        <v>540</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541</v>
      </c>
      <c r="AO50" s="329" t="s">
        <v>542</v>
      </c>
      <c r="AP50" s="330" t="s">
        <v>543</v>
      </c>
      <c r="AQ50" s="331" t="s">
        <v>544</v>
      </c>
      <c r="AR50" s="332" t="s">
        <v>545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2450919</v>
      </c>
      <c r="AN51" s="334">
        <v>33536</v>
      </c>
      <c r="AO51" s="335">
        <v>-3.5</v>
      </c>
      <c r="AP51" s="336">
        <v>54684</v>
      </c>
      <c r="AQ51" s="337">
        <v>1.1000000000000001</v>
      </c>
      <c r="AR51" s="338">
        <v>-4.5999999999999996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1208733</v>
      </c>
      <c r="AN52" s="342">
        <v>16539</v>
      </c>
      <c r="AO52" s="343">
        <v>-15.6</v>
      </c>
      <c r="AP52" s="344">
        <v>32829</v>
      </c>
      <c r="AQ52" s="345">
        <v>7.2</v>
      </c>
      <c r="AR52" s="346">
        <v>-22.8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3023695</v>
      </c>
      <c r="AN53" s="334">
        <v>41264</v>
      </c>
      <c r="AO53" s="335">
        <v>23</v>
      </c>
      <c r="AP53" s="336">
        <v>62383</v>
      </c>
      <c r="AQ53" s="337">
        <v>14.1</v>
      </c>
      <c r="AR53" s="338">
        <v>8.9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1728418</v>
      </c>
      <c r="AN54" s="342">
        <v>23587</v>
      </c>
      <c r="AO54" s="343">
        <v>42.6</v>
      </c>
      <c r="AP54" s="344">
        <v>35325</v>
      </c>
      <c r="AQ54" s="345">
        <v>7.6</v>
      </c>
      <c r="AR54" s="346">
        <v>35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2473190</v>
      </c>
      <c r="AN55" s="334">
        <v>33962</v>
      </c>
      <c r="AO55" s="335">
        <v>-17.7</v>
      </c>
      <c r="AP55" s="336">
        <v>63812</v>
      </c>
      <c r="AQ55" s="337">
        <v>2.2999999999999998</v>
      </c>
      <c r="AR55" s="338">
        <v>-20</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1361344</v>
      </c>
      <c r="AN56" s="342">
        <v>18694</v>
      </c>
      <c r="AO56" s="343">
        <v>-20.7</v>
      </c>
      <c r="AP56" s="344">
        <v>33848</v>
      </c>
      <c r="AQ56" s="345">
        <v>-4.2</v>
      </c>
      <c r="AR56" s="346">
        <v>-16.5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2349617</v>
      </c>
      <c r="AN57" s="334">
        <v>32307</v>
      </c>
      <c r="AO57" s="335">
        <v>-4.9000000000000004</v>
      </c>
      <c r="AP57" s="336">
        <v>54225</v>
      </c>
      <c r="AQ57" s="337">
        <v>-15</v>
      </c>
      <c r="AR57" s="338">
        <v>10.1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1463251</v>
      </c>
      <c r="AN58" s="342">
        <v>20120</v>
      </c>
      <c r="AO58" s="343">
        <v>7.6</v>
      </c>
      <c r="AP58" s="344">
        <v>27337</v>
      </c>
      <c r="AQ58" s="345">
        <v>-19.2</v>
      </c>
      <c r="AR58" s="346">
        <v>26.8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2744833</v>
      </c>
      <c r="AN59" s="334">
        <v>37784</v>
      </c>
      <c r="AO59" s="335">
        <v>17</v>
      </c>
      <c r="AP59" s="336">
        <v>54016</v>
      </c>
      <c r="AQ59" s="337">
        <v>-0.4</v>
      </c>
      <c r="AR59" s="338">
        <v>17.399999999999999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1677950</v>
      </c>
      <c r="AN60" s="342">
        <v>23098</v>
      </c>
      <c r="AO60" s="343">
        <v>14.8</v>
      </c>
      <c r="AP60" s="344">
        <v>28078</v>
      </c>
      <c r="AQ60" s="345">
        <v>2.7</v>
      </c>
      <c r="AR60" s="346">
        <v>12.1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2608451</v>
      </c>
      <c r="AN61" s="349">
        <v>35771</v>
      </c>
      <c r="AO61" s="350">
        <v>2.8</v>
      </c>
      <c r="AP61" s="351">
        <v>57824</v>
      </c>
      <c r="AQ61" s="352">
        <v>0.4</v>
      </c>
      <c r="AR61" s="338">
        <v>2.4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1487939</v>
      </c>
      <c r="AN62" s="342">
        <v>20408</v>
      </c>
      <c r="AO62" s="343">
        <v>5.7</v>
      </c>
      <c r="AP62" s="344">
        <v>31483</v>
      </c>
      <c r="AQ62" s="345">
        <v>-1.2</v>
      </c>
      <c r="AR62" s="346">
        <v>6.9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fPdmJg/vW6gjUo0gRjx2j9om1JsdmgPVheATIsej5Fm6uxYFuNnOUNwLLRVVn9M9FcLC3xYKJ3NElnu98rOYEA==" saltValue="g4MPUpnw830fE2hR8/RmD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554</v>
      </c>
    </row>
    <row r="121" spans="125:125" ht="13.5" hidden="1" customHeight="1" x14ac:dyDescent="0.2">
      <c r="DU121" s="259"/>
    </row>
  </sheetData>
  <sheetProtection algorithmName="SHA-512" hashValue="D8ExGGSw+eHvMD90zcv85kHMArIm+LhN23kVEADmhjWC6TSHkFvj/lWVzr0h1bgNQynG7xwDgLs/yxrAT8YICA==" saltValue="OljLSzjaAz54OQdiDSgox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555</v>
      </c>
    </row>
  </sheetData>
  <sheetProtection algorithmName="SHA-512" hashValue="R8s1qX5NSPw5JxzoPTdLxGlNiHgUbpk7bQZ3UX/4UfkL2Cr0K9BeVQFE1Fkvi6yNPjMq5cKHqNnYQ/J0TtyRfg==" saltValue="hroUrkFK0srgOOlh0Nr3d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175" t="s">
        <v>3</v>
      </c>
      <c r="D47" s="1175"/>
      <c r="E47" s="1176"/>
      <c r="F47" s="11">
        <v>28.92</v>
      </c>
      <c r="G47" s="12">
        <v>27.01</v>
      </c>
      <c r="H47" s="12">
        <v>31.83</v>
      </c>
      <c r="I47" s="12">
        <v>32.17</v>
      </c>
      <c r="J47" s="13">
        <v>35.71</v>
      </c>
    </row>
    <row r="48" spans="2:10" ht="57.75" customHeight="1" x14ac:dyDescent="0.2">
      <c r="B48" s="14"/>
      <c r="C48" s="1177" t="s">
        <v>4</v>
      </c>
      <c r="D48" s="1177"/>
      <c r="E48" s="1178"/>
      <c r="F48" s="15">
        <v>9.8800000000000008</v>
      </c>
      <c r="G48" s="16">
        <v>12.55</v>
      </c>
      <c r="H48" s="16">
        <v>14.45</v>
      </c>
      <c r="I48" s="16">
        <v>15.5</v>
      </c>
      <c r="J48" s="17">
        <v>17.21</v>
      </c>
    </row>
    <row r="49" spans="2:10" ht="57.75" customHeight="1" thickBot="1" x14ac:dyDescent="0.25">
      <c r="B49" s="18"/>
      <c r="C49" s="1179" t="s">
        <v>5</v>
      </c>
      <c r="D49" s="1179"/>
      <c r="E49" s="1180"/>
      <c r="F49" s="19">
        <v>1.24</v>
      </c>
      <c r="G49" s="20">
        <v>4.93</v>
      </c>
      <c r="H49" s="20">
        <v>6.3</v>
      </c>
      <c r="I49" s="20" t="s">
        <v>561</v>
      </c>
      <c r="J49" s="21">
        <v>3.94</v>
      </c>
    </row>
    <row r="50" spans="2:10" ht="13.2" x14ac:dyDescent="0.2"/>
  </sheetData>
  <sheetProtection algorithmName="SHA-512" hashValue="0+wg9Ea0kBl0+qDOU/1AWAq1QjU1xY0UXKBw3Od1EGwQa0oGVXUEZkk+g3t3IkzLdsImEM4NjX3PUix+2z94uA==" saltValue="DN2Fn0DGUPiVpz6SLYx3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2024-09-24T00:00:31Z</cp:lastPrinted>
  <dcterms:created xsi:type="dcterms:W3CDTF">2024-02-05T01:48:17Z</dcterms:created>
  <dcterms:modified xsi:type="dcterms:W3CDTF">2024-09-26T01:40:06Z</dcterms:modified>
  <cp:category/>
</cp:coreProperties>
</file>