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12 豊田市　〇【完】\"/>
    </mc:Choice>
  </mc:AlternateContent>
  <xr:revisionPtr revIDLastSave="0" documentId="13_ncr:1_{DA4560B3-81D2-4B8F-9637-C21C0A63306B}" xr6:coauthVersionLast="47" xr6:coauthVersionMax="47" xr10:uidLastSave="{00000000-0000-0000-0000-000000000000}"/>
  <bookViews>
    <workbookView xWindow="-120" yWindow="-120" windowWidth="1896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AM37" i="10"/>
  <c r="U37" i="10"/>
  <c r="C37" i="10"/>
  <c r="BW36" i="10"/>
  <c r="AM36" i="10"/>
  <c r="CO34" i="10"/>
  <c r="CO35" i="10" s="1"/>
  <c r="CO36" i="10" s="1"/>
  <c r="CO37" i="10" s="1"/>
  <c r="CO38" i="10" s="1"/>
  <c r="CO39" i="10" s="1"/>
  <c r="CO40" i="10" s="1"/>
  <c r="CO41" i="10" s="1"/>
  <c r="CO42" i="10" s="1"/>
  <c r="CO43" i="10" s="1"/>
  <c r="BW34" i="10"/>
  <c r="BW35"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s="1"/>
  <c r="AM35" i="10" s="1"/>
  <c r="BE34" i="10"/>
  <c r="BE35" i="10" s="1"/>
  <c r="BE36" i="10" s="1"/>
  <c r="BE37" i="10" s="1"/>
</calcChain>
</file>

<file path=xl/sharedStrings.xml><?xml version="1.0" encoding="utf-8"?>
<sst xmlns="http://schemas.openxmlformats.org/spreadsheetml/2006/main" count="1172" uniqueCount="626">
  <si>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</si>
  <si>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</si>
  <si>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</si>
  <si>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</si>
  <si>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</si>
  <si>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</si>
  <si>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</si>
  <si>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</si>
  <si>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</si>
  <si>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</si>
  <si>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</si>
  <si>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</si>
  <si>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</si>
  <si>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</si>
  <si>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</si>
  <si>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</si>
  <si>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</si>
  <si>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</si>
  <si>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</si>
  <si>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</si>
  <si>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</si>
  <si>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</si>
  <si>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</si>
  <si>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</si>
  <si>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</si>
  <si>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</si>
  <si>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</si>
  <si>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</si>
  <si>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</si>
  <si>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</si>
  <si>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</si>
  <si>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</si>
  <si>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</si>
  <si>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</si>
  <si>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</si>
  <si>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</si>
  <si>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</si>
  <si>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</si>
  <si>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</si>
  <si>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</si>
  <si>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</si>
  <si>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</si>
  <si>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</si>
  <si>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</si>
  <si>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</si>
  <si>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</si>
  <si>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</si>
  <si>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</si>
  <si>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</si>
  <si>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</si>
  <si>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</si>
  <si>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</si>
  <si>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</si>
  <si>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</si>
  <si>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</si>
  <si>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</si>
  <si>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</si>
  <si>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</si>
  <si>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</si>
  <si>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</si>
  <si>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</si>
  <si>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</si>
  <si>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</si>
  <si>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</si>
  <si>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</si>
  <si>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</si>
  <si>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</si>
  <si>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</si>
  <si>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</si>
  <si>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</si>
  <si>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</si>
  <si>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</si>
  <si>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</si>
  <si>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</si>
  <si>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</si>
  <si>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</si>
  <si>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</si>
  <si>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</si>
  <si>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</si>
  <si>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</si>
  <si>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</si>
  <si>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</si>
  <si>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</si>
  <si>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</si>
  <si>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</si>
  <si>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</si>
  <si>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</si>
  <si>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</si>
  <si>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</si>
  <si>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</si>
  <si>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</si>
  <si>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</si>
  <si>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</si>
  <si>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</si>
  <si>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</si>
  <si>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</si>
  <si>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</si>
  <si>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</si>
  <si>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</si>
  <si>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</si>
  <si>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豊田市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</si>
  <si>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</si>
  <si>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</si>
  <si>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</si>
  <si>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</si>
  <si>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</si>
  <si>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</si>
  <si>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</si>
  <si>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</si>
  <si>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</si>
  <si>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</si>
  <si>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</si>
  <si>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</si>
  <si>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</si>
  <si>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</si>
  <si>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</si>
  <si>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</si>
  <si>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</si>
  <si>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</si>
  <si>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</si>
  <si>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</si>
  <si>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</si>
  <si>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</si>
  <si>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</si>
  <si>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</si>
  <si>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</si>
  <si>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</si>
  <si>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</si>
  <si>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</si>
  <si>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</si>
  <si>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</si>
  <si>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</si>
  <si>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</si>
  <si>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</si>
  <si>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</si>
  <si>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</si>
  <si>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</si>
  <si>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</si>
  <si>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</si>
  <si>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</si>
  <si>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</si>
  <si>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</si>
  <si>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</si>
  <si>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</si>
  <si>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</si>
  <si>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</si>
  <si>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</si>
  <si>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</si>
  <si>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</si>
  <si>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</si>
  <si>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</si>
  <si>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</si>
  <si>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</si>
  <si>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</si>
  <si>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</si>
  <si>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</si>
  <si>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</si>
  <si>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</si>
  <si>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</si>
  <si>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</si>
  <si>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</si>
  <si>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</si>
  <si>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</si>
  <si>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</si>
  <si>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</si>
  <si>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</si>
  <si>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</si>
  <si>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</si>
  <si>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</si>
  <si>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</si>
  <si>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</si>
  <si>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</si>
  <si>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</si>
  <si>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</si>
  <si>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</si>
  <si>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</si>
  <si>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</si>
  <si>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</si>
  <si>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</si>
  <si>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</si>
  <si>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</si>
  <si>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</si>
  <si>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</si>
  <si>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</si>
  <si>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</si>
  <si>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</si>
  <si>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</si>
  <si>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</si>
  <si>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</si>
  <si>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</si>
  <si>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</si>
  <si>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</si>
  <si>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</si>
  <si>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</si>
  <si>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</si>
  <si>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</si>
  <si>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</si>
  <si>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</si>
  <si>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</si>
  <si>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</si>
  <si>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</si>
  <si>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</si>
  <si>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</si>
  <si>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</si>
  <si>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</si>
  <si>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</si>
  <si>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</si>
  <si>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</si>
  <si>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</si>
  <si>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</si>
  <si>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</si>
  <si>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</si>
  <si>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</si>
  <si>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</si>
  <si>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</si>
  <si>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</si>
  <si>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</si>
  <si>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</si>
  <si>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</si>
  <si>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</si>
  <si>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</si>
  <si>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</si>
  <si>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</si>
  <si>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</si>
  <si>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</si>
  <si>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</si>
  <si>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</si>
  <si>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</si>
  <si>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</si>
  <si>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</si>
  <si>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</si>
  <si>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</si>
  <si>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</si>
  <si>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</si>
  <si>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</si>
  <si>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</si>
  <si>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</si>
  <si>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</si>
  <si>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</si>
  <si>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</si>
  <si>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</si>
  <si>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</si>
  <si>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</si>
  <si>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</si>
  <si>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</si>
  <si>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</si>
  <si>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</si>
  <si>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</si>
  <si>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</si>
  <si>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</si>
  <si>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</si>
  <si>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</si>
  <si>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</si>
  <si>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</si>
  <si>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</si>
  <si>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</si>
  <si>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</si>
  <si>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</si>
  <si>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</si>
  <si>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</si>
  <si>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</si>
  <si>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</si>
  <si>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</si>
  <si>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</si>
  <si>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</si>
  <si>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</si>
  <si>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</si>
  <si>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</si>
  <si>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</si>
  <si>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</si>
  <si>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</si>
  <si>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</si>
  <si>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</si>
  <si>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</si>
  <si>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</si>
  <si>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</si>
  <si>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</si>
  <si>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</si>
  <si>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</si>
  <si>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</si>
  <si>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</si>
  <si>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</si>
  <si>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</si>
  <si>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</si>
  <si>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</si>
  <si>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</si>
  <si>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</si>
  <si>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</si>
  <si>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</si>
  <si>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</si>
  <si>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</si>
  <si>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</si>
  <si>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</si>
  <si>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</si>
  <si>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</si>
  <si>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</si>
  <si>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</si>
  <si>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</si>
  <si>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</si>
  <si>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</si>
  <si>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</si>
  <si>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</si>
  <si>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</si>
  <si>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</si>
  <si>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</si>
  <si>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</si>
  <si>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</si>
  <si>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</si>
  <si>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</si>
  <si>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</si>
  <si>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</si>
  <si>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</si>
  <si>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</si>
  <si>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</si>
  <si>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</si>
  <si>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</si>
  <si>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</si>
  <si>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</si>
  <si>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</si>
  <si>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</si>
  <si>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</si>
  <si>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</si>
  <si>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</si>
  <si>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</si>
  <si>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</si>
  <si>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</si>
  <si>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</si>
  <si>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</si>
  <si>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</si>
  <si>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</si>
  <si>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</si>
  <si>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</si>
  <si>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</si>
  <si>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</si>
  <si>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</si>
  <si>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</si>
  <si>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</si>
  <si>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</si>
  <si>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</si>
  <si>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</si>
  <si>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</si>
  <si>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</si>
  <si>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</si>
  <si>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</si>
  <si>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</si>
  <si>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</si>
  <si>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</si>
  <si>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</si>
  <si>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</si>
  <si>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</si>
  <si>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</si>
  <si>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</si>
  <si>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</si>
  <si>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</si>
  <si>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</si>
  <si>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</si>
  <si>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</si>
  <si>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</si>
  <si>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</si>
  <si>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</si>
  <si>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</si>
  <si>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</si>
  <si>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</si>
  <si>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</si>
  <si>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</si>
  <si>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</si>
  <si>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</si>
  <si>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</si>
  <si>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</si>
  <si>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</si>
  <si>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</si>
  <si>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</si>
  <si>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</si>
  <si>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</si>
  <si>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</si>
  <si>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</si>
  <si>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</si>
  <si>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</si>
  <si>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</si>
  <si>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</si>
  <si>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</si>
  <si>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</si>
  <si>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</si>
  <si>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</si>
  <si>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</si>
  <si>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</si>
  <si>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</si>
  <si>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</si>
  <si>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</si>
  <si>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</si>
  <si>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</si>
  <si>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</si>
  <si>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</si>
  <si>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</si>
  <si>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水道水源保全事業特別会計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</si>
  <si>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</si>
  <si>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</si>
  <si>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</si>
  <si>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</si>
  <si>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</si>
  <si>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</si>
  <si>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</si>
  <si>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</si>
  <si>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</si>
  <si>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</si>
  <si>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</si>
  <si>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</si>
  <si>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</si>
  <si>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</si>
  <si>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</si>
  <si>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</si>
  <si>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</si>
  <si>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</si>
  <si>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</si>
  <si>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</si>
  <si>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</si>
  <si>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</si>
  <si>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卸売市場特別会計</t>
    <phoneticPr fontId="5"/>
  </si>
  <si>
    <t>法非適用企業</t>
    <phoneticPr fontId="5"/>
  </si>
  <si>
    <t>産業用地造成事業特別会計</t>
    <phoneticPr fontId="5"/>
  </si>
  <si>
    <t>法非適用企業</t>
    <phoneticPr fontId="5"/>
  </si>
  <si>
    <t>分譲住宅建設事業特別会計</t>
    <phoneticPr fontId="5"/>
  </si>
  <si>
    <t>都市計画事業土地区画整理特別会計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</si>
  <si>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</si>
  <si>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</si>
  <si>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</si>
  <si>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</si>
  <si>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</si>
  <si>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</si>
  <si>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</si>
  <si>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</si>
  <si>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</si>
  <si>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</si>
  <si>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</si>
  <si>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</si>
  <si>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</si>
  <si>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</si>
  <si>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</si>
  <si>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</si>
  <si>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</si>
  <si>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</si>
  <si>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</si>
  <si>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</si>
  <si>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</si>
  <si>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</si>
  <si>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</si>
  <si>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</si>
  <si>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</si>
  <si>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</si>
  <si>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</si>
  <si>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</si>
  <si>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</si>
  <si>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</si>
  <si>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</si>
  <si>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</si>
  <si>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</si>
  <si>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</si>
  <si>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</si>
  <si>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</si>
  <si>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</si>
  <si>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</si>
  <si>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</si>
  <si>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</si>
  <si>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</si>
  <si>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</si>
  <si>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</si>
  <si>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</si>
  <si>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</si>
  <si>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</si>
  <si>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</si>
  <si>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</si>
  <si>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</si>
  <si>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</si>
  <si>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</si>
  <si>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</si>
  <si>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</si>
  <si>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</si>
  <si>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</si>
  <si>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</si>
  <si>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</si>
  <si>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</si>
  <si>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</si>
  <si>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</si>
  <si>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</si>
  <si>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卸売市場特別会計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</si>
  <si>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</si>
  <si>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</si>
  <si>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</si>
  <si>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</si>
  <si>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</si>
  <si>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</si>
  <si>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</si>
  <si>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</si>
  <si>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</si>
  <si>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</si>
  <si>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</si>
  <si>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</si>
  <si>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</si>
  <si>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</si>
  <si>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</si>
  <si>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</si>
  <si>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</si>
  <si>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</si>
  <si>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</si>
  <si>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</si>
  <si>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</si>
  <si>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</si>
  <si>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</si>
  <si>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</si>
  <si>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</si>
  <si>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</si>
  <si>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</si>
  <si>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</si>
  <si>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</si>
  <si>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</si>
  <si>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</si>
  <si>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</si>
  <si>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</si>
  <si>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</si>
  <si>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</si>
  <si>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</si>
  <si>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</si>
  <si>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</si>
  <si>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</si>
  <si>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</si>
  <si>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</si>
  <si>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</si>
  <si>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</si>
  <si>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</si>
  <si>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</si>
  <si>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</si>
  <si>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</si>
  <si>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</si>
  <si>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</si>
  <si>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</si>
  <si>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</si>
  <si>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</si>
  <si>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</si>
  <si>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</si>
  <si>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</si>
  <si>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</si>
  <si>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</si>
  <si>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</si>
  <si>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</si>
  <si>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</si>
  <si>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</si>
  <si>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</si>
  <si>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</si>
  <si>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</si>
  <si>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</si>
  <si>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</si>
  <si>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</si>
  <si>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</si>
  <si>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</si>
  <si>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</si>
  <si>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</si>
  <si>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</si>
  <si>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</si>
  <si>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</si>
  <si>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</si>
  <si>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</si>
  <si>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</si>
  <si>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</si>
  <si>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</si>
  <si>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</si>
  <si>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</si>
  <si>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</si>
  <si>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</si>
  <si>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</si>
  <si>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0.54</t>
  </si>
  <si>
    <t>▲ 2.45</t>
  </si>
  <si>
    <t>▲ 0.03</t>
  </si>
  <si>
    <t>水道事業会計</t>
  </si>
  <si>
    <t>一般会計</t>
  </si>
  <si>
    <t>下水道事業会計</t>
  </si>
  <si>
    <t>国民健康保険特別会計</t>
  </si>
  <si>
    <t>介護保険事業特別会計</t>
  </si>
  <si>
    <t>都市計画事業土地区画整理特別会計</t>
  </si>
  <si>
    <t>後期高齢者医療特別会計</t>
  </si>
  <si>
    <t>卸売市場特別会計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</si>
  <si>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</si>
  <si>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</si>
  <si>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</si>
  <si>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</si>
  <si>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</si>
  <si>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</si>
  <si>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</si>
  <si>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</si>
  <si>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</si>
  <si>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愛知県後期高齢者医療広域連合（一般会計）</t>
    <rPh sb="0" eb="3">
      <t>アイチケン</t>
    </rPh>
    <rPh sb="3" eb="8">
      <t>コウキコウレイシャ</t>
    </rPh>
    <rPh sb="8" eb="12">
      <t>イリョウコウイキ</t>
    </rPh>
    <rPh sb="12" eb="14">
      <t>レンゴウ</t>
    </rPh>
    <rPh sb="15" eb="17">
      <t>イッパン</t>
    </rPh>
    <rPh sb="17" eb="19">
      <t>カイケイ</t>
    </rPh>
    <phoneticPr fontId="2"/>
  </si>
  <si>
    <t>愛知県後期高齢者医療広域連合（後期高齢者医療特別会計）</t>
    <rPh sb="0" eb="3">
      <t>アイチケン</t>
    </rPh>
    <rPh sb="3" eb="8">
      <t>コウキコウレイシャ</t>
    </rPh>
    <rPh sb="8" eb="12">
      <t>イリョウコウイキ</t>
    </rPh>
    <rPh sb="12" eb="14">
      <t>レンゴウ</t>
    </rPh>
    <rPh sb="15" eb="20">
      <t>コウキコウレイシャ</t>
    </rPh>
    <rPh sb="20" eb="24">
      <t>イリョウトクベツ</t>
    </rPh>
    <rPh sb="24" eb="26">
      <t>カイケイ</t>
    </rPh>
    <phoneticPr fontId="2"/>
  </si>
  <si>
    <t>豊田市国際交流協会</t>
    <rPh sb="0" eb="3">
      <t>トヨタシ</t>
    </rPh>
    <rPh sb="3" eb="5">
      <t>コクサイ</t>
    </rPh>
    <rPh sb="5" eb="9">
      <t>コウリュウキョウカイ</t>
    </rPh>
    <phoneticPr fontId="2"/>
  </si>
  <si>
    <t>豊田市地域医療センター</t>
    <rPh sb="0" eb="3">
      <t>トヨタシ</t>
    </rPh>
    <rPh sb="3" eb="5">
      <t>チイキ</t>
    </rPh>
    <rPh sb="5" eb="7">
      <t>イリョウ</t>
    </rPh>
    <phoneticPr fontId="2"/>
  </si>
  <si>
    <t>豊田ほっとかん</t>
    <rPh sb="0" eb="2">
      <t>トヨタ</t>
    </rPh>
    <phoneticPr fontId="2"/>
  </si>
  <si>
    <t>豊田加茂環境整備公社</t>
    <rPh sb="0" eb="2">
      <t>トヨタ</t>
    </rPh>
    <rPh sb="2" eb="4">
      <t>カモ</t>
    </rPh>
    <rPh sb="4" eb="10">
      <t>カンキョウセイビコウシャ</t>
    </rPh>
    <phoneticPr fontId="2"/>
  </si>
  <si>
    <t>豊田都市交通研究所</t>
    <rPh sb="0" eb="2">
      <t>トヨタ</t>
    </rPh>
    <rPh sb="2" eb="6">
      <t>トシコウツウ</t>
    </rPh>
    <rPh sb="6" eb="9">
      <t>ケンキュウジョ</t>
    </rPh>
    <phoneticPr fontId="2"/>
  </si>
  <si>
    <t>豊田市駅前開発</t>
    <rPh sb="0" eb="2">
      <t>トヨタ</t>
    </rPh>
    <rPh sb="2" eb="4">
      <t>シエキ</t>
    </rPh>
    <rPh sb="4" eb="5">
      <t>マエ</t>
    </rPh>
    <rPh sb="5" eb="7">
      <t>カイハツ</t>
    </rPh>
    <phoneticPr fontId="2"/>
  </si>
  <si>
    <t>豊田市水道サービス協会</t>
    <rPh sb="0" eb="3">
      <t>トヨタシ</t>
    </rPh>
    <rPh sb="3" eb="5">
      <t>スイドウ</t>
    </rPh>
    <rPh sb="9" eb="11">
      <t>キョウカイ</t>
    </rPh>
    <phoneticPr fontId="2"/>
  </si>
  <si>
    <t>豊田市学校給食協会</t>
    <rPh sb="0" eb="3">
      <t>トヨタシ</t>
    </rPh>
    <rPh sb="3" eb="9">
      <t>ガッコウキュウショクキョウカイ</t>
    </rPh>
    <phoneticPr fontId="2"/>
  </si>
  <si>
    <t>豊田市文化振興財団</t>
    <rPh sb="0" eb="3">
      <t>トヨタシ</t>
    </rPh>
    <rPh sb="3" eb="9">
      <t>ブンカシンコウザイダン</t>
    </rPh>
    <phoneticPr fontId="2"/>
  </si>
  <si>
    <t>豊田市スポーツ協会</t>
    <rPh sb="0" eb="3">
      <t>トヨタシ</t>
    </rPh>
    <rPh sb="7" eb="9">
      <t>キョウカイ</t>
    </rPh>
    <phoneticPr fontId="2"/>
  </si>
  <si>
    <t>高橋記念美術文化振興財団</t>
    <rPh sb="0" eb="2">
      <t>タカハシ</t>
    </rPh>
    <rPh sb="2" eb="4">
      <t>キネン</t>
    </rPh>
    <rPh sb="4" eb="12">
      <t>ビジュツブンカシンコウザイダン</t>
    </rPh>
    <phoneticPr fontId="2"/>
  </si>
  <si>
    <t>豊田市土地開発公社</t>
    <rPh sb="0" eb="3">
      <t>トヨタシ</t>
    </rPh>
    <rPh sb="3" eb="9">
      <t>トチカイハツコウシャ</t>
    </rPh>
    <phoneticPr fontId="2"/>
  </si>
  <si>
    <t>豊田まちづくり</t>
    <rPh sb="0" eb="2">
      <t>トヨタ</t>
    </rPh>
    <phoneticPr fontId="2"/>
  </si>
  <si>
    <t>豊田市駅東開発</t>
    <rPh sb="0" eb="4">
      <t>トヨタシエキ</t>
    </rPh>
    <rPh sb="4" eb="7">
      <t>ヒガシカイハツ</t>
    </rPh>
    <phoneticPr fontId="2"/>
  </si>
  <si>
    <t>豊田スタジアム</t>
    <rPh sb="0" eb="2">
      <t>トヨタ</t>
    </rPh>
    <phoneticPr fontId="2"/>
  </si>
  <si>
    <t>豊田市駅前通り南開発</t>
    <rPh sb="0" eb="6">
      <t>トヨタシエキマエドオ</t>
    </rPh>
    <rPh sb="7" eb="10">
      <t>ミナミカイハツ</t>
    </rPh>
    <phoneticPr fontId="2"/>
  </si>
  <si>
    <t>ツーリズムとよた</t>
  </si>
  <si>
    <t>とよた山里ホールディングス</t>
  </si>
  <si>
    <t>-</t>
    <phoneticPr fontId="2"/>
  </si>
  <si>
    <t>豊田市公共施設安心安全基金</t>
    <phoneticPr fontId="5"/>
  </si>
  <si>
    <t>豊田市教育施設整備基金</t>
    <phoneticPr fontId="2"/>
  </si>
  <si>
    <t>豊田市保健医療福祉基金</t>
    <phoneticPr fontId="2"/>
  </si>
  <si>
    <t>豊田市都市高速鉄道整備基金</t>
    <rPh sb="0" eb="3">
      <t>トヨタシ</t>
    </rPh>
    <rPh sb="3" eb="7">
      <t>トシコウソク</t>
    </rPh>
    <rPh sb="7" eb="9">
      <t>テツドウ</t>
    </rPh>
    <rPh sb="9" eb="13">
      <t>セイビキキン</t>
    </rPh>
    <phoneticPr fontId="2"/>
  </si>
  <si>
    <t>豊田市都心環境計画推進基金</t>
    <rPh sb="0" eb="3">
      <t>トヨタシ</t>
    </rPh>
    <rPh sb="3" eb="7">
      <t>トシンカンキョウ</t>
    </rPh>
    <rPh sb="7" eb="9">
      <t>ケイカク</t>
    </rPh>
    <rPh sb="9" eb="11">
      <t>スイシン</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</si>
  <si>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</si>
  <si>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</si>
  <si>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等が将来負担額を上回るため、将来負担比率はない。有形固定資産減価償却率も類似団体に比べ低い水準で推移しており、今後も公共施設等総合管理計画に基づき適切な老朽化対策、施設の統廃合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</si>
  <si>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</si>
  <si>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</si>
  <si>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</si>
  <si>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</si>
  <si>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</si>
  <si>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</si>
  <si>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等が将来負担額を上回るため、将来負担比率はない。また、実質公債費比率は前年度から０．３ポイント下回り、１．３％であった。類似団体と比べても平均を下回っており、近年減少傾向であるため、健全な財政状況が保持されている。
今後も、景気の変動等に注視しつつ、引き続き財務体質の強化を図っていく。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</si>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</sst>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8A404E-E0D1-412A-8632-68224A80C3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39E6-4569-A909-E2AD49322F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90161</c:v>
                </c:pt>
                <c:pt idx="1">
                  <c:v>112579</c:v>
                </c:pt>
                <c:pt idx="2">
                  <c:v>109142</c:v>
                </c:pt>
                <c:pt idx="3">
                  <c:v>86640</c:v>
                </c:pt>
                <c:pt idx="4">
                  <c:v>75326</c:v>
                </c:pt>
              </c:numCache>
            </c:numRef>
          </c:val>
          <c:smooth val="0"/>
          <c:extLst>
            <c:ext xmlns:c16="http://schemas.microsoft.com/office/drawing/2014/chart" uri="{C3380CC4-5D6E-409C-BE32-E72D297353CC}">
              <c16:uniqueId val="{00000001-39E6-4569-A909-E2AD49322F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5.55</c:v>
                </c:pt>
                <c:pt idx="1">
                  <c:v>5.63</c:v>
                </c:pt>
                <c:pt idx="2">
                  <c:v>5.87</c:v>
                </c:pt>
                <c:pt idx="3">
                  <c:v>7.86</c:v>
                </c:pt>
                <c:pt idx="4">
                  <c:v>5.75</c:v>
                </c:pt>
              </c:numCache>
            </c:numRef>
          </c:val>
          <c:extLst>
            <c:ext xmlns:c16="http://schemas.microsoft.com/office/drawing/2014/chart" uri="{C3380CC4-5D6E-409C-BE32-E72D297353CC}">
              <c16:uniqueId val="{00000000-EF68-4577-9EAA-ED2D63427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31.44</c:v>
                </c:pt>
                <c:pt idx="1">
                  <c:v>28.28</c:v>
                </c:pt>
                <c:pt idx="2">
                  <c:v>28.84</c:v>
                </c:pt>
                <c:pt idx="3">
                  <c:v>28.26</c:v>
                </c:pt>
                <c:pt idx="4">
                  <c:v>33.1</c:v>
                </c:pt>
              </c:numCache>
            </c:numRef>
          </c:val>
          <c:extLst>
            <c:ext xmlns:c16="http://schemas.microsoft.com/office/drawing/2014/chart" uri="{C3380CC4-5D6E-409C-BE32-E72D297353CC}">
              <c16:uniqueId val="{00000001-EF68-4577-9EAA-ED2D63427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1.45</c:v>
                </c:pt>
                <c:pt idx="1">
                  <c:v>4.34</c:v>
                </c:pt>
                <c:pt idx="2">
                  <c:v>-0.54</c:v>
                </c:pt>
                <c:pt idx="3">
                  <c:v>-2.4500000000000002</c:v>
                </c:pt>
                <c:pt idx="4">
                  <c:v>-0.03</c:v>
                </c:pt>
              </c:numCache>
            </c:numRef>
          </c:val>
          <c:smooth val="0"/>
          <c:extLst>
            <c:ext xmlns:c16="http://schemas.microsoft.com/office/drawing/2014/chart" uri="{C3380CC4-5D6E-409C-BE32-E72D297353CC}">
              <c16:uniqueId val="{00000002-EF68-4577-9EAA-ED2D63427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2.16</c:v>
                </c:pt>
                <c:pt idx="6">
                  <c:v>#N/A</c:v>
                </c:pt>
                <c:pt idx="7">
                  <c:v>2.39</c:v>
                </c:pt>
                <c:pt idx="8">
                  <c:v>#N/A</c:v>
                </c:pt>
                <c:pt idx="9">
                  <c:v>0.01</c:v>
                </c:pt>
              </c:numCache>
            </c:numRef>
          </c:val>
          <c:extLst>
            <c:ext xmlns:c16="http://schemas.microsoft.com/office/drawing/2014/chart" uri="{C3380CC4-5D6E-409C-BE32-E72D297353CC}">
              <c16:uniqueId val="{00000000-F1A0-43A9-A6EA-21DA88CF3A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A0-43A9-A6EA-21DA88CF3A25}"/>
            </c:ext>
          </c:extLst>
        </c:ser>
        <c:ser>
          <c:idx val="2"/>
          <c:order val="2"/>
          <c:tx>
            <c:strRef>
              <c:f>データシート!$A$29</c:f>
              <c:strCache>
                <c:ptCount val="1"/>
                <c:pt idx="0">
                  <c:v>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1A0-43A9-A6EA-21DA88CF3A2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F1A0-43A9-A6EA-21DA88CF3A25}"/>
            </c:ext>
          </c:extLst>
        </c:ser>
        <c:ser>
          <c:idx val="4"/>
          <c:order val="4"/>
          <c:tx>
            <c:strRef>
              <c:f>データシート!$A$31</c:f>
              <c:strCache>
                <c:ptCount val="1"/>
                <c:pt idx="0">
                  <c:v>都市計画事業土地区画整理特別会計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0.08</c:v>
                </c:pt>
                <c:pt idx="8">
                  <c:v>#N/A</c:v>
                </c:pt>
                <c:pt idx="9">
                  <c:v>0.21</c:v>
                </c:pt>
              </c:numCache>
            </c:numRef>
          </c:val>
          <c:extLst>
            <c:ext xmlns:c16="http://schemas.microsoft.com/office/drawing/2014/chart" uri="{C3380CC4-5D6E-409C-BE32-E72D297353CC}">
              <c16:uniqueId val="{00000004-F1A0-43A9-A6EA-21DA88CF3A2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0.63</c:v>
                </c:pt>
                <c:pt idx="2">
                  <c:v>#N/A</c:v>
                </c:pt>
                <c:pt idx="3">
                  <c:v>0.43</c:v>
                </c:pt>
                <c:pt idx="4">
                  <c:v>#N/A</c:v>
                </c:pt>
                <c:pt idx="5">
                  <c:v>0.54</c:v>
                </c:pt>
                <c:pt idx="6">
                  <c:v>#N/A</c:v>
                </c:pt>
                <c:pt idx="7">
                  <c:v>0.3</c:v>
                </c:pt>
                <c:pt idx="8">
                  <c:v>#N/A</c:v>
                </c:pt>
                <c:pt idx="9">
                  <c:v>0.48</c:v>
                </c:pt>
              </c:numCache>
            </c:numRef>
          </c:val>
          <c:extLst>
            <c:ext xmlns:c16="http://schemas.microsoft.com/office/drawing/2014/chart" uri="{C3380CC4-5D6E-409C-BE32-E72D297353CC}">
              <c16:uniqueId val="{00000005-F1A0-43A9-A6EA-21DA88CF3A2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0.53</c:v>
                </c:pt>
                <c:pt idx="2">
                  <c:v>#N/A</c:v>
                </c:pt>
                <c:pt idx="3">
                  <c:v>7.0000000000000007E-2</c:v>
                </c:pt>
                <c:pt idx="4">
                  <c:v>#N/A</c:v>
                </c:pt>
                <c:pt idx="5">
                  <c:v>0.46</c:v>
                </c:pt>
                <c:pt idx="6">
                  <c:v>#N/A</c:v>
                </c:pt>
                <c:pt idx="7">
                  <c:v>1.45</c:v>
                </c:pt>
                <c:pt idx="8">
                  <c:v>#N/A</c:v>
                </c:pt>
                <c:pt idx="9">
                  <c:v>0.52</c:v>
                </c:pt>
              </c:numCache>
            </c:numRef>
          </c:val>
          <c:extLst>
            <c:ext xmlns:c16="http://schemas.microsoft.com/office/drawing/2014/chart" uri="{C3380CC4-5D6E-409C-BE32-E72D297353CC}">
              <c16:uniqueId val="{00000006-F1A0-43A9-A6EA-21DA88CF3A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2.88</c:v>
                </c:pt>
                <c:pt idx="2">
                  <c:v>#N/A</c:v>
                </c:pt>
                <c:pt idx="3">
                  <c:v>2.89</c:v>
                </c:pt>
                <c:pt idx="4">
                  <c:v>#N/A</c:v>
                </c:pt>
                <c:pt idx="5">
                  <c:v>3.1</c:v>
                </c:pt>
                <c:pt idx="6">
                  <c:v>#N/A</c:v>
                </c:pt>
                <c:pt idx="7">
                  <c:v>3.25</c:v>
                </c:pt>
                <c:pt idx="8">
                  <c:v>#N/A</c:v>
                </c:pt>
                <c:pt idx="9">
                  <c:v>3.26</c:v>
                </c:pt>
              </c:numCache>
            </c:numRef>
          </c:val>
          <c:extLst>
            <c:ext xmlns:c16="http://schemas.microsoft.com/office/drawing/2014/chart" uri="{C3380CC4-5D6E-409C-BE32-E72D297353CC}">
              <c16:uniqueId val="{00000007-F1A0-43A9-A6EA-21DA88CF3A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5.54</c:v>
                </c:pt>
                <c:pt idx="2">
                  <c:v>#N/A</c:v>
                </c:pt>
                <c:pt idx="3">
                  <c:v>5.62</c:v>
                </c:pt>
                <c:pt idx="4">
                  <c:v>#N/A</c:v>
                </c:pt>
                <c:pt idx="5">
                  <c:v>5.85</c:v>
                </c:pt>
                <c:pt idx="6">
                  <c:v>#N/A</c:v>
                </c:pt>
                <c:pt idx="7">
                  <c:v>7.85</c:v>
                </c:pt>
                <c:pt idx="8">
                  <c:v>#N/A</c:v>
                </c:pt>
                <c:pt idx="9">
                  <c:v>5.74</c:v>
                </c:pt>
              </c:numCache>
            </c:numRef>
          </c:val>
          <c:extLst>
            <c:ext xmlns:c16="http://schemas.microsoft.com/office/drawing/2014/chart" uri="{C3380CC4-5D6E-409C-BE32-E72D297353CC}">
              <c16:uniqueId val="{00000008-F1A0-43A9-A6EA-21DA88CF3A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12.17</c:v>
                </c:pt>
                <c:pt idx="2">
                  <c:v>#N/A</c:v>
                </c:pt>
                <c:pt idx="3">
                  <c:v>9.2200000000000006</c:v>
                </c:pt>
                <c:pt idx="4">
                  <c:v>#N/A</c:v>
                </c:pt>
                <c:pt idx="5">
                  <c:v>9.24</c:v>
                </c:pt>
                <c:pt idx="6">
                  <c:v>#N/A</c:v>
                </c:pt>
                <c:pt idx="7">
                  <c:v>9.9600000000000009</c:v>
                </c:pt>
                <c:pt idx="8">
                  <c:v>#N/A</c:v>
                </c:pt>
                <c:pt idx="9">
                  <c:v>10.119999999999999</c:v>
                </c:pt>
              </c:numCache>
            </c:numRef>
          </c:val>
          <c:extLst>
            <c:ext xmlns:c16="http://schemas.microsoft.com/office/drawing/2014/chart" uri="{C3380CC4-5D6E-409C-BE32-E72D297353CC}">
              <c16:uniqueId val="{00000009-F1A0-43A9-A6EA-21DA88CF3A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11938</c:v>
                </c:pt>
                <c:pt idx="5">
                  <c:v>9617</c:v>
                </c:pt>
                <c:pt idx="8">
                  <c:v>9061</c:v>
                </c:pt>
                <c:pt idx="11">
                  <c:v>8978</c:v>
                </c:pt>
                <c:pt idx="14">
                  <c:v>8462</c:v>
                </c:pt>
              </c:numCache>
            </c:numRef>
          </c:val>
          <c:extLst>
            <c:ext xmlns:c16="http://schemas.microsoft.com/office/drawing/2014/chart" uri="{C3380CC4-5D6E-409C-BE32-E72D297353CC}">
              <c16:uniqueId val="{00000000-CB04-4A79-99FC-C771DF0A7F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04-4A79-99FC-C771DF0A7F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348</c:v>
                </c:pt>
                <c:pt idx="3">
                  <c:v>1079</c:v>
                </c:pt>
                <c:pt idx="6">
                  <c:v>398</c:v>
                </c:pt>
                <c:pt idx="9">
                  <c:v>398</c:v>
                </c:pt>
                <c:pt idx="12">
                  <c:v>399</c:v>
                </c:pt>
              </c:numCache>
            </c:numRef>
          </c:val>
          <c:extLst>
            <c:ext xmlns:c16="http://schemas.microsoft.com/office/drawing/2014/chart" uri="{C3380CC4-5D6E-409C-BE32-E72D297353CC}">
              <c16:uniqueId val="{00000002-CB04-4A79-99FC-C771DF0A7F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04-4A79-99FC-C771DF0A7F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2408</c:v>
                </c:pt>
                <c:pt idx="3">
                  <c:v>2356</c:v>
                </c:pt>
                <c:pt idx="6">
                  <c:v>2317</c:v>
                </c:pt>
                <c:pt idx="9">
                  <c:v>2190</c:v>
                </c:pt>
                <c:pt idx="12">
                  <c:v>2157</c:v>
                </c:pt>
              </c:numCache>
            </c:numRef>
          </c:val>
          <c:extLst>
            <c:ext xmlns:c16="http://schemas.microsoft.com/office/drawing/2014/chart" uri="{C3380CC4-5D6E-409C-BE32-E72D297353CC}">
              <c16:uniqueId val="{00000004-CB04-4A79-99FC-C771DF0A7F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04-4A79-99FC-C771DF0A7F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04-4A79-99FC-C771DF0A7F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12173</c:v>
                </c:pt>
                <c:pt idx="3">
                  <c:v>9557</c:v>
                </c:pt>
                <c:pt idx="6">
                  <c:v>7897</c:v>
                </c:pt>
                <c:pt idx="9">
                  <c:v>7247</c:v>
                </c:pt>
                <c:pt idx="12">
                  <c:v>7745</c:v>
                </c:pt>
              </c:numCache>
            </c:numRef>
          </c:val>
          <c:extLst>
            <c:ext xmlns:c16="http://schemas.microsoft.com/office/drawing/2014/chart" uri="{C3380CC4-5D6E-409C-BE32-E72D297353CC}">
              <c16:uniqueId val="{00000007-CB04-4A79-99FC-C771DF0A7F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2991</c:v>
                </c:pt>
                <c:pt idx="2">
                  <c:v>#N/A</c:v>
                </c:pt>
                <c:pt idx="3">
                  <c:v>#N/A</c:v>
                </c:pt>
                <c:pt idx="4">
                  <c:v>3375</c:v>
                </c:pt>
                <c:pt idx="5">
                  <c:v>#N/A</c:v>
                </c:pt>
                <c:pt idx="6">
                  <c:v>#N/A</c:v>
                </c:pt>
                <c:pt idx="7">
                  <c:v>1551</c:v>
                </c:pt>
                <c:pt idx="8">
                  <c:v>#N/A</c:v>
                </c:pt>
                <c:pt idx="9">
                  <c:v>#N/A</c:v>
                </c:pt>
                <c:pt idx="10">
                  <c:v>857</c:v>
                </c:pt>
                <c:pt idx="11">
                  <c:v>#N/A</c:v>
                </c:pt>
                <c:pt idx="12">
                  <c:v>#N/A</c:v>
                </c:pt>
                <c:pt idx="13">
                  <c:v>1839</c:v>
                </c:pt>
                <c:pt idx="14">
                  <c:v>#N/A</c:v>
                </c:pt>
              </c:numCache>
            </c:numRef>
          </c:val>
          <c:smooth val="0"/>
          <c:extLst>
            <c:ext xmlns:c16="http://schemas.microsoft.com/office/drawing/2014/chart" uri="{C3380CC4-5D6E-409C-BE32-E72D297353CC}">
              <c16:uniqueId val="{00000008-CB04-4A79-99FC-C771DF0A7F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71757</c:v>
                </c:pt>
                <c:pt idx="5">
                  <c:v>67286</c:v>
                </c:pt>
                <c:pt idx="8">
                  <c:v>62197</c:v>
                </c:pt>
                <c:pt idx="11">
                  <c:v>58622</c:v>
                </c:pt>
                <c:pt idx="14">
                  <c:v>52388</c:v>
                </c:pt>
              </c:numCache>
            </c:numRef>
          </c:val>
          <c:extLst>
            <c:ext xmlns:c16="http://schemas.microsoft.com/office/drawing/2014/chart" uri="{C3380CC4-5D6E-409C-BE32-E72D297353CC}">
              <c16:uniqueId val="{00000000-2B56-45BC-91DD-66909A9BC1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13086</c:v>
                </c:pt>
                <c:pt idx="5">
                  <c:v>17023</c:v>
                </c:pt>
                <c:pt idx="8">
                  <c:v>19760</c:v>
                </c:pt>
                <c:pt idx="11">
                  <c:v>23889</c:v>
                </c:pt>
                <c:pt idx="14">
                  <c:v>25746</c:v>
                </c:pt>
              </c:numCache>
            </c:numRef>
          </c:val>
          <c:extLst>
            <c:ext xmlns:c16="http://schemas.microsoft.com/office/drawing/2014/chart" uri="{C3380CC4-5D6E-409C-BE32-E72D297353CC}">
              <c16:uniqueId val="{00000001-2B56-45BC-91DD-66909A9BC1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101893</c:v>
                </c:pt>
                <c:pt idx="5">
                  <c:v>100897</c:v>
                </c:pt>
                <c:pt idx="8">
                  <c:v>91303</c:v>
                </c:pt>
                <c:pt idx="11">
                  <c:v>83236</c:v>
                </c:pt>
                <c:pt idx="14">
                  <c:v>97315</c:v>
                </c:pt>
              </c:numCache>
            </c:numRef>
          </c:val>
          <c:extLst>
            <c:ext xmlns:c16="http://schemas.microsoft.com/office/drawing/2014/chart" uri="{C3380CC4-5D6E-409C-BE32-E72D297353CC}">
              <c16:uniqueId val="{00000002-2B56-45BC-91DD-66909A9BC1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56-45BC-91DD-66909A9BC1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56-45BC-91DD-66909A9BC1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56-45BC-91DD-66909A9BC1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19690</c:v>
                </c:pt>
                <c:pt idx="3">
                  <c:v>19265</c:v>
                </c:pt>
                <c:pt idx="6">
                  <c:v>18264</c:v>
                </c:pt>
                <c:pt idx="9">
                  <c:v>18353</c:v>
                </c:pt>
                <c:pt idx="12">
                  <c:v>18308</c:v>
                </c:pt>
              </c:numCache>
            </c:numRef>
          </c:val>
          <c:extLst>
            <c:ext xmlns:c16="http://schemas.microsoft.com/office/drawing/2014/chart" uri="{C3380CC4-5D6E-409C-BE32-E72D297353CC}">
              <c16:uniqueId val="{00000006-2B56-45BC-91DD-66909A9BC1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56-45BC-91DD-66909A9BC1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26860</c:v>
                </c:pt>
                <c:pt idx="3">
                  <c:v>24220</c:v>
                </c:pt>
                <c:pt idx="6">
                  <c:v>23000</c:v>
                </c:pt>
                <c:pt idx="9">
                  <c:v>21926</c:v>
                </c:pt>
                <c:pt idx="12">
                  <c:v>20821</c:v>
                </c:pt>
              </c:numCache>
            </c:numRef>
          </c:val>
          <c:extLst>
            <c:ext xmlns:c16="http://schemas.microsoft.com/office/drawing/2014/chart" uri="{C3380CC4-5D6E-409C-BE32-E72D297353CC}">
              <c16:uniqueId val="{00000008-2B56-45BC-91DD-66909A9BC1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7817</c:v>
                </c:pt>
                <c:pt idx="3">
                  <c:v>8084</c:v>
                </c:pt>
                <c:pt idx="6">
                  <c:v>7826</c:v>
                </c:pt>
                <c:pt idx="9">
                  <c:v>8329</c:v>
                </c:pt>
                <c:pt idx="12">
                  <c:v>7997</c:v>
                </c:pt>
              </c:numCache>
            </c:numRef>
          </c:val>
          <c:extLst>
            <c:ext xmlns:c16="http://schemas.microsoft.com/office/drawing/2014/chart" uri="{C3380CC4-5D6E-409C-BE32-E72D297353CC}">
              <c16:uniqueId val="{00000009-2B56-45BC-91DD-66909A9BC1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50960</c:v>
                </c:pt>
                <c:pt idx="3">
                  <c:v>51380</c:v>
                </c:pt>
                <c:pt idx="6">
                  <c:v>51656</c:v>
                </c:pt>
                <c:pt idx="9">
                  <c:v>51063</c:v>
                </c:pt>
                <c:pt idx="12">
                  <c:v>47821</c:v>
                </c:pt>
              </c:numCache>
            </c:numRef>
          </c:val>
          <c:extLst>
            <c:ext xmlns:c16="http://schemas.microsoft.com/office/drawing/2014/chart" uri="{C3380CC4-5D6E-409C-BE32-E72D297353CC}">
              <c16:uniqueId val="{0000000A-2B56-45BC-91DD-66909A9BC1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56-45BC-91DD-66909A9BC1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36400</c:v>
                </c:pt>
                <c:pt idx="1">
                  <c:v>32100</c:v>
                </c:pt>
                <c:pt idx="2">
                  <c:v>34900</c:v>
                </c:pt>
              </c:numCache>
            </c:numRef>
          </c:val>
          <c:extLst>
            <c:ext xmlns:c16="http://schemas.microsoft.com/office/drawing/2014/chart" uri="{C3380CC4-5D6E-409C-BE32-E72D297353CC}">
              <c16:uniqueId val="{00000000-5461-4A8F-933F-4286DD5589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2157</c:v>
                </c:pt>
                <c:pt idx="1">
                  <c:v>2159</c:v>
                </c:pt>
                <c:pt idx="2">
                  <c:v>2160</c:v>
                </c:pt>
              </c:numCache>
            </c:numRef>
          </c:val>
          <c:extLst>
            <c:ext xmlns:c16="http://schemas.microsoft.com/office/drawing/2014/chart" uri="{C3380CC4-5D6E-409C-BE32-E72D297353CC}">
              <c16:uniqueId val="{00000001-5461-4A8F-933F-4286DD5589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36442</c:v>
                </c:pt>
                <c:pt idx="1">
                  <c:v>32795</c:v>
                </c:pt>
                <c:pt idx="2">
                  <c:v>43273</c:v>
                </c:pt>
              </c:numCache>
            </c:numRef>
          </c:val>
          <c:extLst>
            <c:ext xmlns:c16="http://schemas.microsoft.com/office/drawing/2014/chart" uri="{C3380CC4-5D6E-409C-BE32-E72D297353CC}">
              <c16:uniqueId val="{00000002-5461-4A8F-933F-4286DD5589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{18820B97-590F-420B-9D65-2B0460B73D6C}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1D6-40C2-A3D9-8439B3BB1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{E22381B0-F233-4EAB-AABF-AE0ABB333361}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D6-40C2-A3D9-8439B3BB1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{10BAA9B7-ECAF-4F29-B9C2-1BD229309077}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D6-40C2-A3D9-8439B3BB1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{D6C78D36-44A0-440E-878E-1E82AC522461}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D6-40C2-A3D9-8439B3BB1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{E7AD77B4-8E1C-4CA2-843A-98972D68ECD6}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D6-40C2-A3D9-8439B3BB16B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{6B157ED6-CE73-490B-A814-24FD324179CF}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1D6-40C2-A3D9-8439B3BB16B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{DDBD4516-707D-4FCD-93D3-7D36E040C9B6}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1D6-40C2-A3D9-8439B3BB16B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{08CC0539-A1A4-4B66-AA38-9072D7D91934}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1D6-40C2-A3D9-8439B3BB16B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{23556E09-017B-43EE-A6BD-4169DE6B2A43}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1D6-40C2-A3D9-8439B3BB1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57.1</c:v>
                </c:pt>
                <c:pt idx="16">
                  <c:v>58.2</c:v>
                </c:pt>
                <c:pt idx="24">
                  <c:v>59.6</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1D6-40C2-A3D9-8439B3BB16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{614B29C7-98AB-4040-8A22-A552579EB974}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1D6-40C2-A3D9-8439B3BB16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{7E9CBFF9-7185-4A2F-9E53-3C99F524FCDD}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D6-40C2-A3D9-8439B3BB1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{FB4315D4-A213-4CBD-89BC-CABAA210BC45}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D6-40C2-A3D9-8439B3BB1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{B722EC51-FE34-4E8F-A3F9-BEC29EF8FA88}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D6-40C2-A3D9-8439B3BB1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{405C2100-FE1D-475F-92BE-32332759E5A4}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D6-40C2-A3D9-8439B3BB16B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{C6F76306-3D51-476A-9462-C35E52DE19A7}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1D6-40C2-A3D9-8439B3BB16B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{70CDB7C8-E229-4D7C-9D11-73AB13237B3E}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1D6-40C2-A3D9-8439B3BB16B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{4EDC9397-EAC7-4795-A68C-F2D73A80C1FF}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1D6-40C2-A3D9-8439B3BB16B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{70768F7C-C56C-43E5-BE76-46E0A95C37FA}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1D6-40C2-A3D9-8439B3BB1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01D6-40C2-A3D9-8439B3BB16B5}"/>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{F7071627-8ED7-4F35-9C6B-9D3B6304E9F8}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C03-46C1-BB08-464F76BDBB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{6E80C3D6-4079-419E-BEC3-7B9B67689620}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03-46C1-BB08-464F76BDBB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{5D44A4AC-28F3-4194-AA8B-28C12E5DE588}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03-46C1-BB08-464F76BDBB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{EC45450A-02AC-49C8-95E1-5BF51624DC1C}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03-46C1-BB08-464F76BDBB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{30016D79-3BAB-4C01-88D4-45C935683CD5}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03-46C1-BB08-464F76BDBBD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{BDFC1CAC-BD25-49AF-8CD6-742E04E3AB50}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C03-46C1-BB08-464F76BDBBD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{CA415419-A8A0-4250-AE4F-47A6B92AA00C}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C03-46C1-BB08-464F76BDBBD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{DFC64342-E04C-47D5-AFBB-5DB9B621FFC7}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C03-46C1-BB08-464F76BDBBD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{E4DC2E5F-725F-40AC-B606-BC71C015D6AD}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C03-46C1-BB08-464F76BDBB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2.8</c:v>
                </c:pt>
                <c:pt idx="16">
                  <c:v>2.2999999999999998</c:v>
                </c:pt>
                <c:pt idx="24">
                  <c:v>1.6</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03-46C1-BB08-464F76BDBB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{BE3377D2-0304-45A8-9D2B-DF465E6CAB41}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C03-46C1-BB08-464F76BDBB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{99564804-BA1F-4B15-BF33-AE50734D41D4}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03-46C1-BB08-464F76BDBB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{052A6268-4C1D-4D9B-A7A0-3B2A45B00A01}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03-46C1-BB08-464F76BDBB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{C093F68A-1793-4EBE-A0D1-908EB00DB916}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03-46C1-BB08-464F76BDBB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{5D75A18B-5919-48CE-BA2E-3E79ECA19039}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03-46C1-BB08-464F76BDBBD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{229C4B7A-9921-45A9-BB53-C0B7503CDEEA}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C03-46C1-BB08-464F76BDBBD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{B3545A0F-E1CA-4464-AE63-DB21644B6527}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C03-46C1-BB08-464F76BDBBD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{0E33A0C0-6B0B-4126-961B-8D3B0B303A68}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C03-46C1-BB08-464F76BDBBD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{B12BB5CD-47C6-4E62-9DFA-2149F93C3CD3}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C03-46C1-BB08-464F76BDBB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FC03-46C1-BB08-464F76BDBBDB}"/>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令和４年度における実質公債比率（３か年平均）は１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３％である。元利償還金の減少により比率が改善した</a:t>
          </a:r>
          <a:endParaRPr lang="ja-JP" altLang="ja-JP" sz="1400">
            <a:effectLst/>
          </a:endParaRPr>
        </a:p>
        <a:p>
          <a:r>
            <a:rPr kumimoji="1" lang="ja-JP" altLang="ja-JP" sz="1100">
              <a:solidFill>
                <a:schemeClr val="dk1"/>
              </a:solidFill>
              <a:effectLst/>
              <a:latin typeface="+mn-lt"/>
              <a:ea typeface="+mn-ea"/>
              <a:cs typeface="+mn-cs"/>
            </a:rPr>
            <a:t>　今後も歳入確保や短期・中期的な見通しに立った財政運営に努め、引き続き財務体質の強化を図る。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令和４年度における将来負担比率は、充当可能財源等が将来負担比率を上回るため無い。したがって、健全な財政運営が保たれていると判断できる。</a:t>
          </a:r>
          <a:endParaRPr lang="ja-JP" altLang="ja-JP" sz="1400">
            <a:effectLst/>
          </a:endParaRPr>
        </a:p>
        <a:p>
          <a:r>
            <a:rPr kumimoji="1" lang="ja-JP" altLang="ja-JP" sz="1100">
              <a:solidFill>
                <a:schemeClr val="dk1"/>
              </a:solidFill>
              <a:effectLst/>
              <a:latin typeface="+mn-lt"/>
              <a:ea typeface="+mn-ea"/>
              <a:cs typeface="+mn-cs"/>
            </a:rPr>
            <a:t>　将来負担額は、地方債現在高の減少（△３億円）、公営企業債等繰入見込額の減少（△１１億円）等により昨年度から数値が減少した。</a:t>
          </a:r>
          <a:endParaRPr lang="ja-JP" altLang="ja-JP" sz="1400">
            <a:effectLst/>
          </a:endParaRPr>
        </a:p>
        <a:p>
          <a:r>
            <a:rPr kumimoji="1" lang="ja-JP" altLang="ja-JP" sz="1100">
              <a:solidFill>
                <a:schemeClr val="dk1"/>
              </a:solidFill>
              <a:effectLst/>
              <a:latin typeface="+mn-lt"/>
              <a:ea typeface="+mn-ea"/>
              <a:cs typeface="+mn-cs"/>
            </a:rPr>
            <a:t>　また、充当可能財源は、教育施設整備基金、公共施設安全安心基金等を約１４億円積み増したことによる充当可能基金の増加などにより、数値が増加した。</a:t>
          </a:r>
          <a:endParaRPr lang="ja-JP" altLang="ja-JP" sz="1400">
            <a:effectLst/>
          </a:endParaRPr>
        </a:p>
        <a:p>
          <a:r>
            <a:rPr kumimoji="1" lang="ja-JP" altLang="ja-JP" sz="1100">
              <a:solidFill>
                <a:schemeClr val="dk1"/>
              </a:solidFill>
              <a:effectLst/>
              <a:latin typeface="+mn-lt"/>
              <a:ea typeface="+mn-ea"/>
              <a:cs typeface="+mn-cs"/>
            </a:rPr>
            <a:t>　今後も、将来負担額が増加しないよう、より一層の財務体質の強化に向けた取組を進めていく必要がある。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・令和２年度から令和４年度にかけては、法人市民税の増収分や予算執行の残額等を活用し、財政調整基金に</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億円を積み立てた。一方、新型コロナウイルスへの対応や第８次総合計画を推進するため、財政調整基金を</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億円、豊田地域医療センター再整備のため保健医療福祉基金を</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億円取り崩した。結果として、基金全体では</a:t>
          </a:r>
          <a:r>
            <a:rPr kumimoji="1" lang="ja-JP" altLang="en-US" sz="1100">
              <a:solidFill>
                <a:schemeClr val="dk1"/>
              </a:solidFill>
              <a:effectLst/>
              <a:latin typeface="+mn-lt"/>
              <a:ea typeface="+mn-ea"/>
              <a:cs typeface="+mn-cs"/>
            </a:rPr>
            <a:t>令和元年度と比較して</a:t>
          </a:r>
          <a:r>
            <a:rPr kumimoji="1" lang="ja-JP" altLang="ja-JP" sz="1100">
              <a:solidFill>
                <a:schemeClr val="dk1"/>
              </a:solidFill>
              <a:effectLst/>
              <a:latin typeface="+mn-lt"/>
              <a:ea typeface="+mn-ea"/>
              <a:cs typeface="+mn-cs"/>
            </a:rPr>
            <a:t>３か年で</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豊田市は、歳入の柱となる市税収入が経済情勢等の影響を大きく受ける財政構造である。併せて、今後も法人市民税の国税化の影響により恒常的な歳入減が続く見通しであることから、年度間の財政調整を行うための基金の必要性は極めて高い。このため、急激な歳入減があった場合にも、行政サービスができるよう、適切に備えていく。</a:t>
          </a:r>
          <a:endParaRPr lang="ja-JP" altLang="ja-JP" sz="1400">
            <a:effectLst/>
          </a:endParaRPr>
        </a:p>
        <a:p>
          <a:r>
            <a:rPr kumimoji="1" lang="ja-JP" altLang="ja-JP" sz="1100">
              <a:solidFill>
                <a:schemeClr val="dk1"/>
              </a:solidFill>
              <a:effectLst/>
              <a:latin typeface="+mn-lt"/>
              <a:ea typeface="+mn-ea"/>
              <a:cs typeface="+mn-cs"/>
            </a:rPr>
            <a:t>・特定目的基金については、名鉄三河線若林駅付近連続立体交差事業の財源として都市高速鉄道整備基金の活用を見込む。今後の基金残高は、計画事業を推進するため取崩しによる減少が見込まるが、必要となる金額は適切に積立て、安定的な財政運営のための残高確保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・保健医療福祉基金：保健医療福祉事業の推進を図るため、豊田地域医療センターの再整備事業等に充当する。</a:t>
          </a:r>
          <a:endParaRPr lang="ja-JP" altLang="ja-JP" sz="1400">
            <a:effectLst/>
          </a:endParaRPr>
        </a:p>
        <a:p>
          <a:r>
            <a:rPr kumimoji="1" lang="ja-JP" altLang="ja-JP" sz="1100">
              <a:solidFill>
                <a:schemeClr val="dk1"/>
              </a:solidFill>
              <a:effectLst/>
              <a:latin typeface="+mn-lt"/>
              <a:ea typeface="+mn-ea"/>
              <a:cs typeface="+mn-cs"/>
            </a:rPr>
            <a:t>・都市高速鉄道整備基金：名鉄三河線若林駅付近連続立体交差事業に充当する。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・公共施設安心安全基金：公共施設の長寿命化修繕を推進するため、</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r>
            <a:rPr kumimoji="1" lang="ja-JP" altLang="ja-JP" sz="1100">
              <a:solidFill>
                <a:schemeClr val="dk1"/>
              </a:solidFill>
              <a:effectLst/>
              <a:latin typeface="+mn-lt"/>
              <a:ea typeface="+mn-ea"/>
              <a:cs typeface="+mn-cs"/>
            </a:rPr>
            <a:t>・教育施設整備基金：学校施設の長寿命化や小中学校体育館等の暑さ対策に係る経費などに向け、</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r>
            <a:rPr kumimoji="1" lang="ja-JP" altLang="ja-JP" sz="1100">
              <a:solidFill>
                <a:schemeClr val="dk1"/>
              </a:solidFill>
              <a:effectLst/>
              <a:latin typeface="+mn-lt"/>
              <a:ea typeface="+mn-ea"/>
              <a:cs typeface="+mn-cs"/>
            </a:rPr>
            <a:t>・保健医療福祉基金：豊田地域医療センターの再整備事業等に充当するために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億円を取崩したことによる減少。</a:t>
          </a:r>
          <a:endParaRPr lang="ja-JP" altLang="ja-JP" sz="1400">
            <a:effectLst/>
          </a:endParaRPr>
        </a:p>
        <a:p>
          <a:r>
            <a:rPr kumimoji="1" lang="ja-JP" altLang="ja-JP" sz="1100">
              <a:solidFill>
                <a:schemeClr val="dk1"/>
              </a:solidFill>
              <a:effectLst/>
              <a:latin typeface="+mn-lt"/>
              <a:ea typeface="+mn-ea"/>
              <a:cs typeface="+mn-cs"/>
            </a:rPr>
            <a:t>・都市高速鉄道整備基金：名鉄三河線若林駅付近連続立体交差事業に充当するために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億円を取崩したことによる減少。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・都市高速鉄道整備基金：名鉄三河線若林駅付近連続立体交差事業のため、令和９年度にかけて取崩し予定。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・令和３年度は、市税収入の上振れ分等を財源として、</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億円を積立てを行った一方で、国税化や社会情勢の変化に伴う市税収入の減少に対応するため</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億円を取崩した。</a:t>
          </a:r>
          <a:endParaRPr lang="ja-JP" altLang="ja-JP" sz="1400">
            <a:effectLst/>
          </a:endParaRPr>
        </a:p>
        <a:p>
          <a:r>
            <a:rPr kumimoji="1" lang="ja-JP" altLang="ja-JP" sz="1100">
              <a:solidFill>
                <a:schemeClr val="dk1"/>
              </a:solidFill>
              <a:effectLst/>
              <a:latin typeface="+mn-lt"/>
              <a:ea typeface="+mn-ea"/>
              <a:cs typeface="+mn-cs"/>
            </a:rPr>
            <a:t>・令和４年度においても同様に、</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億円を積立てを行った一方で、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億円を取崩した。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・リーマンショック後、平成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年度末から平成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年度末にかけては、財政調整基金の残高は</a:t>
          </a:r>
          <a:r>
            <a:rPr kumimoji="1" lang="en-US" altLang="ja-JP" sz="1100">
              <a:solidFill>
                <a:schemeClr val="dk1"/>
              </a:solidFill>
              <a:effectLst/>
              <a:latin typeface="+mn-lt"/>
              <a:ea typeface="+mn-ea"/>
              <a:cs typeface="+mn-cs"/>
            </a:rPr>
            <a:t>334</a:t>
          </a:r>
          <a:r>
            <a:rPr kumimoji="1" lang="ja-JP" altLang="ja-JP" sz="1100">
              <a:solidFill>
                <a:schemeClr val="dk1"/>
              </a:solidFill>
              <a:effectLst/>
              <a:latin typeface="+mn-lt"/>
              <a:ea typeface="+mn-ea"/>
              <a:cs typeface="+mn-cs"/>
            </a:rPr>
            <a:t>億円から</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億円となり</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億円減少した。安定的な財政運営を図るために残高を確保しつつ、歳入規模の変化に的確に対応していく。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・令和３年度において、財政事業等により市債償還に必要な財源が不足した場合に備えるため基金運用益（利子）</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万円を積み立てたことによる増加。令和４年度においても同様に基金運用益を</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万円積み立てたことにより増加した。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・基金の運用益の積立てを行う予定</a:t>
          </a:r>
          <a:endParaRPr lang="ja-JP" altLang="ja-JP" sz="1400">
            <a:effectLst/>
          </a:endParaRPr>
        </a:p>
        <a:p>
          <a:r>
            <a:rPr kumimoji="1" lang="ja-JP" altLang="ja-JP" sz="1100">
              <a:solidFill>
                <a:schemeClr val="dk1"/>
              </a:solidFill>
              <a:effectLst/>
              <a:latin typeface="+mn-lt"/>
              <a:ea typeface="+mn-ea"/>
              <a:cs typeface="+mn-cs"/>
            </a:rPr>
            <a:t>・基金の活用については、税収減があった場合でも、大規模事業の推進や他の財政需要を見極めつつ、着実に公債費予算を確保するため必要な場合は、基金取崩しを行う。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717AF4-0438-4F42-BF05-C88F97EC7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7A1C36-5B10-4631-9300-746F10CC9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E489312-B543-4198-9D6C-C64525DEABB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CCB6019-099D-47EC-BB6D-134B4F5768F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BF971BC-FC93-45ED-AEE4-10EDD91B577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1ED21F5-F8B4-4ECE-BC8A-AE0D274B140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E6BCA57-F79D-4B48-8892-FB73F8BBCC0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678FC77-AB58-4CC3-8AD9-33518091A7B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455B099-3761-4420-BBB1-5420164AF8E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27A8C80-2A4D-42B4-A44B-A5923A32D25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6A27271-51FC-4194-8A5E-4A5FC56304C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D22906F-90A8-449C-818C-1FA568FD6C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494D9B6-9827-4FF0-9EFF-0435F4DDB97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7432888-EA37-45F4-A824-38990EC9576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C1963A6-53E8-4CE7-8D72-3A5775E322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FA7C628-2996-42A3-868C-6A6E3266D1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43D880B-F2AA-49A1-BAEF-A4FF71B903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4C6B9EC-5137-4B85-907A-C8768F246B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AFE3B43-0F3B-47C3-B674-D8D351F6A1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398DA1B-EBD1-435A-85CA-5D42DEC067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9AC23AC-8181-46B3-9F66-6E7D26CAA08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003AC81-E69B-4628-92C1-50200BEF78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EF48055-9ACD-4579-9A43-25D06DA28D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33C5D8F-6A80-4825-8350-CDD0068CBA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04A5FC6-3EB7-4CA1-B43F-509ACC1393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7D30E7-3E45-4F43-85AF-1DDD4F2256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D6D291A-61E6-4294-99EF-C28B5FA7EF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D7CD1CC-98F5-4075-8A2F-945600DBAE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21637A3-6208-4EF4-869C-617A5F3126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9856D15-67A1-4AD2-93BE-0FF626FB92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16FF60E-E497-4DA3-BE55-E93B65F1A99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ADF6153-D9F8-4A45-9042-396CC16BC87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D65B7F2-3103-4101-9517-C3746D900E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64DD8CA-D089-4C30-ADBA-6A88E69DC42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9F570EF-87EA-4F14-ADB5-979619A8578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19A7A63-DF6E-4D79-92F8-63A2893944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665E5A1-31BE-41B9-9BD7-861572CC2A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E22FFE5-C0D0-4CF4-8D09-229CDCAB18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4EF2212-C1E8-4A53-A132-D77D27E36A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6462D87-68BC-4B71-A7EC-BCE7EF68D4F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DCFAC76-9CE5-447B-AE8F-8BB2F6A5C5F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145CB17-886E-4FE1-9016-0CCAEED668B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B408E5C-6B38-4058-8354-D1C24916FBB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B26E276-B8F4-4FDA-9F68-1B77EB66AC1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3774582-B990-467E-9AE2-4E8859C8296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1D99567-77A8-4F91-8DF6-C40D9CE768E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63D067F-EA87-479B-B6CF-225AB547975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A48FA8D-705B-4929-8EA1-E64C924B62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7C0E331-D4D3-4DBE-AFAD-FF19ED0EA3A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F54D065-C98F-48A4-894A-A696E8123F8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DB7ABD3-65BD-4774-8B1B-0A9D2608F8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0EE0443-2946-4EE9-9356-E95944FD8E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52E3401-7EAB-4DBB-9AC5-9551548B06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0F7FF77-D109-4525-A005-47305046F0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7C9B201-81C4-4DEA-B44B-D6E4DDEC834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31A013A-B8EA-47CE-9041-0BBF7CB732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0F5185B-AA13-494A-BF54-780BBCFCEE8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当市の有形固定資産減価償却率は類似団体に比べ低い傾向にあるが、緩やかながら上昇傾向にある。今後は、平成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年度策定の個別施設計画を基に、施設更新時期の平準化や、利用状況等を踏まえた機能の集約化・複合化による施設の統廃合により、トータルコストの縮減に努めていく方針である。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9375640-60E8-4359-BC0F-50C60415C0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D831D2F-4C8D-4A82-91AB-AA24D0B111E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28A648C-7476-4E69-A0D6-E61B00A2444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36DA91B-9243-4B6A-90EC-14A67C88BFE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83B11A7-9705-4F8A-8447-90C758F9DDA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962962F-ADC9-4FE7-80BD-4461A1C046D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1603824-55FB-41E0-A261-3B01B83120F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DB0685B-6199-4548-B6D2-115CFE096EF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5CB3D29-15A9-4813-844F-D5E94FD6A98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EDE0101-5D97-442C-B7F0-93DD2FFA2F6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8BFFE08-AEAD-49B6-8919-B3B6924E16C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5784D02-F3BE-4D33-A7B6-F978E717079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7FD0421-7556-402B-B409-0840A1E362A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55E6EC2-4F15-4A0B-B37A-E803C43019B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E5C937F-F8CD-46E1-98A3-15D8DE54A00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D6FF998-F8A7-4261-9E96-6505E7152B0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a:extLst>
            <a:ext uri="{FF2B5EF4-FFF2-40B4-BE49-F238E27FC236}">
              <a16:creationId xmlns:a16="http://schemas.microsoft.com/office/drawing/2014/main" id="{D412CB65-212D-497A-8BB1-49C81B93C553}"/>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a:extLst>
            <a:ext uri="{FF2B5EF4-FFF2-40B4-BE49-F238E27FC236}">
              <a16:creationId xmlns:a16="http://schemas.microsoft.com/office/drawing/2014/main" id="{31DB46A6-783C-43AB-898D-CD95260D7FD4}"/>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a:extLst>
            <a:ext uri="{FF2B5EF4-FFF2-40B4-BE49-F238E27FC236}">
              <a16:creationId xmlns:a16="http://schemas.microsoft.com/office/drawing/2014/main" id="{8858819C-1A9C-4498-A71F-A1985A868A66}"/>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a:extLst>
            <a:ext uri="{FF2B5EF4-FFF2-40B4-BE49-F238E27FC236}">
              <a16:creationId xmlns:a16="http://schemas.microsoft.com/office/drawing/2014/main" id="{05815EF2-2A37-45BE-B653-1F166DEAA629}"/>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a:extLst>
            <a:ext uri="{FF2B5EF4-FFF2-40B4-BE49-F238E27FC236}">
              <a16:creationId xmlns:a16="http://schemas.microsoft.com/office/drawing/2014/main" id="{D9F6DF56-36A4-4C76-AD65-51F24E641F13}"/>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a:extLst>
            <a:ext uri="{FF2B5EF4-FFF2-40B4-BE49-F238E27FC236}">
              <a16:creationId xmlns:a16="http://schemas.microsoft.com/office/drawing/2014/main" id="{B5D363B4-43CC-424C-BE80-530779E79875}"/>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a:extLst>
            <a:ext uri="{FF2B5EF4-FFF2-40B4-BE49-F238E27FC236}">
              <a16:creationId xmlns:a16="http://schemas.microsoft.com/office/drawing/2014/main" id="{B176EA74-AA84-4924-A6E2-AD593D4AED5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a:extLst>
            <a:ext uri="{FF2B5EF4-FFF2-40B4-BE49-F238E27FC236}">
              <a16:creationId xmlns:a16="http://schemas.microsoft.com/office/drawing/2014/main" id="{953B7A88-1D37-492B-9161-0C9E5665772F}"/>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a:extLst>
            <a:ext uri="{FF2B5EF4-FFF2-40B4-BE49-F238E27FC236}">
              <a16:creationId xmlns:a16="http://schemas.microsoft.com/office/drawing/2014/main" id="{FDA829AA-8BFC-4A07-A7C5-8C55C9FE1DFF}"/>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a:extLst>
            <a:ext uri="{FF2B5EF4-FFF2-40B4-BE49-F238E27FC236}">
              <a16:creationId xmlns:a16="http://schemas.microsoft.com/office/drawing/2014/main" id="{537FFD8A-94AC-4DA9-A4A7-A59E746D4ADE}"/>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a:extLst>
            <a:ext uri="{FF2B5EF4-FFF2-40B4-BE49-F238E27FC236}">
              <a16:creationId xmlns:a16="http://schemas.microsoft.com/office/drawing/2014/main" id="{C6B0CE0D-331F-4D29-8137-8471B5B16496}"/>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30BE39B-5675-4701-A325-598FA62B047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0088FDA-0FBB-44AF-86A3-B828AE983A9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77A291D-2442-45D2-8C51-BC11743F63E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7D70436-DD7A-4614-9299-8CA5D9659B6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50E21DF-61BF-4178-812D-5C7F09DA641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1" name="楕円 90">
          <a:extLst>
            <a:ext uri="{FF2B5EF4-FFF2-40B4-BE49-F238E27FC236}">
              <a16:creationId xmlns:a16="http://schemas.microsoft.com/office/drawing/2014/main" id="{FAD2C690-F8F0-42B5-9C98-3B9EE263ACDA}"/>
            </a:ext>
          </a:extLst>
        </xdr:cNvPr>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2" name="有形固定資産減価償却率該当値テキスト">
          <a:extLst>
            <a:ext uri="{FF2B5EF4-FFF2-40B4-BE49-F238E27FC236}">
              <a16:creationId xmlns:a16="http://schemas.microsoft.com/office/drawing/2014/main" id="{B6E649FA-AD58-48DF-83C0-CAA6C1BF9CAF}"/>
            </a:ext>
          </a:extLst>
        </xdr:cNvPr>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93" name="楕円 92">
          <a:extLst>
            <a:ext uri="{FF2B5EF4-FFF2-40B4-BE49-F238E27FC236}">
              <a16:creationId xmlns:a16="http://schemas.microsoft.com/office/drawing/2014/main" id="{7EC9DD45-AF86-4CF9-9A8C-1F0611FFE7B5}"/>
            </a:ext>
          </a:extLst>
        </xdr:cNvPr>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160655</xdr:rowOff>
    </xdr:to>
    <xdr:cxnSp macro="">
      <xdr:nvCxnSpPr>
        <xdr:cNvPr id="94" name="直線コネクタ 93">
          <a:extLst>
            <a:ext uri="{FF2B5EF4-FFF2-40B4-BE49-F238E27FC236}">
              <a16:creationId xmlns:a16="http://schemas.microsoft.com/office/drawing/2014/main" id="{4AA4E00C-FCD6-4080-8320-6FA11EE46A92}"/>
            </a:ext>
          </a:extLst>
        </xdr:cNvPr>
        <xdr:cNvCxnSpPr/>
      </xdr:nvCxnSpPr>
      <xdr:spPr>
        <a:xfrm>
          <a:off x="4051300" y="601810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5" name="楕円 94">
          <a:extLst>
            <a:ext uri="{FF2B5EF4-FFF2-40B4-BE49-F238E27FC236}">
              <a16:creationId xmlns:a16="http://schemas.microsoft.com/office/drawing/2014/main" id="{08448117-88FC-40BE-9EC6-A14C7AC94E67}"/>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103082</xdr:rowOff>
    </xdr:to>
    <xdr:cxnSp macro="">
      <xdr:nvCxnSpPr>
        <xdr:cNvPr id="96" name="直線コネクタ 95">
          <a:extLst>
            <a:ext uri="{FF2B5EF4-FFF2-40B4-BE49-F238E27FC236}">
              <a16:creationId xmlns:a16="http://schemas.microsoft.com/office/drawing/2014/main" id="{9211B5F6-135C-49E9-8CEA-8B6EC53DC415}"/>
            </a:ext>
          </a:extLst>
        </xdr:cNvPr>
        <xdr:cNvCxnSpPr/>
      </xdr:nvCxnSpPr>
      <xdr:spPr>
        <a:xfrm>
          <a:off x="3289300" y="596773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133773</xdr:rowOff>
    </xdr:from>
    <xdr:to>
      <xdr:col>11</xdr:col>
      <xdr:colOff>187325</xdr:colOff>
      <xdr:row>30</xdr:row>
      <xdr:rowOff>63923</xdr:rowOff>
    </xdr:to>
    <xdr:sp macro="" textlink="">
      <xdr:nvSpPr>
        <xdr:cNvPr id="97" name="楕円 96">
          <a:extLst>
            <a:ext uri="{FF2B5EF4-FFF2-40B4-BE49-F238E27FC236}">
              <a16:creationId xmlns:a16="http://schemas.microsoft.com/office/drawing/2014/main" id="{EAF57B2B-58C4-4976-A22E-5DBEA52983F1}"/>
            </a:ext>
          </a:extLst>
        </xdr:cNvPr>
        <xdr:cNvSpPr/>
      </xdr:nvSpPr>
      <xdr:spPr>
        <a:xfrm>
          <a:off x="2476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52705</xdr:rowOff>
    </xdr:to>
    <xdr:cxnSp macro="">
      <xdr:nvCxnSpPr>
        <xdr:cNvPr id="98" name="直線コネクタ 97">
          <a:extLst>
            <a:ext uri="{FF2B5EF4-FFF2-40B4-BE49-F238E27FC236}">
              <a16:creationId xmlns:a16="http://schemas.microsoft.com/office/drawing/2014/main" id="{63C84629-02BD-496A-8C5E-3753A5831244}"/>
            </a:ext>
          </a:extLst>
        </xdr:cNvPr>
        <xdr:cNvCxnSpPr/>
      </xdr:nvCxnSpPr>
      <xdr:spPr>
        <a:xfrm>
          <a:off x="2527300" y="592814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97790</xdr:rowOff>
    </xdr:from>
    <xdr:to>
      <xdr:col>7</xdr:col>
      <xdr:colOff>187325</xdr:colOff>
      <xdr:row>30</xdr:row>
      <xdr:rowOff>27940</xdr:rowOff>
    </xdr:to>
    <xdr:sp macro="" textlink="">
      <xdr:nvSpPr>
        <xdr:cNvPr id="99" name="楕円 98">
          <a:extLst>
            <a:ext uri="{FF2B5EF4-FFF2-40B4-BE49-F238E27FC236}">
              <a16:creationId xmlns:a16="http://schemas.microsoft.com/office/drawing/2014/main" id="{B7B9003E-25B9-47A4-A15F-C304CB69445A}"/>
            </a:ext>
          </a:extLst>
        </xdr:cNvPr>
        <xdr:cNvSpPr/>
      </xdr:nvSpPr>
      <xdr:spPr>
        <a:xfrm>
          <a:off x="1714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148590</xdr:rowOff>
    </xdr:from>
    <xdr:to>
      <xdr:col>11</xdr:col>
      <xdr:colOff>136525</xdr:colOff>
      <xdr:row>30</xdr:row>
      <xdr:rowOff>13123</xdr:rowOff>
    </xdr:to>
    <xdr:cxnSp macro="">
      <xdr:nvCxnSpPr>
        <xdr:cNvPr id="100" name="直線コネクタ 99">
          <a:extLst>
            <a:ext uri="{FF2B5EF4-FFF2-40B4-BE49-F238E27FC236}">
              <a16:creationId xmlns:a16="http://schemas.microsoft.com/office/drawing/2014/main" id="{481B90A7-A42C-43D6-B846-E773509437A9}"/>
            </a:ext>
          </a:extLst>
        </xdr:cNvPr>
        <xdr:cNvCxnSpPr/>
      </xdr:nvCxnSpPr>
      <xdr:spPr>
        <a:xfrm>
          <a:off x="1765300" y="589216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101" name="n_1aveValue有形固定資産減価償却率">
          <a:extLst>
            <a:ext uri="{FF2B5EF4-FFF2-40B4-BE49-F238E27FC236}">
              <a16:creationId xmlns:a16="http://schemas.microsoft.com/office/drawing/2014/main" id="{B644416B-A795-43CD-8F72-20844F1A90D8}"/>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2" name="n_2aveValue有形固定資産減価償却率">
          <a:extLst>
            <a:ext uri="{FF2B5EF4-FFF2-40B4-BE49-F238E27FC236}">
              <a16:creationId xmlns:a16="http://schemas.microsoft.com/office/drawing/2014/main" id="{8134157D-F7A7-487B-9CEC-D372C7ED5D2B}"/>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a:extLst>
            <a:ext uri="{FF2B5EF4-FFF2-40B4-BE49-F238E27FC236}">
              <a16:creationId xmlns:a16="http://schemas.microsoft.com/office/drawing/2014/main" id="{F2CAD509-CCAD-4A8B-B2F4-08F4F1B05DB3}"/>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aveValue有形固定資産減価償却率">
          <a:extLst>
            <a:ext uri="{FF2B5EF4-FFF2-40B4-BE49-F238E27FC236}">
              <a16:creationId xmlns:a16="http://schemas.microsoft.com/office/drawing/2014/main" id="{98F7C304-643E-48AF-A7A6-3CF39C693D10}"/>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105" name="n_1mainValue有形固定資産減価償却率">
          <a:extLst>
            <a:ext uri="{FF2B5EF4-FFF2-40B4-BE49-F238E27FC236}">
              <a16:creationId xmlns:a16="http://schemas.microsoft.com/office/drawing/2014/main" id="{2D67AEA1-E7C1-4C20-A324-E3336E5A1DE0}"/>
            </a:ext>
          </a:extLst>
        </xdr:cNvPr>
        <xdr:cNvSpPr txBox="1"/>
      </xdr:nvSpPr>
      <xdr:spPr>
        <a:xfrm>
          <a:off x="38360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6" name="n_2mainValue有形固定資産減価償却率">
          <a:extLst>
            <a:ext uri="{FF2B5EF4-FFF2-40B4-BE49-F238E27FC236}">
              <a16:creationId xmlns:a16="http://schemas.microsoft.com/office/drawing/2014/main" id="{3E878878-B18E-4AC1-9F59-35F3359459F3}"/>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107" name="n_3mainValue有形固定資産減価償却率">
          <a:extLst>
            <a:ext uri="{FF2B5EF4-FFF2-40B4-BE49-F238E27FC236}">
              <a16:creationId xmlns:a16="http://schemas.microsoft.com/office/drawing/2014/main" id="{480AA79A-2902-4AF2-8E33-D79327F7F94D}"/>
            </a:ext>
          </a:extLst>
        </xdr:cNvPr>
        <xdr:cNvSpPr txBox="1"/>
      </xdr:nvSpPr>
      <xdr:spPr>
        <a:xfrm>
          <a:off x="2324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44467</xdr:rowOff>
    </xdr:from>
    <xdr:ext cx="405111" cy="259045"/>
    <xdr:sp macro="" textlink="">
      <xdr:nvSpPr>
        <xdr:cNvPr id="108" name="n_4mainValue有形固定資産減価償却率">
          <a:extLst>
            <a:ext uri="{FF2B5EF4-FFF2-40B4-BE49-F238E27FC236}">
              <a16:creationId xmlns:a16="http://schemas.microsoft.com/office/drawing/2014/main" id="{CBB7C66D-8DDF-4DFD-87C2-341CDD8FA6EE}"/>
            </a:ext>
          </a:extLst>
        </xdr:cNvPr>
        <xdr:cNvSpPr txBox="1"/>
      </xdr:nvSpPr>
      <xdr:spPr>
        <a:xfrm>
          <a:off x="1562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C3ED698-EB2E-4C61-84E6-4AE3A7451FC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0F6F8C0-4D58-469E-B1F8-89771504B9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85BB5DA5-0A38-42DB-9107-3E2A94D382C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B80124C-2F05-4B7B-B5C0-BA72E133B76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4306DCD-EC73-47E4-97CE-4BEC621CD5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A200601-750A-488F-9619-192ADD6ED6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7270F16-A9C0-42E5-BE87-A306926688E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93DB907-616B-452A-B080-85CE959415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859E1A8-AF0E-4F38-B0B8-3F3198C4FA8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BAFF1E0-B345-4C94-8B39-C060CA6719F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79314E7-D83C-4B5C-B4CB-6DF10FF7D3C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C05766E-CC93-4739-AE9D-7622DC445A8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1C92B22-21E1-4780-9324-0F1CADEA148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充当可能財源が将来負担額を上回るため、債務償還比率はない。主な要因としては、過去の多額の地方債の償還を終えていること、平成３０年度まで元金返済額以上の新規地方債の借入れを原則行わない運用で借入れの抑制を図ってきたことが挙げられる。</a:t>
          </a:r>
          <a:endParaRPr lang="ja-JP" altLang="ja-JP" sz="1050">
            <a:effectLst/>
          </a:endParaRPr>
        </a:p>
        <a:p>
          <a:r>
            <a:rPr kumimoji="1" lang="ja-JP" altLang="ja-JP" sz="1050" b="0" i="0" baseline="0">
              <a:solidFill>
                <a:schemeClr val="dk1"/>
              </a:solidFill>
              <a:effectLst/>
              <a:latin typeface="+mn-lt"/>
              <a:ea typeface="+mn-ea"/>
              <a:cs typeface="+mn-cs"/>
            </a:rPr>
            <a:t>今後も、景気の変動等に注視しつつ、引き続き財務体質の強化を図っていく。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F2FA400-54E8-4788-9387-743A75E28C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5ABA27D-74FC-487E-AADD-6791C02AD1F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2523FC9-34DB-456B-A9F4-C2F0BBDFB0C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F878FFB-C68E-4562-A651-2FBDFE46F3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C8B8038-C9B7-4BD5-80AE-088B739F12F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14C9466-7391-4DDC-8137-AE9B57A55E3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D2BA14A-E4C2-4A77-A748-7FD970D173B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C3A4634-170F-4185-802C-F5DEFE2E1F7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C132B6A5-F93A-44D1-9EC2-9A100CD82D5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2414FE6-A385-43F2-AF06-38FD2DCF165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F4AB299-DA61-4300-91AD-3831794D3D1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77536AC-40A0-44A3-A452-7F189895D1F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5336905-BBAC-455B-8115-6546A958738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6B0C6F2-396F-4AC4-B7ED-5C1F59C5D7F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0C133A8-8D94-490F-A546-460D23BAC7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a:extLst>
            <a:ext uri="{FF2B5EF4-FFF2-40B4-BE49-F238E27FC236}">
              <a16:creationId xmlns:a16="http://schemas.microsoft.com/office/drawing/2014/main" id="{CCA6CB38-5306-48B4-AF91-1E10D014D121}"/>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a:extLst>
            <a:ext uri="{FF2B5EF4-FFF2-40B4-BE49-F238E27FC236}">
              <a16:creationId xmlns:a16="http://schemas.microsoft.com/office/drawing/2014/main" id="{C6EA0AE9-40A7-4908-AAB3-9CE8349816E0}"/>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a:extLst>
            <a:ext uri="{FF2B5EF4-FFF2-40B4-BE49-F238E27FC236}">
              <a16:creationId xmlns:a16="http://schemas.microsoft.com/office/drawing/2014/main" id="{AABAA874-4272-43D7-9C3E-7E360E4B83F4}"/>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039E0D7-7F81-46F7-A1EE-6CABBF9940F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C510469-E868-4906-9C71-1D637BAD3A9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a:extLst>
            <a:ext uri="{FF2B5EF4-FFF2-40B4-BE49-F238E27FC236}">
              <a16:creationId xmlns:a16="http://schemas.microsoft.com/office/drawing/2014/main" id="{E22B35BA-0B8B-4A48-BCD0-F359165CF672}"/>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a:extLst>
            <a:ext uri="{FF2B5EF4-FFF2-40B4-BE49-F238E27FC236}">
              <a16:creationId xmlns:a16="http://schemas.microsoft.com/office/drawing/2014/main" id="{1E50039F-B216-460A-9095-C2C632C08A22}"/>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a:extLst>
            <a:ext uri="{FF2B5EF4-FFF2-40B4-BE49-F238E27FC236}">
              <a16:creationId xmlns:a16="http://schemas.microsoft.com/office/drawing/2014/main" id="{A926FF85-F6FD-4A58-BB12-986C959C2EC5}"/>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a:extLst>
            <a:ext uri="{FF2B5EF4-FFF2-40B4-BE49-F238E27FC236}">
              <a16:creationId xmlns:a16="http://schemas.microsoft.com/office/drawing/2014/main" id="{DC1AB68A-5ACF-4C7A-8E38-4DF8B0E53F3B}"/>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a:extLst>
            <a:ext uri="{FF2B5EF4-FFF2-40B4-BE49-F238E27FC236}">
              <a16:creationId xmlns:a16="http://schemas.microsoft.com/office/drawing/2014/main" id="{684A5C75-C03D-4C4F-A523-0D9069C281F8}"/>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C875F039-CF94-4864-A09E-EE404BFD883F}"/>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7F47A73-4D9B-456A-9A65-ABCA4794192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F7F2958-CC61-4E3E-A696-D59119E67B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70BC50C-2B66-4B20-9383-79D5BC90433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C52B9DF-EE9C-404D-81D5-4134C89C134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BB900C6-AB92-4657-9A78-F757322FE9F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96A17F0A-7CFA-4C7E-B684-C0A2A509140B}"/>
            </a:ext>
          </a:extLst>
        </xdr:cNvPr>
        <xdr:cNvSpPr txBox="1"/>
      </xdr:nvSpPr>
      <xdr:spPr>
        <a:xfrm>
          <a:off x="138367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DDE75474-F0B9-499D-994A-4B1D9BA271F4}"/>
            </a:ext>
          </a:extLst>
        </xdr:cNvPr>
        <xdr:cNvSpPr txBox="1"/>
      </xdr:nvSpPr>
      <xdr:spPr>
        <a:xfrm>
          <a:off x="13087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ACC3EAAA-4FFF-4D6E-9676-D5CECD2C8D62}"/>
            </a:ext>
          </a:extLst>
        </xdr:cNvPr>
        <xdr:cNvSpPr txBox="1"/>
      </xdr:nvSpPr>
      <xdr:spPr>
        <a:xfrm>
          <a:off x="12325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FB7C51A5-C64F-483D-8B30-2835098642A3}"/>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E24DA026-9A73-4E01-994E-B4FA6C7F325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2319A350-DB41-42CB-9784-CCC6E6D235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A399D9A3-4639-4151-81B7-CBB93FC858A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6730C7B2-C6D5-4EF8-AA4E-4A054A7DE0A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46C019D5-4935-4B16-9E1B-9825497EA34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CFBAACE6-131A-42AD-8297-EFDB8A4B5D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30A01A-8667-4B55-973D-626C2C2145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1CD17B-2C8F-42CF-BA6B-AB935309CA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EDB44F-8D24-4A1F-BD07-6924DE290E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1D9FB7-0F98-469F-8851-91754E4EF8E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D84FDA-A8AF-4FBA-924A-EA5EA0F17E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97F3EF-D0F6-4E15-AEA3-BA322A33E7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DBBDEF-85BB-4898-884A-BA6860EBF4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DF47FB-B8EA-4078-BD21-34C886B991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1852B7-BE09-430A-8CFF-B6BD6ECC5B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82C05B-1CA6-4FA3-85D1-6D2820BAAD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16B573-FBE0-4822-950F-409ED10DBF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08A66A-DAF7-4DE8-806D-F25FD39A28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0E35D6-BCFA-4785-973B-6AD95202E6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5BA107-730C-4FA9-82D9-9F2199342E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ACACBB-E3E4-486D-BD06-AE34F2ABDF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5F7FE2-FC7F-41A0-A85E-2F8F22EEA7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AAD86B-53A8-460F-A2DA-9B64B03842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3A40A2-BF76-4300-B79A-D79252661B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49A424-E876-4487-8FC6-2323C4AD6F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04BF2E-0229-49E6-866E-905A617D38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7D6B83-ECDA-4367-BADC-0D0E5F46938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F4725A-B17B-48BB-90AE-223F589EC1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2A0C21-96B6-4744-BACF-FA4D20BC1C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F3BD64-A08A-4510-8EF1-A85F8D5385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EA8DFB-7903-4643-92BB-EEA24E2059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AEBE41-5276-4B0F-B6B5-FDCE29235A7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801888-2395-438A-8063-E8F8FEC46D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1CD477-3AA4-40FC-8265-093C9B40C3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9926CD-1B85-40A9-96A0-6EFCEBD86B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799728-C7CF-4A5F-ACA5-41604AD77A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2FFA07-A73A-4BDC-B4F1-E487A03874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08917C-F6EF-4CFB-BCF6-77D987586E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8684A0-EF0B-4FDF-9E0D-6D9A13C956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4ABC7E-530E-4592-AD3D-33A4C87ABB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CB4B3E-9E9E-4B41-9027-3447684378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FAA702-57C3-42EB-ACD2-912B981A60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2A465D-A466-41EF-A355-6946672505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D46D1F-F3C8-46A4-BB58-31FA7404A5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1E6109-2A89-438A-8274-BD05773A51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EE288DA-3D33-4020-A201-A41C674AD1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AFCCB9-7A8C-447A-84AA-9CF0E04BB1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405B5C-1DFA-428C-BB69-DF11AC4E14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7DA78EF-F0FF-402B-A7C5-BEDA2C41366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629ED7A-4017-4953-A381-BE5A2A97B4E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E3B391A-6321-4B82-B93B-3D35D617010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D901470-6D02-4E24-AB3B-C39FBFD9126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D4A708B-D097-4340-8788-7757BEEB345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8AA1B95-50AD-422D-8CA1-11A57B7DC0F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DD1F4A2-0467-46CF-92D8-CE9A453043C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FE30CF3-0A3F-4256-9926-38700C00895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4DAC5BE-B6ED-4777-A7F2-05071C5847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29A9859-71A4-4ADA-932E-7F72A20683F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F8FB19B-8E4B-4430-858D-6C55EB52B5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3F70B7B-0167-407F-81EE-F9F0644E10DE}"/>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699DC33D-9B5B-4E3B-AE48-EB6DB0C23414}"/>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F15C75CB-A33A-4F0F-A3BE-455A403A8D52}"/>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46B83176-F3E8-4659-90F0-FC200AC1D3F8}"/>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4D95B09F-C2AF-4A2E-A238-145F807BEE3A}"/>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14D8D7D6-7536-40CB-9638-89E85E8FE3D5}"/>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E7030EF6-960C-4E70-AC76-87FF41A0C630}"/>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7DFF4B7D-8E72-4294-9B1E-3D751914258A}"/>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AFBD715-D90F-4438-8A18-242C78436486}"/>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B5AC939E-58CC-4FA9-91A2-B0432B11569F}"/>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B9DDABE8-0985-438B-80DE-D5C4B1910CAA}"/>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D17D4B-A552-4817-94FF-B7A7685D7BB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A87FAE6-8DB7-4C11-B0A9-F864FD7C40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0C63A7-7B07-4B7A-A696-7820A08EAE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3578C4-C7A2-42C9-AF0A-A2F2D92B144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EA514E-CBEC-477D-AEF7-48CE712249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89408</xdr:rowOff>
    </xdr:from>
    <xdr:to>
      <xdr:col>24</xdr:col>
      <xdr:colOff>114300</xdr:colOff>
      <xdr:row>37</xdr:row>
      <xdr:rowOff>19558</xdr:rowOff>
    </xdr:to>
    <xdr:sp macro="" textlink="">
      <xdr:nvSpPr>
        <xdr:cNvPr id="71" name="楕円 70">
          <a:extLst>
            <a:ext uri="{FF2B5EF4-FFF2-40B4-BE49-F238E27FC236}">
              <a16:creationId xmlns:a16="http://schemas.microsoft.com/office/drawing/2014/main" id="{F7FA1F21-F869-460F-9E70-C233B6297F22}"/>
            </a:ext>
          </a:extLst>
        </xdr:cNvPr>
        <xdr:cNvSpPr/>
      </xdr:nvSpPr>
      <xdr:spPr>
        <a:xfrm>
          <a:off x="4584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112285</xdr:rowOff>
    </xdr:from>
    <xdr:ext cx="405111" cy="259045"/>
    <xdr:sp macro="" textlink="">
      <xdr:nvSpPr>
        <xdr:cNvPr id="72" name="【道路】&#10;有形固定資産減価償却率該当値テキスト">
          <a:extLst>
            <a:ext uri="{FF2B5EF4-FFF2-40B4-BE49-F238E27FC236}">
              <a16:creationId xmlns:a16="http://schemas.microsoft.com/office/drawing/2014/main" id="{3DDD4CAF-8A3F-4223-97B5-C08EB79B4371}"/>
            </a:ext>
          </a:extLst>
        </xdr:cNvPr>
        <xdr:cNvSpPr txBox="1"/>
      </xdr:nvSpPr>
      <xdr:spPr>
        <a:xfrm>
          <a:off x="46736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a:extLst>
            <a:ext uri="{FF2B5EF4-FFF2-40B4-BE49-F238E27FC236}">
              <a16:creationId xmlns:a16="http://schemas.microsoft.com/office/drawing/2014/main" id="{00E8ABEA-C425-48C3-8EBD-65C778055683}"/>
            </a:ext>
          </a:extLst>
        </xdr:cNvPr>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140208</xdr:rowOff>
    </xdr:to>
    <xdr:cxnSp macro="">
      <xdr:nvCxnSpPr>
        <xdr:cNvPr id="74" name="直線コネクタ 73">
          <a:extLst>
            <a:ext uri="{FF2B5EF4-FFF2-40B4-BE49-F238E27FC236}">
              <a16:creationId xmlns:a16="http://schemas.microsoft.com/office/drawing/2014/main" id="{959AE534-FDC7-4917-923D-50EE29E9DB1E}"/>
            </a:ext>
          </a:extLst>
        </xdr:cNvPr>
        <xdr:cNvCxnSpPr/>
      </xdr:nvCxnSpPr>
      <xdr:spPr>
        <a:xfrm>
          <a:off x="3797300" y="62735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xdr:rowOff>
    </xdr:from>
    <xdr:to>
      <xdr:col>15</xdr:col>
      <xdr:colOff>101600</xdr:colOff>
      <xdr:row>36</xdr:row>
      <xdr:rowOff>117856</xdr:rowOff>
    </xdr:to>
    <xdr:sp macro="" textlink="">
      <xdr:nvSpPr>
        <xdr:cNvPr id="75" name="楕円 74">
          <a:extLst>
            <a:ext uri="{FF2B5EF4-FFF2-40B4-BE49-F238E27FC236}">
              <a16:creationId xmlns:a16="http://schemas.microsoft.com/office/drawing/2014/main" id="{1D8D41D9-68AE-4474-8523-5345883A5A4D}"/>
            </a:ext>
          </a:extLst>
        </xdr:cNvPr>
        <xdr:cNvSpPr/>
      </xdr:nvSpPr>
      <xdr:spPr>
        <a:xfrm>
          <a:off x="2857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67056</xdr:rowOff>
    </xdr:from>
    <xdr:to>
      <xdr:col>19</xdr:col>
      <xdr:colOff>177800</xdr:colOff>
      <xdr:row>36</xdr:row>
      <xdr:rowOff>101346</xdr:rowOff>
    </xdr:to>
    <xdr:cxnSp macro="">
      <xdr:nvCxnSpPr>
        <xdr:cNvPr id="76" name="直線コネクタ 75">
          <a:extLst>
            <a:ext uri="{FF2B5EF4-FFF2-40B4-BE49-F238E27FC236}">
              <a16:creationId xmlns:a16="http://schemas.microsoft.com/office/drawing/2014/main" id="{28B73A1E-DC58-493C-AB7C-BA5DF1D2D245}"/>
            </a:ext>
          </a:extLst>
        </xdr:cNvPr>
        <xdr:cNvCxnSpPr/>
      </xdr:nvCxnSpPr>
      <xdr:spPr>
        <a:xfrm>
          <a:off x="2908300" y="62392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7" name="楕円 76">
          <a:extLst>
            <a:ext uri="{FF2B5EF4-FFF2-40B4-BE49-F238E27FC236}">
              <a16:creationId xmlns:a16="http://schemas.microsoft.com/office/drawing/2014/main" id="{F282B76F-6118-4EB7-9F0F-DCAC12B24784}"/>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67056</xdr:rowOff>
    </xdr:to>
    <xdr:cxnSp macro="">
      <xdr:nvCxnSpPr>
        <xdr:cNvPr id="78" name="直線コネクタ 77">
          <a:extLst>
            <a:ext uri="{FF2B5EF4-FFF2-40B4-BE49-F238E27FC236}">
              <a16:creationId xmlns:a16="http://schemas.microsoft.com/office/drawing/2014/main" id="{41C92E9A-A703-493E-AB3A-F6DC0BA0EC88}"/>
            </a:ext>
          </a:extLst>
        </xdr:cNvPr>
        <xdr:cNvCxnSpPr/>
      </xdr:nvCxnSpPr>
      <xdr:spPr>
        <a:xfrm>
          <a:off x="2019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114554</xdr:rowOff>
    </xdr:from>
    <xdr:to>
      <xdr:col>6</xdr:col>
      <xdr:colOff>38100</xdr:colOff>
      <xdr:row>36</xdr:row>
      <xdr:rowOff>44704</xdr:rowOff>
    </xdr:to>
    <xdr:sp macro="" textlink="">
      <xdr:nvSpPr>
        <xdr:cNvPr id="79" name="楕円 78">
          <a:extLst>
            <a:ext uri="{FF2B5EF4-FFF2-40B4-BE49-F238E27FC236}">
              <a16:creationId xmlns:a16="http://schemas.microsoft.com/office/drawing/2014/main" id="{989387B3-08B2-4456-9B78-65FE605BA4AB}"/>
            </a:ext>
          </a:extLst>
        </xdr:cNvPr>
        <xdr:cNvSpPr/>
      </xdr:nvSpPr>
      <xdr:spPr>
        <a:xfrm>
          <a:off x="1079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165354</xdr:rowOff>
    </xdr:from>
    <xdr:to>
      <xdr:col>10</xdr:col>
      <xdr:colOff>114300</xdr:colOff>
      <xdr:row>36</xdr:row>
      <xdr:rowOff>30480</xdr:rowOff>
    </xdr:to>
    <xdr:cxnSp macro="">
      <xdr:nvCxnSpPr>
        <xdr:cNvPr id="80" name="直線コネクタ 79">
          <a:extLst>
            <a:ext uri="{FF2B5EF4-FFF2-40B4-BE49-F238E27FC236}">
              <a16:creationId xmlns:a16="http://schemas.microsoft.com/office/drawing/2014/main" id="{8875EE3E-FFD8-472D-A1FF-80ADE800FE3D}"/>
            </a:ext>
          </a:extLst>
        </xdr:cNvPr>
        <xdr:cNvCxnSpPr/>
      </xdr:nvCxnSpPr>
      <xdr:spPr>
        <a:xfrm>
          <a:off x="1130300" y="61661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5C9DF144-B68D-4E42-91FB-AB6F79CD4972}"/>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D4AF673A-CF4C-4AB3-B3ED-D54CB34DA825}"/>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94AFD6E2-90D7-4985-BC07-B45BC024D7BB}"/>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AFE8C604-04F0-469C-A2F7-F53218821F9D}"/>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2713CB8E-F173-4FCD-AA3D-1E103E2E1A4D}"/>
            </a:ext>
          </a:extLst>
        </xdr:cNvPr>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6" name="n_2mainValue【道路】&#10;有形固定資産減価償却率">
          <a:extLst>
            <a:ext uri="{FF2B5EF4-FFF2-40B4-BE49-F238E27FC236}">
              <a16:creationId xmlns:a16="http://schemas.microsoft.com/office/drawing/2014/main" id="{E501C3AE-8C32-478F-8EFF-5D0AA8887107}"/>
            </a:ext>
          </a:extLst>
        </xdr:cNvPr>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7D4809DF-85F5-492C-9AF8-8FB579B3C9F5}"/>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61231</xdr:rowOff>
    </xdr:from>
    <xdr:ext cx="405111" cy="259045"/>
    <xdr:sp macro="" textlink="">
      <xdr:nvSpPr>
        <xdr:cNvPr id="88" name="n_4mainValue【道路】&#10;有形固定資産減価償却率">
          <a:extLst>
            <a:ext uri="{FF2B5EF4-FFF2-40B4-BE49-F238E27FC236}">
              <a16:creationId xmlns:a16="http://schemas.microsoft.com/office/drawing/2014/main" id="{3BFC5AA9-2B62-4FA5-884F-382E3E11EC9A}"/>
            </a:ext>
          </a:extLst>
        </xdr:cNvPr>
        <xdr:cNvSpPr txBox="1"/>
      </xdr:nvSpPr>
      <xdr:spPr>
        <a:xfrm>
          <a:off x="927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3E24A5E-0BE0-4A54-8199-E81A2C096A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F6A118A-AA3B-46C9-9E19-0003359866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5C68678-9BE7-4AB1-9664-AAE270E2B4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EE8107F-3587-471C-8F94-CDB40E3BE0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E66FF35-DAD6-4FB3-B96C-0A5FEDAE12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51C79D1-102C-44E5-96A1-EB05108835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8BF5B34-EED5-4F6F-AFFF-99972A8966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CC2D2F-425B-4B52-A20C-7843A54A5F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2A370E6-BF72-41C3-B42B-1DDAC0A6BDF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BC29665-A126-4DB6-8C25-531BF1CA4F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C5A317D-F638-4A80-AC90-9A7065254D5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5205973-D841-46FD-A77C-8C08D9984B9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BE5AD49B-8836-41AF-8D21-913CBC2B1CF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51588766-05D2-4B0C-AEE3-135190FB17D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C2D06D10-9246-47AF-A58B-48CF8DB85C9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684C5A8D-0792-4C2C-A607-438F769BC5F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97F954E-3B03-48CA-80B3-BAC9DAC9995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7ACDC7A9-8492-45CF-9F03-35A52FA72628}"/>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2933D00-1474-4A50-9AF6-791A66A8667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4035867C-53B8-430C-838B-60BCCD32764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69B9B9F6-A986-4396-ACA1-E22A3AA7127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D456905E-4761-42FF-8CFE-2DB9C435EE6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A5F4011-2BCC-4131-B6ED-13628C435C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AF5B437-B1A0-413E-809D-8BED662417E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DCE044-0376-4E96-9382-5217348358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0DE71E1D-C5AC-4B91-B006-1A802CB46C26}"/>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749DA121-91EA-4BED-AE64-50BD30D87F55}"/>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E26EC497-6FED-4FC8-92E3-760B8986F992}"/>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866A8797-B92F-4EBC-ACE9-E1749957D79E}"/>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694F6569-FDE0-48C3-BDC9-77114476FD4E}"/>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D7B07D33-658A-4861-82FF-B8021EE96974}"/>
            </a:ext>
          </a:extLst>
        </xdr:cNvPr>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2B86526F-40CB-434F-A4CE-1EFD59E0CCD9}"/>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1DE74976-46D5-4041-AFB7-EBEA70C8A5DA}"/>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1E720345-F22F-4998-A01A-DE7F947FC3F7}"/>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6FEB35DD-8CCF-4EDF-AD7E-EFCA0EDEB36A}"/>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F5001394-674A-4518-9C45-661709BE8B7A}"/>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98016B2-12D9-4BB9-A31C-3A788F29A3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AD1999-090C-485B-98ED-14D82C308AD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D3E8E0-3157-4406-AC49-1DA2AEE205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5A2B5FF-5600-40E9-ADD1-0345AD7DA3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31AE18-EB2B-487E-ACFE-C79D7493F5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147429</xdr:rowOff>
    </xdr:from>
    <xdr:to>
      <xdr:col>55</xdr:col>
      <xdr:colOff>50800</xdr:colOff>
      <xdr:row>37</xdr:row>
      <xdr:rowOff>77579</xdr:rowOff>
    </xdr:to>
    <xdr:sp macro="" textlink="">
      <xdr:nvSpPr>
        <xdr:cNvPr id="130" name="楕円 129">
          <a:extLst>
            <a:ext uri="{FF2B5EF4-FFF2-40B4-BE49-F238E27FC236}">
              <a16:creationId xmlns:a16="http://schemas.microsoft.com/office/drawing/2014/main" id="{8351C99F-E9E8-4CCA-A1DF-B087E2282206}"/>
            </a:ext>
          </a:extLst>
        </xdr:cNvPr>
        <xdr:cNvSpPr/>
      </xdr:nvSpPr>
      <xdr:spPr>
        <a:xfrm>
          <a:off x="10426700" y="63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170306</xdr:rowOff>
    </xdr:from>
    <xdr:ext cx="469744" cy="259045"/>
    <xdr:sp macro="" textlink="">
      <xdr:nvSpPr>
        <xdr:cNvPr id="131" name="【道路】&#10;一人当たり延長該当値テキスト">
          <a:extLst>
            <a:ext uri="{FF2B5EF4-FFF2-40B4-BE49-F238E27FC236}">
              <a16:creationId xmlns:a16="http://schemas.microsoft.com/office/drawing/2014/main" id="{659E530F-27A1-4568-9C9E-16724578D3CA}"/>
            </a:ext>
          </a:extLst>
        </xdr:cNvPr>
        <xdr:cNvSpPr txBox="1"/>
      </xdr:nvSpPr>
      <xdr:spPr>
        <a:xfrm>
          <a:off x="10515600" y="61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157661</xdr:rowOff>
    </xdr:from>
    <xdr:to>
      <xdr:col>50</xdr:col>
      <xdr:colOff>165100</xdr:colOff>
      <xdr:row>37</xdr:row>
      <xdr:rowOff>87811</xdr:rowOff>
    </xdr:to>
    <xdr:sp macro="" textlink="">
      <xdr:nvSpPr>
        <xdr:cNvPr id="132" name="楕円 131">
          <a:extLst>
            <a:ext uri="{FF2B5EF4-FFF2-40B4-BE49-F238E27FC236}">
              <a16:creationId xmlns:a16="http://schemas.microsoft.com/office/drawing/2014/main" id="{8F822EB4-882D-477B-A5A4-5B34C6FF0997}"/>
            </a:ext>
          </a:extLst>
        </xdr:cNvPr>
        <xdr:cNvSpPr/>
      </xdr:nvSpPr>
      <xdr:spPr>
        <a:xfrm>
          <a:off x="9588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26779</xdr:rowOff>
    </xdr:from>
    <xdr:to>
      <xdr:col>55</xdr:col>
      <xdr:colOff>0</xdr:colOff>
      <xdr:row>37</xdr:row>
      <xdr:rowOff>37011</xdr:rowOff>
    </xdr:to>
    <xdr:cxnSp macro="">
      <xdr:nvCxnSpPr>
        <xdr:cNvPr id="133" name="直線コネクタ 132">
          <a:extLst>
            <a:ext uri="{FF2B5EF4-FFF2-40B4-BE49-F238E27FC236}">
              <a16:creationId xmlns:a16="http://schemas.microsoft.com/office/drawing/2014/main" id="{B0FD297C-EEC8-4E77-8388-609AB66DE77F}"/>
            </a:ext>
          </a:extLst>
        </xdr:cNvPr>
        <xdr:cNvCxnSpPr/>
      </xdr:nvCxnSpPr>
      <xdr:spPr>
        <a:xfrm flipV="1">
          <a:off x="9639300" y="6370429"/>
          <a:ext cx="8382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167567</xdr:rowOff>
    </xdr:from>
    <xdr:to>
      <xdr:col>46</xdr:col>
      <xdr:colOff>38100</xdr:colOff>
      <xdr:row>37</xdr:row>
      <xdr:rowOff>97717</xdr:rowOff>
    </xdr:to>
    <xdr:sp macro="" textlink="">
      <xdr:nvSpPr>
        <xdr:cNvPr id="134" name="楕円 133">
          <a:extLst>
            <a:ext uri="{FF2B5EF4-FFF2-40B4-BE49-F238E27FC236}">
              <a16:creationId xmlns:a16="http://schemas.microsoft.com/office/drawing/2014/main" id="{4E5558B2-F185-4E7B-B9F4-8C3AA4360C3E}"/>
            </a:ext>
          </a:extLst>
        </xdr:cNvPr>
        <xdr:cNvSpPr/>
      </xdr:nvSpPr>
      <xdr:spPr>
        <a:xfrm>
          <a:off x="8699500" y="63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37011</xdr:rowOff>
    </xdr:from>
    <xdr:to>
      <xdr:col>50</xdr:col>
      <xdr:colOff>114300</xdr:colOff>
      <xdr:row>37</xdr:row>
      <xdr:rowOff>46917</xdr:rowOff>
    </xdr:to>
    <xdr:cxnSp macro="">
      <xdr:nvCxnSpPr>
        <xdr:cNvPr id="135" name="直線コネクタ 134">
          <a:extLst>
            <a:ext uri="{FF2B5EF4-FFF2-40B4-BE49-F238E27FC236}">
              <a16:creationId xmlns:a16="http://schemas.microsoft.com/office/drawing/2014/main" id="{ABC679F3-8CE7-4BEE-94BB-DEA66D3E3BB7}"/>
            </a:ext>
          </a:extLst>
        </xdr:cNvPr>
        <xdr:cNvCxnSpPr/>
      </xdr:nvCxnSpPr>
      <xdr:spPr>
        <a:xfrm flipV="1">
          <a:off x="8750300" y="638066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8963</xdr:rowOff>
    </xdr:from>
    <xdr:to>
      <xdr:col>41</xdr:col>
      <xdr:colOff>101600</xdr:colOff>
      <xdr:row>37</xdr:row>
      <xdr:rowOff>110563</xdr:rowOff>
    </xdr:to>
    <xdr:sp macro="" textlink="">
      <xdr:nvSpPr>
        <xdr:cNvPr id="136" name="楕円 135">
          <a:extLst>
            <a:ext uri="{FF2B5EF4-FFF2-40B4-BE49-F238E27FC236}">
              <a16:creationId xmlns:a16="http://schemas.microsoft.com/office/drawing/2014/main" id="{AD8434F1-38B7-4266-BC4A-A253B95F0CBB}"/>
            </a:ext>
          </a:extLst>
        </xdr:cNvPr>
        <xdr:cNvSpPr/>
      </xdr:nvSpPr>
      <xdr:spPr>
        <a:xfrm>
          <a:off x="7810500" y="63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46917</xdr:rowOff>
    </xdr:from>
    <xdr:to>
      <xdr:col>45</xdr:col>
      <xdr:colOff>177800</xdr:colOff>
      <xdr:row>37</xdr:row>
      <xdr:rowOff>59763</xdr:rowOff>
    </xdr:to>
    <xdr:cxnSp macro="">
      <xdr:nvCxnSpPr>
        <xdr:cNvPr id="137" name="直線コネクタ 136">
          <a:extLst>
            <a:ext uri="{FF2B5EF4-FFF2-40B4-BE49-F238E27FC236}">
              <a16:creationId xmlns:a16="http://schemas.microsoft.com/office/drawing/2014/main" id="{309166F5-CC59-4A88-9912-5ECC7194FC24}"/>
            </a:ext>
          </a:extLst>
        </xdr:cNvPr>
        <xdr:cNvCxnSpPr/>
      </xdr:nvCxnSpPr>
      <xdr:spPr>
        <a:xfrm flipV="1">
          <a:off x="7861300" y="6390567"/>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8" name="楕円 137">
          <a:extLst>
            <a:ext uri="{FF2B5EF4-FFF2-40B4-BE49-F238E27FC236}">
              <a16:creationId xmlns:a16="http://schemas.microsoft.com/office/drawing/2014/main" id="{08F21334-AFB8-4957-B946-75561AC26F50}"/>
            </a:ext>
          </a:extLst>
        </xdr:cNvPr>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59763</xdr:rowOff>
    </xdr:from>
    <xdr:to>
      <xdr:col>41</xdr:col>
      <xdr:colOff>50800</xdr:colOff>
      <xdr:row>37</xdr:row>
      <xdr:rowOff>64770</xdr:rowOff>
    </xdr:to>
    <xdr:cxnSp macro="">
      <xdr:nvCxnSpPr>
        <xdr:cNvPr id="139" name="直線コネクタ 138">
          <a:extLst>
            <a:ext uri="{FF2B5EF4-FFF2-40B4-BE49-F238E27FC236}">
              <a16:creationId xmlns:a16="http://schemas.microsoft.com/office/drawing/2014/main" id="{E7601D3A-B47B-484B-ACD8-FBDA43EC9C88}"/>
            </a:ext>
          </a:extLst>
        </xdr:cNvPr>
        <xdr:cNvCxnSpPr/>
      </xdr:nvCxnSpPr>
      <xdr:spPr>
        <a:xfrm flipV="1">
          <a:off x="6972300" y="6403413"/>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215EABCC-3492-418C-BF35-05A5D3287ECD}"/>
            </a:ext>
          </a:extLst>
        </xdr:cNvPr>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FBBB6FFF-C32C-4FFC-8DE2-B585886F007B}"/>
            </a:ext>
          </a:extLst>
        </xdr:cNvPr>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FEBAB074-824D-44B3-8F71-D30E1E9C24D2}"/>
            </a:ext>
          </a:extLst>
        </xdr:cNvPr>
        <xdr:cNvSpPr txBox="1"/>
      </xdr:nvSpPr>
      <xdr:spPr>
        <a:xfrm>
          <a:off x="7626427" y="6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C605DE1A-3BA8-44B7-B082-61EBF6EF59A5}"/>
            </a:ext>
          </a:extLst>
        </xdr:cNvPr>
        <xdr:cNvSpPr txBox="1"/>
      </xdr:nvSpPr>
      <xdr:spPr>
        <a:xfrm>
          <a:off x="6737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104338</xdr:rowOff>
    </xdr:from>
    <xdr:ext cx="469744" cy="259045"/>
    <xdr:sp macro="" textlink="">
      <xdr:nvSpPr>
        <xdr:cNvPr id="144" name="n_1mainValue【道路】&#10;一人当たり延長">
          <a:extLst>
            <a:ext uri="{FF2B5EF4-FFF2-40B4-BE49-F238E27FC236}">
              <a16:creationId xmlns:a16="http://schemas.microsoft.com/office/drawing/2014/main" id="{55BD7EC8-2690-432D-B574-BA15BA6627CC}"/>
            </a:ext>
          </a:extLst>
        </xdr:cNvPr>
        <xdr:cNvSpPr txBox="1"/>
      </xdr:nvSpPr>
      <xdr:spPr>
        <a:xfrm>
          <a:off x="9391727" y="61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114244</xdr:rowOff>
    </xdr:from>
    <xdr:ext cx="469744" cy="259045"/>
    <xdr:sp macro="" textlink="">
      <xdr:nvSpPr>
        <xdr:cNvPr id="145" name="n_2mainValue【道路】&#10;一人当たり延長">
          <a:extLst>
            <a:ext uri="{FF2B5EF4-FFF2-40B4-BE49-F238E27FC236}">
              <a16:creationId xmlns:a16="http://schemas.microsoft.com/office/drawing/2014/main" id="{16B6645B-B81F-4B2A-8741-E2308C6DCA04}"/>
            </a:ext>
          </a:extLst>
        </xdr:cNvPr>
        <xdr:cNvSpPr txBox="1"/>
      </xdr:nvSpPr>
      <xdr:spPr>
        <a:xfrm>
          <a:off x="8515427" y="611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127090</xdr:rowOff>
    </xdr:from>
    <xdr:ext cx="469744" cy="259045"/>
    <xdr:sp macro="" textlink="">
      <xdr:nvSpPr>
        <xdr:cNvPr id="146" name="n_3mainValue【道路】&#10;一人当たり延長">
          <a:extLst>
            <a:ext uri="{FF2B5EF4-FFF2-40B4-BE49-F238E27FC236}">
              <a16:creationId xmlns:a16="http://schemas.microsoft.com/office/drawing/2014/main" id="{48DA3D2B-5FC7-4530-BB28-F47E11A30D0E}"/>
            </a:ext>
          </a:extLst>
        </xdr:cNvPr>
        <xdr:cNvSpPr txBox="1"/>
      </xdr:nvSpPr>
      <xdr:spPr>
        <a:xfrm>
          <a:off x="7626427" y="612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7" name="n_4mainValue【道路】&#10;一人当たり延長">
          <a:extLst>
            <a:ext uri="{FF2B5EF4-FFF2-40B4-BE49-F238E27FC236}">
              <a16:creationId xmlns:a16="http://schemas.microsoft.com/office/drawing/2014/main" id="{561AA073-A1E8-4B50-8E41-32B54EE2CD74}"/>
            </a:ext>
          </a:extLst>
        </xdr:cNvPr>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D4B0C0-984F-4F4A-ADC0-39CCE1A983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30F45A6-BCB4-4E9D-BCC7-2AC9B208E1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7F800B8-9473-4481-A8FD-5877649545F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20F5D17-7586-4FD9-A231-D1EDF02654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789E269-ED34-4E40-8E0F-FC47A8879C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229467B-8FEB-4660-B6B1-2D19E7880B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2C2BC97-DF50-4630-BF67-A40FB3B9A0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6085943-143E-4D9F-B434-0846CE25C0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69FD1B0-6F58-4A78-AC16-1E0DAA496FD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82DBB38-4E3E-4C09-877A-871702DFC2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5E33E46-991C-4DAB-B4AF-1E6C863521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D8CFA18-105E-42B7-8575-35A102452F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A2B836C-5505-440F-8FFF-142771F3596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32773C0-E220-4C7A-A543-A373DAE83F4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D3D4343-486F-4FF3-B124-3F986B47569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DA152C6-1500-44FD-BC55-D3928BFE15B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3F2BB96-9610-4C6C-8099-A343E134205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EBEC7AC-6E57-4096-875E-D8EE7871C74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DC35815-F933-40B9-84F3-D4E28F14B67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49E5317A-7E55-4DF1-95C8-2BCC68AE75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E6D3B264-06DB-44B3-B8C8-6CCA573B828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24715D7-12B3-4D86-88F4-6183CB742F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5868CFB2-A05C-41C6-AF4C-D894B399203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3BEE805-6F22-4CCC-8E93-15EC0BBA1B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094C34B9-556E-43D1-B029-4A38C355FBA4}"/>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7A3EE37-48C8-4AFD-B304-ADB3BB93FBC2}"/>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8ACDBDFA-94C6-4BA4-A32E-1B886FA8F712}"/>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4360384B-6D95-44A1-AE98-3A686C577A40}"/>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E84295B2-8252-4108-A525-94F2736BC646}"/>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692148E-4177-4FEA-A0FC-E215CB918BD9}"/>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91E8ED1C-35D7-4863-A016-C486DFA39329}"/>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418CB025-5341-42C3-A6D7-AD9A3805AF1F}"/>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29AE7243-4A79-4A98-ADE5-5305BDC34BBD}"/>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8780283F-0D77-433F-883E-7059143F3383}"/>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611A8DC7-4A20-4DC5-AF56-0B34F4996123}"/>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3CA3ADA-02E6-4E6C-B171-9EC5C3764A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869C97-6D8A-426F-B556-16A5AE4D32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3379D0-7F56-42F2-95F3-0428E480E0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E6C680-D295-4931-B45A-8152E2B25A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C28583-CCC8-4543-B7E4-5B104C1F08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8" name="楕円 187">
          <a:extLst>
            <a:ext uri="{FF2B5EF4-FFF2-40B4-BE49-F238E27FC236}">
              <a16:creationId xmlns:a16="http://schemas.microsoft.com/office/drawing/2014/main" id="{141BB857-E300-4A1E-9417-96C0055D6A46}"/>
            </a:ext>
          </a:extLst>
        </xdr:cNvPr>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161942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1C476603-4151-4896-BA51-AEB6DF046FA6}"/>
            </a:ext>
          </a:extLst>
        </xdr:cNvPr>
        <xdr:cNvSpPr txBox="1"/>
      </xdr:nvSpPr>
      <xdr:spPr>
        <a:xfrm>
          <a:off x="467360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90" name="楕円 189">
          <a:extLst>
            <a:ext uri="{FF2B5EF4-FFF2-40B4-BE49-F238E27FC236}">
              <a16:creationId xmlns:a16="http://schemas.microsoft.com/office/drawing/2014/main" id="{944196F1-A5A1-4BDD-84D4-F7665C2E9860}"/>
            </a:ext>
          </a:extLst>
        </xdr:cNvPr>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62865</xdr:rowOff>
    </xdr:to>
    <xdr:cxnSp macro="">
      <xdr:nvCxnSpPr>
        <xdr:cNvPr id="191" name="直線コネクタ 190">
          <a:extLst>
            <a:ext uri="{FF2B5EF4-FFF2-40B4-BE49-F238E27FC236}">
              <a16:creationId xmlns:a16="http://schemas.microsoft.com/office/drawing/2014/main" id="{35806AE7-68E5-4AED-9D98-C007BF11E49A}"/>
            </a:ext>
          </a:extLst>
        </xdr:cNvPr>
        <xdr:cNvCxnSpPr/>
      </xdr:nvCxnSpPr>
      <xdr:spPr>
        <a:xfrm>
          <a:off x="3797300" y="103231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130175</xdr:rowOff>
    </xdr:from>
    <xdr:to>
      <xdr:col>15</xdr:col>
      <xdr:colOff>101600</xdr:colOff>
      <xdr:row>60</xdr:row>
      <xdr:rowOff>60325</xdr:rowOff>
    </xdr:to>
    <xdr:sp macro="" textlink="">
      <xdr:nvSpPr>
        <xdr:cNvPr id="192" name="楕円 191">
          <a:extLst>
            <a:ext uri="{FF2B5EF4-FFF2-40B4-BE49-F238E27FC236}">
              <a16:creationId xmlns:a16="http://schemas.microsoft.com/office/drawing/2014/main" id="{4FCEE1EC-9229-40BD-A557-6470DB0B4D8E}"/>
            </a:ext>
          </a:extLst>
        </xdr:cNvPr>
        <xdr:cNvSpPr/>
      </xdr:nvSpPr>
      <xdr:spPr>
        <a:xfrm>
          <a:off x="2857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xdr:rowOff>
    </xdr:from>
    <xdr:to>
      <xdr:col>19</xdr:col>
      <xdr:colOff>177800</xdr:colOff>
      <xdr:row>60</xdr:row>
      <xdr:rowOff>36195</xdr:rowOff>
    </xdr:to>
    <xdr:cxnSp macro="">
      <xdr:nvCxnSpPr>
        <xdr:cNvPr id="193" name="直線コネクタ 192">
          <a:extLst>
            <a:ext uri="{FF2B5EF4-FFF2-40B4-BE49-F238E27FC236}">
              <a16:creationId xmlns:a16="http://schemas.microsoft.com/office/drawing/2014/main" id="{D507AE6D-816C-4690-97BA-9CBFD5A4D87A}"/>
            </a:ext>
          </a:extLst>
        </xdr:cNvPr>
        <xdr:cNvCxnSpPr/>
      </xdr:nvCxnSpPr>
      <xdr:spPr>
        <a:xfrm>
          <a:off x="2908300" y="10296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194" name="楕円 193">
          <a:extLst>
            <a:ext uri="{FF2B5EF4-FFF2-40B4-BE49-F238E27FC236}">
              <a16:creationId xmlns:a16="http://schemas.microsoft.com/office/drawing/2014/main" id="{4A51E48D-8354-46F8-AE3D-9D6C6CBF1732}"/>
            </a:ext>
          </a:extLst>
        </xdr:cNvPr>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9525</xdr:rowOff>
    </xdr:to>
    <xdr:cxnSp macro="">
      <xdr:nvCxnSpPr>
        <xdr:cNvPr id="195" name="直線コネクタ 194">
          <a:extLst>
            <a:ext uri="{FF2B5EF4-FFF2-40B4-BE49-F238E27FC236}">
              <a16:creationId xmlns:a16="http://schemas.microsoft.com/office/drawing/2014/main" id="{E66A49F1-A05E-4815-9A3F-A6FBC71031D3}"/>
            </a:ext>
          </a:extLst>
        </xdr:cNvPr>
        <xdr:cNvCxnSpPr/>
      </xdr:nvCxnSpPr>
      <xdr:spPr>
        <a:xfrm>
          <a:off x="2019300" y="10273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88265</xdr:rowOff>
    </xdr:from>
    <xdr:to>
      <xdr:col>6</xdr:col>
      <xdr:colOff>38100</xdr:colOff>
      <xdr:row>60</xdr:row>
      <xdr:rowOff>18415</xdr:rowOff>
    </xdr:to>
    <xdr:sp macro="" textlink="">
      <xdr:nvSpPr>
        <xdr:cNvPr id="196" name="楕円 195">
          <a:extLst>
            <a:ext uri="{FF2B5EF4-FFF2-40B4-BE49-F238E27FC236}">
              <a16:creationId xmlns:a16="http://schemas.microsoft.com/office/drawing/2014/main" id="{1963052F-4E98-46D1-BC13-A61C37575869}"/>
            </a:ext>
          </a:extLst>
        </xdr:cNvPr>
        <xdr:cNvSpPr/>
      </xdr:nvSpPr>
      <xdr:spPr>
        <a:xfrm>
          <a:off x="1079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139065</xdr:rowOff>
    </xdr:from>
    <xdr:to>
      <xdr:col>10</xdr:col>
      <xdr:colOff>114300</xdr:colOff>
      <xdr:row>59</xdr:row>
      <xdr:rowOff>158115</xdr:rowOff>
    </xdr:to>
    <xdr:cxnSp macro="">
      <xdr:nvCxnSpPr>
        <xdr:cNvPr id="197" name="直線コネクタ 196">
          <a:extLst>
            <a:ext uri="{FF2B5EF4-FFF2-40B4-BE49-F238E27FC236}">
              <a16:creationId xmlns:a16="http://schemas.microsoft.com/office/drawing/2014/main" id="{CD092C7F-DB76-4456-B0C9-08879273A91D}"/>
            </a:ext>
          </a:extLst>
        </xdr:cNvPr>
        <xdr:cNvCxnSpPr/>
      </xdr:nvCxnSpPr>
      <xdr:spPr>
        <a:xfrm>
          <a:off x="1130300" y="102546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01991DB-EA36-47EF-90DF-1639B21CF3BE}"/>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06EB53A-DD1F-4BCB-89B9-A7401AF61FCD}"/>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D5C7550-C38D-4B36-952A-9A0E155797FD}"/>
            </a:ext>
          </a:extLst>
        </xdr:cNvPr>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1F69D784-A7BC-4126-8EC0-F277F2117B40}"/>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78122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D68B20CA-4174-4302-9CE4-B6E28FE78632}"/>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51452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41D529A-6877-4FC5-BCFA-BED82A137B3A}"/>
            </a:ext>
          </a:extLst>
        </xdr:cNvPr>
        <xdr:cNvSpPr txBox="1"/>
      </xdr:nvSpPr>
      <xdr:spPr>
        <a:xfrm>
          <a:off x="2705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28592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55598AEC-A0F4-40C8-8684-35802F373886}"/>
            </a:ext>
          </a:extLst>
        </xdr:cNvPr>
        <xdr:cNvSpPr txBox="1"/>
      </xdr:nvSpPr>
      <xdr:spPr>
        <a:xfrm>
          <a:off x="1816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CA2FA03-FDA7-4771-A0B6-71B1267BCCEB}"/>
            </a:ext>
          </a:extLst>
        </xdr:cNvPr>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7BBA217-3A81-431F-BDB0-AC99B5F6C4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CFC6E2E-C897-425F-B22C-ED38AE2F58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1AA0846-F72B-4454-AEB3-4F12E6F6F3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2807850-8EC2-4FA5-94B7-A624F433F5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21E3282-A37B-4001-AC92-B912FA9F7C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EDBFB4B-886D-4D02-B100-3268ADEB3F3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7CB64E8-BEB5-4259-B83F-0C7262AC49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2C9DFFC-256C-43AA-95E9-50E61DDE53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329FA3C-DC13-445E-82C5-C6570C979D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EE47D1F-EBD9-44B0-80CD-4FA0C1930F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9D97C20B-D518-4A77-A399-43FEC2D74C7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47CBD94-5F22-4C09-91B1-31DE0905A5A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044C941-B4B0-4D65-AE81-2528FF06F9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652D784D-3660-4B3F-81AA-B2F7EBD60D3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6B0A1A3-1F02-4D8A-93B5-0EA00E0D2F2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A3ADFB4C-F2C9-4056-B13D-BE1F2EA7E2F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0ACE89B-EC17-48CA-9146-00AEE4C3E2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A48E4316-9D79-45B6-9D37-27047F30923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45FB601-31F5-47A3-90EE-24E19BDE8D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D43C82D2-39A6-4A3C-BCA3-D8EEA5423342}"/>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B13D50D-AA38-4AD8-A4BF-298E41F1F0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C67F0968-02A1-4D06-8AA9-7F8E2EBB0DA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B56512C-2BF9-4EBA-BBCC-0AA744773F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7AFA4FD5-7559-4B9B-AE18-536127D6BEE6}"/>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44BE88A-412F-4A52-A9A7-A3E9C63829D0}"/>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D6E47BF-DBA9-45A9-A233-4B95DBD7917E}"/>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E6B4B6FA-6BA2-4D31-A19F-A3836223C179}"/>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5EEC8810-1643-4B7D-B1DE-A6C375A8FC0C}"/>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FB243B5-AB4F-4928-A40E-6B1D3A90FD01}"/>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1AAFF4F5-F118-4278-A40F-57530C0C2065}"/>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C4379280-08B9-4307-99EC-B45D45B8D911}"/>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81042713-83E2-4ECF-A0E6-80A65D98ED28}"/>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793DFCBA-86F1-481A-BE82-9FE0997B4326}"/>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6317414F-6815-4005-9AC3-2B404C5B7F78}"/>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11A77A-C740-4BD6-8853-29D4FBE6A1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8F6455-6BB3-467C-B196-9F9BABA6D0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96E9E9-9BBA-42A8-9CC0-CB1556D040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09EA12D-2158-47E5-88DD-2A9B40014D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2C161C-A5B8-4960-8D02-2BBB344409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125699</xdr:rowOff>
    </xdr:from>
    <xdr:to>
      <xdr:col>55</xdr:col>
      <xdr:colOff>50800</xdr:colOff>
      <xdr:row>59</xdr:row>
      <xdr:rowOff>55849</xdr:rowOff>
    </xdr:to>
    <xdr:sp macro="" textlink="">
      <xdr:nvSpPr>
        <xdr:cNvPr id="245" name="楕円 244">
          <a:extLst>
            <a:ext uri="{FF2B5EF4-FFF2-40B4-BE49-F238E27FC236}">
              <a16:creationId xmlns:a16="http://schemas.microsoft.com/office/drawing/2014/main" id="{C39FA5DE-CDA4-4D19-AA4B-2E7BF99472F9}"/>
            </a:ext>
          </a:extLst>
        </xdr:cNvPr>
        <xdr:cNvSpPr/>
      </xdr:nvSpPr>
      <xdr:spPr>
        <a:xfrm>
          <a:off x="10426700" y="10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148576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8BDB472-2081-4E30-B28C-2614CA9ECE2A}"/>
            </a:ext>
          </a:extLst>
        </xdr:cNvPr>
        <xdr:cNvSpPr txBox="1"/>
      </xdr:nvSpPr>
      <xdr:spPr>
        <a:xfrm>
          <a:off x="10515600" y="99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131470</xdr:rowOff>
    </xdr:from>
    <xdr:to>
      <xdr:col>50</xdr:col>
      <xdr:colOff>165100</xdr:colOff>
      <xdr:row>59</xdr:row>
      <xdr:rowOff>61620</xdr:rowOff>
    </xdr:to>
    <xdr:sp macro="" textlink="">
      <xdr:nvSpPr>
        <xdr:cNvPr id="247" name="楕円 246">
          <a:extLst>
            <a:ext uri="{FF2B5EF4-FFF2-40B4-BE49-F238E27FC236}">
              <a16:creationId xmlns:a16="http://schemas.microsoft.com/office/drawing/2014/main" id="{3454B0DE-6BD5-4C32-A4EE-BCCAD220F0F7}"/>
            </a:ext>
          </a:extLst>
        </xdr:cNvPr>
        <xdr:cNvSpPr/>
      </xdr:nvSpPr>
      <xdr:spPr>
        <a:xfrm>
          <a:off x="9588500" y="100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5049</xdr:rowOff>
    </xdr:from>
    <xdr:to>
      <xdr:col>55</xdr:col>
      <xdr:colOff>0</xdr:colOff>
      <xdr:row>59</xdr:row>
      <xdr:rowOff>10820</xdr:rowOff>
    </xdr:to>
    <xdr:cxnSp macro="">
      <xdr:nvCxnSpPr>
        <xdr:cNvPr id="248" name="直線コネクタ 247">
          <a:extLst>
            <a:ext uri="{FF2B5EF4-FFF2-40B4-BE49-F238E27FC236}">
              <a16:creationId xmlns:a16="http://schemas.microsoft.com/office/drawing/2014/main" id="{0D1586A1-7907-4A16-A587-A57356B68399}"/>
            </a:ext>
          </a:extLst>
        </xdr:cNvPr>
        <xdr:cNvCxnSpPr/>
      </xdr:nvCxnSpPr>
      <xdr:spPr>
        <a:xfrm flipV="1">
          <a:off x="9639300" y="10120599"/>
          <a:ext cx="8382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141373</xdr:rowOff>
    </xdr:from>
    <xdr:to>
      <xdr:col>46</xdr:col>
      <xdr:colOff>38100</xdr:colOff>
      <xdr:row>59</xdr:row>
      <xdr:rowOff>71523</xdr:rowOff>
    </xdr:to>
    <xdr:sp macro="" textlink="">
      <xdr:nvSpPr>
        <xdr:cNvPr id="249" name="楕円 248">
          <a:extLst>
            <a:ext uri="{FF2B5EF4-FFF2-40B4-BE49-F238E27FC236}">
              <a16:creationId xmlns:a16="http://schemas.microsoft.com/office/drawing/2014/main" id="{3F4FA2E6-1F3B-4D8F-978F-BEFE9592FF64}"/>
            </a:ext>
          </a:extLst>
        </xdr:cNvPr>
        <xdr:cNvSpPr/>
      </xdr:nvSpPr>
      <xdr:spPr>
        <a:xfrm>
          <a:off x="8699500" y="100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10820</xdr:rowOff>
    </xdr:from>
    <xdr:to>
      <xdr:col>50</xdr:col>
      <xdr:colOff>114300</xdr:colOff>
      <xdr:row>59</xdr:row>
      <xdr:rowOff>20723</xdr:rowOff>
    </xdr:to>
    <xdr:cxnSp macro="">
      <xdr:nvCxnSpPr>
        <xdr:cNvPr id="250" name="直線コネクタ 249">
          <a:extLst>
            <a:ext uri="{FF2B5EF4-FFF2-40B4-BE49-F238E27FC236}">
              <a16:creationId xmlns:a16="http://schemas.microsoft.com/office/drawing/2014/main" id="{A7D7ECF5-8BCE-4B38-8602-CDA3766AC369}"/>
            </a:ext>
          </a:extLst>
        </xdr:cNvPr>
        <xdr:cNvCxnSpPr/>
      </xdr:nvCxnSpPr>
      <xdr:spPr>
        <a:xfrm flipV="1">
          <a:off x="8750300" y="10126370"/>
          <a:ext cx="8890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152753</xdr:rowOff>
    </xdr:from>
    <xdr:to>
      <xdr:col>41</xdr:col>
      <xdr:colOff>101600</xdr:colOff>
      <xdr:row>59</xdr:row>
      <xdr:rowOff>82903</xdr:rowOff>
    </xdr:to>
    <xdr:sp macro="" textlink="">
      <xdr:nvSpPr>
        <xdr:cNvPr id="251" name="楕円 250">
          <a:extLst>
            <a:ext uri="{FF2B5EF4-FFF2-40B4-BE49-F238E27FC236}">
              <a16:creationId xmlns:a16="http://schemas.microsoft.com/office/drawing/2014/main" id="{10465C90-5C8D-4345-9E60-0944D37B0E58}"/>
            </a:ext>
          </a:extLst>
        </xdr:cNvPr>
        <xdr:cNvSpPr/>
      </xdr:nvSpPr>
      <xdr:spPr>
        <a:xfrm>
          <a:off x="7810500" y="100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20723</xdr:rowOff>
    </xdr:from>
    <xdr:to>
      <xdr:col>45</xdr:col>
      <xdr:colOff>177800</xdr:colOff>
      <xdr:row>59</xdr:row>
      <xdr:rowOff>32103</xdr:rowOff>
    </xdr:to>
    <xdr:cxnSp macro="">
      <xdr:nvCxnSpPr>
        <xdr:cNvPr id="252" name="直線コネクタ 251">
          <a:extLst>
            <a:ext uri="{FF2B5EF4-FFF2-40B4-BE49-F238E27FC236}">
              <a16:creationId xmlns:a16="http://schemas.microsoft.com/office/drawing/2014/main" id="{C88CF343-9FDE-49B2-B5B3-E4AF9A63568C}"/>
            </a:ext>
          </a:extLst>
        </xdr:cNvPr>
        <xdr:cNvCxnSpPr/>
      </xdr:nvCxnSpPr>
      <xdr:spPr>
        <a:xfrm flipV="1">
          <a:off x="7861300" y="10136273"/>
          <a:ext cx="889000" cy="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162743</xdr:rowOff>
    </xdr:from>
    <xdr:to>
      <xdr:col>36</xdr:col>
      <xdr:colOff>165100</xdr:colOff>
      <xdr:row>59</xdr:row>
      <xdr:rowOff>92893</xdr:rowOff>
    </xdr:to>
    <xdr:sp macro="" textlink="">
      <xdr:nvSpPr>
        <xdr:cNvPr id="253" name="楕円 252">
          <a:extLst>
            <a:ext uri="{FF2B5EF4-FFF2-40B4-BE49-F238E27FC236}">
              <a16:creationId xmlns:a16="http://schemas.microsoft.com/office/drawing/2014/main" id="{DE0DCF13-7184-44D7-9B2A-F77572F26633}"/>
            </a:ext>
          </a:extLst>
        </xdr:cNvPr>
        <xdr:cNvSpPr/>
      </xdr:nvSpPr>
      <xdr:spPr>
        <a:xfrm>
          <a:off x="6921500" y="1010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32103</xdr:rowOff>
    </xdr:from>
    <xdr:to>
      <xdr:col>41</xdr:col>
      <xdr:colOff>50800</xdr:colOff>
      <xdr:row>59</xdr:row>
      <xdr:rowOff>42093</xdr:rowOff>
    </xdr:to>
    <xdr:cxnSp macro="">
      <xdr:nvCxnSpPr>
        <xdr:cNvPr id="254" name="直線コネクタ 253">
          <a:extLst>
            <a:ext uri="{FF2B5EF4-FFF2-40B4-BE49-F238E27FC236}">
              <a16:creationId xmlns:a16="http://schemas.microsoft.com/office/drawing/2014/main" id="{38E5E5D2-F7DD-406E-A469-1CE58B3BAFD9}"/>
            </a:ext>
          </a:extLst>
        </xdr:cNvPr>
        <xdr:cNvCxnSpPr/>
      </xdr:nvCxnSpPr>
      <xdr:spPr>
        <a:xfrm flipV="1">
          <a:off x="6972300" y="10147653"/>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EBE06E6B-EC98-40B2-9725-7B1D8180F309}"/>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302C7BF6-8187-41F3-9BE7-D234EB3CAC8E}"/>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BF101D8E-66F2-4207-8C45-0A2A3DAB5388}"/>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D7DE9F23-DD4D-4545-AEB2-B0DB65221FC2}"/>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78147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65A9C14-E27B-486C-90A4-C7CA2E1F11F8}"/>
            </a:ext>
          </a:extLst>
        </xdr:cNvPr>
        <xdr:cNvSpPr txBox="1"/>
      </xdr:nvSpPr>
      <xdr:spPr>
        <a:xfrm>
          <a:off x="9327095" y="985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88050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C5CA1E7-AB5C-4185-9B0C-25291253C57E}"/>
            </a:ext>
          </a:extLst>
        </xdr:cNvPr>
        <xdr:cNvSpPr txBox="1"/>
      </xdr:nvSpPr>
      <xdr:spPr>
        <a:xfrm>
          <a:off x="8450795" y="986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99430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451FCFE0-CDBB-47D4-9019-05692A399B95}"/>
            </a:ext>
          </a:extLst>
        </xdr:cNvPr>
        <xdr:cNvSpPr txBox="1"/>
      </xdr:nvSpPr>
      <xdr:spPr>
        <a:xfrm>
          <a:off x="7561795" y="987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109420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60CE3E6-35EB-413F-9C94-017337F2CA1E}"/>
            </a:ext>
          </a:extLst>
        </xdr:cNvPr>
        <xdr:cNvSpPr txBox="1"/>
      </xdr:nvSpPr>
      <xdr:spPr>
        <a:xfrm>
          <a:off x="6672795" y="988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2459C4F-2E12-42DB-81C0-0E258CD51D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C08D81E-22C1-48BE-BEEF-48D308F82D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9C0D0FB-0758-4E5C-A49B-ADAFA6B6C5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B32A522-F4C1-4279-B81B-E42BD89A49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6E88F17-6CE6-4C68-AAAE-C1660EF8BB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53CE028-04D3-4778-B079-E2DF343414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DB1368A-7782-4EF7-AB88-B0532BB8EA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39075F6-2664-4362-B65A-2754C6969B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95F10FC-F4F2-4C9E-AEEA-26345A9880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277068B-59CA-482E-B97E-5D2BE9A91D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F272F3D-3FBE-4DDC-B75B-2D73C4B821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435573F-BE4E-4D3B-9DE8-962BCA0FB9D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8CED9F6D-C7E7-49C1-9CA8-B720D778E937}"/>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FF61350-822C-4B44-9007-0923CB7CED4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E1FA11ED-F97D-41E3-8971-B6899CA4D88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053293C-E48A-465A-AB61-8E8BA14B92D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03FDFD7-142F-44FA-B952-FA1A1DE1784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8288196-2EEB-4ED7-B2CA-78FFDF980CC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C9B6890-35CF-43F2-B6E0-527247A29BA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77FC6E5-B0A8-4B0F-AB87-52C1FF88FCF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0EF9FA5-01E6-47C9-AA14-4CBA59211E8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2796D3F-84B4-456E-9648-04A02FACAB3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53D7A419-C1E0-4988-99A2-B617DB57F45A}"/>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603FEA9-BEB6-410A-A81A-F92E64AD96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526EBE76-FB44-467C-8600-9C3DF05260A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6C43487-B0BC-4829-B520-D401B6CBF7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8D4D722C-C47B-4F6E-9C12-BCF58DF34C0E}"/>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FE05C909-556F-4E4A-AF05-4891F2D05233}"/>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A070B476-65B1-4577-991C-52DCFEB557C2}"/>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2E1F57E0-EED1-4294-9131-89BF546FB334}"/>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E4C09072-F874-4810-943C-8C40E32B169C}"/>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E783DF67-6220-48BD-9A2C-1CD032CE4294}"/>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909D11F5-7C09-448D-BDD3-5CB31AA1128E}"/>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13FF1099-56E7-40D1-9FE6-270408A661A5}"/>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B2770AFC-BEFD-4DB8-9F86-FBE7BA3F075C}"/>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C783079B-24E6-4C4B-ACBD-90F7C5E80233}"/>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C0AC565F-D19D-4932-8DE1-461B84E7C082}"/>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0AFD46C-D02A-43C1-8D0B-83C5577F50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6333E8-EA51-4477-90AC-D3AE64B474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3000372-943F-4866-AA08-A9B556A99E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4A3CAB2-587E-4BC5-8B62-F1B449F4D3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89C3335-7106-4F80-86B9-7ABD94E684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39551</xdr:rowOff>
    </xdr:from>
    <xdr:to>
      <xdr:col>24</xdr:col>
      <xdr:colOff>114300</xdr:colOff>
      <xdr:row>80</xdr:row>
      <xdr:rowOff>141151</xdr:rowOff>
    </xdr:to>
    <xdr:sp macro="" textlink="">
      <xdr:nvSpPr>
        <xdr:cNvPr id="305" name="楕円 304">
          <a:extLst>
            <a:ext uri="{FF2B5EF4-FFF2-40B4-BE49-F238E27FC236}">
              <a16:creationId xmlns:a16="http://schemas.microsoft.com/office/drawing/2014/main" id="{65DD2DB7-2003-4564-A75B-E2FD1C90A2EC}"/>
            </a:ext>
          </a:extLst>
        </xdr:cNvPr>
        <xdr:cNvSpPr/>
      </xdr:nvSpPr>
      <xdr:spPr>
        <a:xfrm>
          <a:off x="4584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62428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5C2C0867-650A-400D-9CAA-37DBABF4CA42}"/>
            </a:ext>
          </a:extLst>
        </xdr:cNvPr>
        <xdr:cNvSpPr txBox="1"/>
      </xdr:nvSpPr>
      <xdr:spPr>
        <a:xfrm>
          <a:off x="4673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152219</xdr:rowOff>
    </xdr:from>
    <xdr:to>
      <xdr:col>20</xdr:col>
      <xdr:colOff>38100</xdr:colOff>
      <xdr:row>80</xdr:row>
      <xdr:rowOff>82369</xdr:rowOff>
    </xdr:to>
    <xdr:sp macro="" textlink="">
      <xdr:nvSpPr>
        <xdr:cNvPr id="307" name="楕円 306">
          <a:extLst>
            <a:ext uri="{FF2B5EF4-FFF2-40B4-BE49-F238E27FC236}">
              <a16:creationId xmlns:a16="http://schemas.microsoft.com/office/drawing/2014/main" id="{93A95010-8F3D-4101-8BB8-C4EE15E13316}"/>
            </a:ext>
          </a:extLst>
        </xdr:cNvPr>
        <xdr:cNvSpPr/>
      </xdr:nvSpPr>
      <xdr:spPr>
        <a:xfrm>
          <a:off x="3746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31569</xdr:rowOff>
    </xdr:from>
    <xdr:to>
      <xdr:col>24</xdr:col>
      <xdr:colOff>63500</xdr:colOff>
      <xdr:row>80</xdr:row>
      <xdr:rowOff>90351</xdr:rowOff>
    </xdr:to>
    <xdr:cxnSp macro="">
      <xdr:nvCxnSpPr>
        <xdr:cNvPr id="308" name="直線コネクタ 307">
          <a:extLst>
            <a:ext uri="{FF2B5EF4-FFF2-40B4-BE49-F238E27FC236}">
              <a16:creationId xmlns:a16="http://schemas.microsoft.com/office/drawing/2014/main" id="{D3E5D553-26DE-4F4B-99AC-59C5983B47BB}"/>
            </a:ext>
          </a:extLst>
        </xdr:cNvPr>
        <xdr:cNvCxnSpPr/>
      </xdr:nvCxnSpPr>
      <xdr:spPr>
        <a:xfrm>
          <a:off x="3797300" y="1374756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99968</xdr:rowOff>
    </xdr:from>
    <xdr:to>
      <xdr:col>15</xdr:col>
      <xdr:colOff>101600</xdr:colOff>
      <xdr:row>80</xdr:row>
      <xdr:rowOff>30118</xdr:rowOff>
    </xdr:to>
    <xdr:sp macro="" textlink="">
      <xdr:nvSpPr>
        <xdr:cNvPr id="309" name="楕円 308">
          <a:extLst>
            <a:ext uri="{FF2B5EF4-FFF2-40B4-BE49-F238E27FC236}">
              <a16:creationId xmlns:a16="http://schemas.microsoft.com/office/drawing/2014/main" id="{36191866-5164-42AD-B9FA-FEC0AB6B7DB2}"/>
            </a:ext>
          </a:extLst>
        </xdr:cNvPr>
        <xdr:cNvSpPr/>
      </xdr:nvSpPr>
      <xdr:spPr>
        <a:xfrm>
          <a:off x="2857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150768</xdr:rowOff>
    </xdr:from>
    <xdr:to>
      <xdr:col>19</xdr:col>
      <xdr:colOff>177800</xdr:colOff>
      <xdr:row>80</xdr:row>
      <xdr:rowOff>31569</xdr:rowOff>
    </xdr:to>
    <xdr:cxnSp macro="">
      <xdr:nvCxnSpPr>
        <xdr:cNvPr id="310" name="直線コネクタ 309">
          <a:extLst>
            <a:ext uri="{FF2B5EF4-FFF2-40B4-BE49-F238E27FC236}">
              <a16:creationId xmlns:a16="http://schemas.microsoft.com/office/drawing/2014/main" id="{D5E56D4D-5C77-499F-B5C6-D0FE49702844}"/>
            </a:ext>
          </a:extLst>
        </xdr:cNvPr>
        <xdr:cNvCxnSpPr/>
      </xdr:nvCxnSpPr>
      <xdr:spPr>
        <a:xfrm>
          <a:off x="2908300" y="136953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311" name="楕円 310">
          <a:extLst>
            <a:ext uri="{FF2B5EF4-FFF2-40B4-BE49-F238E27FC236}">
              <a16:creationId xmlns:a16="http://schemas.microsoft.com/office/drawing/2014/main" id="{9F0D14C3-B50D-412D-A39F-27ECEE26687A}"/>
            </a:ext>
          </a:extLst>
        </xdr:cNvPr>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79</xdr:row>
      <xdr:rowOff>150768</xdr:rowOff>
    </xdr:to>
    <xdr:cxnSp macro="">
      <xdr:nvCxnSpPr>
        <xdr:cNvPr id="312" name="直線コネクタ 311">
          <a:extLst>
            <a:ext uri="{FF2B5EF4-FFF2-40B4-BE49-F238E27FC236}">
              <a16:creationId xmlns:a16="http://schemas.microsoft.com/office/drawing/2014/main" id="{D4313F66-C2D6-4DC3-A919-B15E2A83234D}"/>
            </a:ext>
          </a:extLst>
        </xdr:cNvPr>
        <xdr:cNvCxnSpPr/>
      </xdr:nvCxnSpPr>
      <xdr:spPr>
        <a:xfrm>
          <a:off x="2019300" y="136855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28121</xdr:rowOff>
    </xdr:from>
    <xdr:to>
      <xdr:col>6</xdr:col>
      <xdr:colOff>38100</xdr:colOff>
      <xdr:row>79</xdr:row>
      <xdr:rowOff>129721</xdr:rowOff>
    </xdr:to>
    <xdr:sp macro="" textlink="">
      <xdr:nvSpPr>
        <xdr:cNvPr id="313" name="楕円 312">
          <a:extLst>
            <a:ext uri="{FF2B5EF4-FFF2-40B4-BE49-F238E27FC236}">
              <a16:creationId xmlns:a16="http://schemas.microsoft.com/office/drawing/2014/main" id="{ED39A4C7-04C0-4FB3-A198-A1473C999AD8}"/>
            </a:ext>
          </a:extLst>
        </xdr:cNvPr>
        <xdr:cNvSpPr/>
      </xdr:nvSpPr>
      <xdr:spPr>
        <a:xfrm>
          <a:off x="1079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78921</xdr:rowOff>
    </xdr:from>
    <xdr:to>
      <xdr:col>10</xdr:col>
      <xdr:colOff>114300</xdr:colOff>
      <xdr:row>79</xdr:row>
      <xdr:rowOff>140970</xdr:rowOff>
    </xdr:to>
    <xdr:cxnSp macro="">
      <xdr:nvCxnSpPr>
        <xdr:cNvPr id="314" name="直線コネクタ 313">
          <a:extLst>
            <a:ext uri="{FF2B5EF4-FFF2-40B4-BE49-F238E27FC236}">
              <a16:creationId xmlns:a16="http://schemas.microsoft.com/office/drawing/2014/main" id="{97880839-9DDB-4DF9-BF6B-BD689A298EC0}"/>
            </a:ext>
          </a:extLst>
        </xdr:cNvPr>
        <xdr:cNvCxnSpPr/>
      </xdr:nvCxnSpPr>
      <xdr:spPr>
        <a:xfrm>
          <a:off x="1130300" y="136234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BA8C3658-3F1F-4DC5-9712-5677CBC95101}"/>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9C89EEA1-963B-44AB-AEF0-26A939942028}"/>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8E661E4E-C5D9-4C20-8D82-C6D1EF3ED3AB}"/>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53C76DA6-8589-4EB0-B7FF-4E5F05D8335A}"/>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98896</xdr:rowOff>
    </xdr:from>
    <xdr:ext cx="405111" cy="259045"/>
    <xdr:sp macro="" textlink="">
      <xdr:nvSpPr>
        <xdr:cNvPr id="319" name="n_1mainValue【公営住宅】&#10;有形固定資産減価償却率">
          <a:extLst>
            <a:ext uri="{FF2B5EF4-FFF2-40B4-BE49-F238E27FC236}">
              <a16:creationId xmlns:a16="http://schemas.microsoft.com/office/drawing/2014/main" id="{671051C0-F78F-48E5-B0C2-AAB1268F1D91}"/>
            </a:ext>
          </a:extLst>
        </xdr:cNvPr>
        <xdr:cNvSpPr txBox="1"/>
      </xdr:nvSpPr>
      <xdr:spPr>
        <a:xfrm>
          <a:off x="35820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46645</xdr:rowOff>
    </xdr:from>
    <xdr:ext cx="405111" cy="259045"/>
    <xdr:sp macro="" textlink="">
      <xdr:nvSpPr>
        <xdr:cNvPr id="320" name="n_2mainValue【公営住宅】&#10;有形固定資産減価償却率">
          <a:extLst>
            <a:ext uri="{FF2B5EF4-FFF2-40B4-BE49-F238E27FC236}">
              <a16:creationId xmlns:a16="http://schemas.microsoft.com/office/drawing/2014/main" id="{B4CB2EB3-7BC6-44AB-9281-B10467BC223D}"/>
            </a:ext>
          </a:extLst>
        </xdr:cNvPr>
        <xdr:cNvSpPr txBox="1"/>
      </xdr:nvSpPr>
      <xdr:spPr>
        <a:xfrm>
          <a:off x="2705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21" name="n_3mainValue【公営住宅】&#10;有形固定資産減価償却率">
          <a:extLst>
            <a:ext uri="{FF2B5EF4-FFF2-40B4-BE49-F238E27FC236}">
              <a16:creationId xmlns:a16="http://schemas.microsoft.com/office/drawing/2014/main" id="{58A9D64D-8579-43A8-B676-50E9839DF1BF}"/>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146248</xdr:rowOff>
    </xdr:from>
    <xdr:ext cx="405111" cy="259045"/>
    <xdr:sp macro="" textlink="">
      <xdr:nvSpPr>
        <xdr:cNvPr id="322" name="n_4mainValue【公営住宅】&#10;有形固定資産減価償却率">
          <a:extLst>
            <a:ext uri="{FF2B5EF4-FFF2-40B4-BE49-F238E27FC236}">
              <a16:creationId xmlns:a16="http://schemas.microsoft.com/office/drawing/2014/main" id="{3799762F-1C59-438C-8FA3-DCBFEB478D5E}"/>
            </a:ext>
          </a:extLst>
        </xdr:cNvPr>
        <xdr:cNvSpPr txBox="1"/>
      </xdr:nvSpPr>
      <xdr:spPr>
        <a:xfrm>
          <a:off x="927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4BBE985-2B3A-471F-B449-BBBD93E69A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9BC06FC-6937-41DB-A435-47CEB706AA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697F391-0822-463A-9A45-6D08272801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D5B01E3-12CB-49B7-8056-02C51586DF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BBCB45A-DE6E-45FA-A644-C849A4B340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945C0DC-AB32-462A-BDDC-A1AB787872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9704A43-9A27-488B-8EF8-0CA42699378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DF15E5F-2B6A-4C5E-8A2E-C5BA206504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995A8C8-A725-43FD-809C-D3C9DF4192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2469F95-35E8-41BE-90B5-34C86C78D5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74E641DE-AD4F-4864-B4AD-3EAE1B7FC30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8C8482C7-3079-4A68-A095-ADEB3ACD942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68A16973-8405-4EF1-9A9A-C59A57BBCFE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F9181977-2320-40D9-9E83-D048085EF9D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5AE8A66-2155-4855-946B-E5A55C7BEB0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CF94BD29-3510-42A3-8F33-466E4EE47DA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C50E9FE7-79ED-43A6-83E1-D458981AE50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97871BE0-7207-4B34-8E3A-2237DAFE081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A974DD7-2D98-413D-98BA-C9436BE1B0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B7C0D98-5EEF-426E-925B-DA4248D6D6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2DB0630-EA38-4C50-938F-8BC3CADD2D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F86F9638-8D33-419C-97B4-DB9B32845918}"/>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32E9C6B2-AA7E-4A3D-B5D3-2B010DAAB229}"/>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EA5E226-3D8C-4A76-A01E-0C524D5901F2}"/>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1AFAAA49-102F-464F-89B5-DB4D1E9212CA}"/>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BB9A49CF-177D-4E27-815E-642EFFE3EFA6}"/>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BD781FA2-4244-41E2-88EC-05A4710D4CEE}"/>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8778E050-0459-4E34-B21B-8D50CB8E066E}"/>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1283E75B-AAC0-4222-81B9-45DE1FE2D7DC}"/>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01B2F23F-CA3C-4196-B1AF-CE0660869B2E}"/>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9E3F7D1A-3D74-42E4-9D5F-C9F52C925E88}"/>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4AD013E5-3200-4EB5-B3E0-369D1FFC00EB}"/>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CFFF165-1B7E-4485-A0A6-38D4846085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1E4BA2-647C-4164-A078-4B0A5F8E8C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340783-2D71-4773-ADCD-6F31E44861B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BE2BB5-DCB7-462E-BE04-5FBB234F63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08BF1A5-2E6E-446A-ACB8-34F6773664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4674</xdr:rowOff>
    </xdr:from>
    <xdr:to>
      <xdr:col>55</xdr:col>
      <xdr:colOff>50800</xdr:colOff>
      <xdr:row>84</xdr:row>
      <xdr:rowOff>106274</xdr:rowOff>
    </xdr:to>
    <xdr:sp macro="" textlink="">
      <xdr:nvSpPr>
        <xdr:cNvPr id="360" name="楕円 359">
          <a:extLst>
            <a:ext uri="{FF2B5EF4-FFF2-40B4-BE49-F238E27FC236}">
              <a16:creationId xmlns:a16="http://schemas.microsoft.com/office/drawing/2014/main" id="{96345C55-E18A-4B8E-857B-3036D2B85AB4}"/>
            </a:ext>
          </a:extLst>
        </xdr:cNvPr>
        <xdr:cNvSpPr/>
      </xdr:nvSpPr>
      <xdr:spPr>
        <a:xfrm>
          <a:off x="10426700" y="144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154551</xdr:rowOff>
    </xdr:from>
    <xdr:ext cx="469744" cy="259045"/>
    <xdr:sp macro="" textlink="">
      <xdr:nvSpPr>
        <xdr:cNvPr id="361" name="【公営住宅】&#10;一人当たり面積該当値テキスト">
          <a:extLst>
            <a:ext uri="{FF2B5EF4-FFF2-40B4-BE49-F238E27FC236}">
              <a16:creationId xmlns:a16="http://schemas.microsoft.com/office/drawing/2014/main" id="{F2D567FC-231A-4480-87A1-570DBF8745B2}"/>
            </a:ext>
          </a:extLst>
        </xdr:cNvPr>
        <xdr:cNvSpPr txBox="1"/>
      </xdr:nvSpPr>
      <xdr:spPr>
        <a:xfrm>
          <a:off x="10515600" y="143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6502</xdr:rowOff>
    </xdr:from>
    <xdr:to>
      <xdr:col>50</xdr:col>
      <xdr:colOff>165100</xdr:colOff>
      <xdr:row>84</xdr:row>
      <xdr:rowOff>108102</xdr:rowOff>
    </xdr:to>
    <xdr:sp macro="" textlink="">
      <xdr:nvSpPr>
        <xdr:cNvPr id="362" name="楕円 361">
          <a:extLst>
            <a:ext uri="{FF2B5EF4-FFF2-40B4-BE49-F238E27FC236}">
              <a16:creationId xmlns:a16="http://schemas.microsoft.com/office/drawing/2014/main" id="{447EA8B3-E071-4187-BA17-924D24421366}"/>
            </a:ext>
          </a:extLst>
        </xdr:cNvPr>
        <xdr:cNvSpPr/>
      </xdr:nvSpPr>
      <xdr:spPr>
        <a:xfrm>
          <a:off x="9588500" y="14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55474</xdr:rowOff>
    </xdr:from>
    <xdr:to>
      <xdr:col>55</xdr:col>
      <xdr:colOff>0</xdr:colOff>
      <xdr:row>84</xdr:row>
      <xdr:rowOff>57302</xdr:rowOff>
    </xdr:to>
    <xdr:cxnSp macro="">
      <xdr:nvCxnSpPr>
        <xdr:cNvPr id="363" name="直線コネクタ 362">
          <a:extLst>
            <a:ext uri="{FF2B5EF4-FFF2-40B4-BE49-F238E27FC236}">
              <a16:creationId xmlns:a16="http://schemas.microsoft.com/office/drawing/2014/main" id="{9D7CD736-941B-421B-8D08-B6F9A1DE548D}"/>
            </a:ext>
          </a:extLst>
        </xdr:cNvPr>
        <xdr:cNvCxnSpPr/>
      </xdr:nvCxnSpPr>
      <xdr:spPr>
        <a:xfrm flipV="1">
          <a:off x="9639300" y="1445727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xdr:rowOff>
    </xdr:from>
    <xdr:to>
      <xdr:col>46</xdr:col>
      <xdr:colOff>38100</xdr:colOff>
      <xdr:row>84</xdr:row>
      <xdr:rowOff>109931</xdr:rowOff>
    </xdr:to>
    <xdr:sp macro="" textlink="">
      <xdr:nvSpPr>
        <xdr:cNvPr id="364" name="楕円 363">
          <a:extLst>
            <a:ext uri="{FF2B5EF4-FFF2-40B4-BE49-F238E27FC236}">
              <a16:creationId xmlns:a16="http://schemas.microsoft.com/office/drawing/2014/main" id="{9353CA05-349B-4447-8C5E-BE9CDE64982B}"/>
            </a:ext>
          </a:extLst>
        </xdr:cNvPr>
        <xdr:cNvSpPr/>
      </xdr:nvSpPr>
      <xdr:spPr>
        <a:xfrm>
          <a:off x="8699500" y="144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57302</xdr:rowOff>
    </xdr:from>
    <xdr:to>
      <xdr:col>50</xdr:col>
      <xdr:colOff>114300</xdr:colOff>
      <xdr:row>84</xdr:row>
      <xdr:rowOff>59131</xdr:rowOff>
    </xdr:to>
    <xdr:cxnSp macro="">
      <xdr:nvCxnSpPr>
        <xdr:cNvPr id="365" name="直線コネクタ 364">
          <a:extLst>
            <a:ext uri="{FF2B5EF4-FFF2-40B4-BE49-F238E27FC236}">
              <a16:creationId xmlns:a16="http://schemas.microsoft.com/office/drawing/2014/main" id="{5929509F-70DA-4FE2-A7B3-CBCE510C779F}"/>
            </a:ext>
          </a:extLst>
        </xdr:cNvPr>
        <xdr:cNvCxnSpPr/>
      </xdr:nvCxnSpPr>
      <xdr:spPr>
        <a:xfrm flipV="1">
          <a:off x="8750300" y="144591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15647</xdr:rowOff>
    </xdr:from>
    <xdr:to>
      <xdr:col>41</xdr:col>
      <xdr:colOff>101600</xdr:colOff>
      <xdr:row>84</xdr:row>
      <xdr:rowOff>117247</xdr:rowOff>
    </xdr:to>
    <xdr:sp macro="" textlink="">
      <xdr:nvSpPr>
        <xdr:cNvPr id="366" name="楕円 365">
          <a:extLst>
            <a:ext uri="{FF2B5EF4-FFF2-40B4-BE49-F238E27FC236}">
              <a16:creationId xmlns:a16="http://schemas.microsoft.com/office/drawing/2014/main" id="{511ED03D-9340-44C5-A929-1F7EA32D9442}"/>
            </a:ext>
          </a:extLst>
        </xdr:cNvPr>
        <xdr:cNvSpPr/>
      </xdr:nvSpPr>
      <xdr:spPr>
        <a:xfrm>
          <a:off x="7810500" y="14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59131</xdr:rowOff>
    </xdr:from>
    <xdr:to>
      <xdr:col>45</xdr:col>
      <xdr:colOff>177800</xdr:colOff>
      <xdr:row>84</xdr:row>
      <xdr:rowOff>66447</xdr:rowOff>
    </xdr:to>
    <xdr:cxnSp macro="">
      <xdr:nvCxnSpPr>
        <xdr:cNvPr id="367" name="直線コネクタ 366">
          <a:extLst>
            <a:ext uri="{FF2B5EF4-FFF2-40B4-BE49-F238E27FC236}">
              <a16:creationId xmlns:a16="http://schemas.microsoft.com/office/drawing/2014/main" id="{C17EE08D-C111-4F4F-A3D6-E172F69664B3}"/>
            </a:ext>
          </a:extLst>
        </xdr:cNvPr>
        <xdr:cNvCxnSpPr/>
      </xdr:nvCxnSpPr>
      <xdr:spPr>
        <a:xfrm flipV="1">
          <a:off x="7861300" y="1446093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15647</xdr:rowOff>
    </xdr:from>
    <xdr:to>
      <xdr:col>36</xdr:col>
      <xdr:colOff>165100</xdr:colOff>
      <xdr:row>84</xdr:row>
      <xdr:rowOff>117247</xdr:rowOff>
    </xdr:to>
    <xdr:sp macro="" textlink="">
      <xdr:nvSpPr>
        <xdr:cNvPr id="368" name="楕円 367">
          <a:extLst>
            <a:ext uri="{FF2B5EF4-FFF2-40B4-BE49-F238E27FC236}">
              <a16:creationId xmlns:a16="http://schemas.microsoft.com/office/drawing/2014/main" id="{7D285120-454E-465C-9061-C98D2EB5AB95}"/>
            </a:ext>
          </a:extLst>
        </xdr:cNvPr>
        <xdr:cNvSpPr/>
      </xdr:nvSpPr>
      <xdr:spPr>
        <a:xfrm>
          <a:off x="6921500" y="14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66447</xdr:rowOff>
    </xdr:from>
    <xdr:to>
      <xdr:col>41</xdr:col>
      <xdr:colOff>50800</xdr:colOff>
      <xdr:row>84</xdr:row>
      <xdr:rowOff>66447</xdr:rowOff>
    </xdr:to>
    <xdr:cxnSp macro="">
      <xdr:nvCxnSpPr>
        <xdr:cNvPr id="369" name="直線コネクタ 368">
          <a:extLst>
            <a:ext uri="{FF2B5EF4-FFF2-40B4-BE49-F238E27FC236}">
              <a16:creationId xmlns:a16="http://schemas.microsoft.com/office/drawing/2014/main" id="{9A5034B8-BBD3-4D45-A631-A6D1A047E6A7}"/>
            </a:ext>
          </a:extLst>
        </xdr:cNvPr>
        <xdr:cNvCxnSpPr/>
      </xdr:nvCxnSpPr>
      <xdr:spPr>
        <a:xfrm>
          <a:off x="6972300" y="144682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1536240C-6CBD-496D-BBDB-B3F2EA102644}"/>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2E0BDCC8-D681-4D9A-836B-2AC43D326002}"/>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19CE21FB-318A-40E5-9E6D-4685C486266C}"/>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152DDCFC-47A0-407E-AFD7-90375A630737}"/>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99229</xdr:rowOff>
    </xdr:from>
    <xdr:ext cx="469744" cy="259045"/>
    <xdr:sp macro="" textlink="">
      <xdr:nvSpPr>
        <xdr:cNvPr id="374" name="n_1mainValue【公営住宅】&#10;一人当たり面積">
          <a:extLst>
            <a:ext uri="{FF2B5EF4-FFF2-40B4-BE49-F238E27FC236}">
              <a16:creationId xmlns:a16="http://schemas.microsoft.com/office/drawing/2014/main" id="{F2EBF7CF-7A98-4945-BA04-5BC78DDF0B14}"/>
            </a:ext>
          </a:extLst>
        </xdr:cNvPr>
        <xdr:cNvSpPr txBox="1"/>
      </xdr:nvSpPr>
      <xdr:spPr>
        <a:xfrm>
          <a:off x="9391727" y="1450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101058</xdr:rowOff>
    </xdr:from>
    <xdr:ext cx="469744" cy="259045"/>
    <xdr:sp macro="" textlink="">
      <xdr:nvSpPr>
        <xdr:cNvPr id="375" name="n_2mainValue【公営住宅】&#10;一人当たり面積">
          <a:extLst>
            <a:ext uri="{FF2B5EF4-FFF2-40B4-BE49-F238E27FC236}">
              <a16:creationId xmlns:a16="http://schemas.microsoft.com/office/drawing/2014/main" id="{15CA71F6-F1DC-4FB1-953D-897E49432EAA}"/>
            </a:ext>
          </a:extLst>
        </xdr:cNvPr>
        <xdr:cNvSpPr txBox="1"/>
      </xdr:nvSpPr>
      <xdr:spPr>
        <a:xfrm>
          <a:off x="85154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108374</xdr:rowOff>
    </xdr:from>
    <xdr:ext cx="469744" cy="259045"/>
    <xdr:sp macro="" textlink="">
      <xdr:nvSpPr>
        <xdr:cNvPr id="376" name="n_3mainValue【公営住宅】&#10;一人当たり面積">
          <a:extLst>
            <a:ext uri="{FF2B5EF4-FFF2-40B4-BE49-F238E27FC236}">
              <a16:creationId xmlns:a16="http://schemas.microsoft.com/office/drawing/2014/main" id="{CF8552B3-1144-4509-BEA0-73C87A5BA98A}"/>
            </a:ext>
          </a:extLst>
        </xdr:cNvPr>
        <xdr:cNvSpPr txBox="1"/>
      </xdr:nvSpPr>
      <xdr:spPr>
        <a:xfrm>
          <a:off x="7626427" y="1451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108374</xdr:rowOff>
    </xdr:from>
    <xdr:ext cx="469744" cy="259045"/>
    <xdr:sp macro="" textlink="">
      <xdr:nvSpPr>
        <xdr:cNvPr id="377" name="n_4mainValue【公営住宅】&#10;一人当たり面積">
          <a:extLst>
            <a:ext uri="{FF2B5EF4-FFF2-40B4-BE49-F238E27FC236}">
              <a16:creationId xmlns:a16="http://schemas.microsoft.com/office/drawing/2014/main" id="{059B3F01-CE76-43E4-931A-91160E3DB862}"/>
            </a:ext>
          </a:extLst>
        </xdr:cNvPr>
        <xdr:cNvSpPr txBox="1"/>
      </xdr:nvSpPr>
      <xdr:spPr>
        <a:xfrm>
          <a:off x="6737427" y="1451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4CFB5D1-1F6B-4D1A-AF25-F72AFE9247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1CF90FF-F49F-4BB8-BDAA-C66DEDE3FC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E5F4EAC-1618-4C3D-AE1E-FE847B799C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A77782E-27B3-47F0-884D-372C561645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4FF0B08-BE4A-4BFA-93A7-8E505AB4D0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E585BF3-6CF2-4881-B3DC-75E20C348B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E3FD266-1301-4D08-9380-F26BABCCAE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3CC1B49-62F9-4E1A-8C30-B9A8D246D3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CFB24EB-9501-4612-91FD-EB8A5B6FF1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C90AA8A-D512-4A11-9211-78BFBE61AA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EFBC6A93-6737-4739-95AB-77B2084DA0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13AF92E1-FB54-4539-93DD-1688D78BB5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9A98F84-3F3C-4EC1-894C-E4B3953159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79D073B0-4388-44E3-8278-BDFD34640B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8B27F33-ABD1-4D34-83AA-CCF882C84E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BD74589F-2A60-4BB3-89DC-1B62B6458F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33B3037-8C1A-443E-9FCB-594CB85775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944A68F-E737-4623-B27E-763F601266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A900BAD-A953-4064-962D-AFB121F5DD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82FA1B1E-6F2E-44A8-A9FD-7451B5EA99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5938271-C76D-4C33-B736-D8B0E266E8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56C30B9-1BBB-4C4E-8CFD-FD63C149F2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E5457BFB-1CAF-4545-B0CB-8859300EC7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72D3198-95E2-433C-B5D4-2ADDB1D2B9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F3209E9-9CA4-4657-8EF5-6AC0B22792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8365900F-81A5-49DC-841B-EEB20D8A70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BE7D550-9E06-4582-A301-AB6C384D8C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EB3664D9-D675-48E4-BB1F-69254B6425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2FBE70A7-C921-4A07-BFAF-243DDA255A7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40525A9-BD18-4D88-A424-FB2D62F4B0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98E35BDD-7764-4D15-A2EC-E5628543DE5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6BD44464-B994-4F5A-BB66-8CCB68876FF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D1EB140C-A1A9-4E7F-8674-0A01B04A07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F2831A4F-62E0-4BED-922F-40FA8F45CA9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6FEA6B91-3F6B-4C70-BD4D-2A816DEAAA9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8EDFE2FD-24C9-49E9-BCF5-36316B34139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14106B4C-F71D-40B1-8107-438E14B32A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6D6CD8E8-B45D-49AD-AEE1-4DE8CEFEA3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327F8389-3914-4073-8C19-9AED6343E05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3DE32659-8D51-446E-B64D-C72F6D3137C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18A9DF4E-87EB-47F9-9C0E-E225B0CEF5D8}"/>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68314521-CC7F-4042-93E3-DB84E7878AEE}"/>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124E639D-BF73-43F0-A173-08B248B6801E}"/>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6D5B2661-9CE5-4342-9357-957CF981CB6C}"/>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BD2FE6C1-B4E5-4FE8-B85E-D21731238C74}"/>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4A45A85-32A9-4EE9-91D4-8A6829955192}"/>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F766CC37-B7FF-4447-8675-AF84893B82C5}"/>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F3201678-A715-4424-8E89-F70294A427F3}"/>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DF65E41C-1167-4F63-9CFA-F1F06A35F61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2D279ABF-BA8E-4CE1-8FEF-8D7616EA272E}"/>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19F9F18B-F825-4BE1-A1DD-BAF0BC5FE1F0}"/>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F3BD0E6-9C33-4A99-960D-2393A1EC00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53D1AE6-E228-451E-A04D-7308EE48D8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41C810E-7D2C-4A39-B1F9-77405104C4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BEFCD8E-C205-41AD-BE9E-27AC7DDC58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5253284-1E51-4C2A-BE63-15CEE2E551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434" name="楕円 433">
          <a:extLst>
            <a:ext uri="{FF2B5EF4-FFF2-40B4-BE49-F238E27FC236}">
              <a16:creationId xmlns:a16="http://schemas.microsoft.com/office/drawing/2014/main" id="{135C169F-1B37-46AF-8E4E-F8846DFECDD0}"/>
            </a:ext>
          </a:extLst>
        </xdr:cNvPr>
        <xdr:cNvSpPr/>
      </xdr:nvSpPr>
      <xdr:spPr>
        <a:xfrm>
          <a:off x="16268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107332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7495A3E-5EE2-4A10-837F-4444CF1087A3}"/>
            </a:ext>
          </a:extLst>
        </xdr:cNvPr>
        <xdr:cNvSpPr txBox="1"/>
      </xdr:nvSpPr>
      <xdr:spPr>
        <a:xfrm>
          <a:off x="16357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436" name="楕円 435">
          <a:extLst>
            <a:ext uri="{FF2B5EF4-FFF2-40B4-BE49-F238E27FC236}">
              <a16:creationId xmlns:a16="http://schemas.microsoft.com/office/drawing/2014/main" id="{39E298FD-5415-467D-A4F3-BCF39F60AA44}"/>
            </a:ext>
          </a:extLst>
        </xdr:cNvPr>
        <xdr:cNvSpPr/>
      </xdr:nvSpPr>
      <xdr:spPr>
        <a:xfrm>
          <a:off x="1543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135255</xdr:rowOff>
    </xdr:to>
    <xdr:cxnSp macro="">
      <xdr:nvCxnSpPr>
        <xdr:cNvPr id="437" name="直線コネクタ 436">
          <a:extLst>
            <a:ext uri="{FF2B5EF4-FFF2-40B4-BE49-F238E27FC236}">
              <a16:creationId xmlns:a16="http://schemas.microsoft.com/office/drawing/2014/main" id="{4C77DBDB-4449-4E4B-99A1-AAD991CB34E9}"/>
            </a:ext>
          </a:extLst>
        </xdr:cNvPr>
        <xdr:cNvCxnSpPr/>
      </xdr:nvCxnSpPr>
      <xdr:spPr>
        <a:xfrm>
          <a:off x="15481300" y="633412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438" name="楕円 437">
          <a:extLst>
            <a:ext uri="{FF2B5EF4-FFF2-40B4-BE49-F238E27FC236}">
              <a16:creationId xmlns:a16="http://schemas.microsoft.com/office/drawing/2014/main" id="{1EADD49D-56DA-4462-ABCC-A9133C8C395E}"/>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36</xdr:row>
      <xdr:rowOff>161925</xdr:rowOff>
    </xdr:to>
    <xdr:cxnSp macro="">
      <xdr:nvCxnSpPr>
        <xdr:cNvPr id="439" name="直線コネクタ 438">
          <a:extLst>
            <a:ext uri="{FF2B5EF4-FFF2-40B4-BE49-F238E27FC236}">
              <a16:creationId xmlns:a16="http://schemas.microsoft.com/office/drawing/2014/main" id="{4D0CBAFD-9A02-44DC-8DFA-262357FC6FF7}"/>
            </a:ext>
          </a:extLst>
        </xdr:cNvPr>
        <xdr:cNvCxnSpPr/>
      </xdr:nvCxnSpPr>
      <xdr:spPr>
        <a:xfrm>
          <a:off x="14592300" y="6296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440" name="楕円 439">
          <a:extLst>
            <a:ext uri="{FF2B5EF4-FFF2-40B4-BE49-F238E27FC236}">
              <a16:creationId xmlns:a16="http://schemas.microsoft.com/office/drawing/2014/main" id="{CCE03864-A9F7-46C4-9417-70A7A283E2B5}"/>
            </a:ext>
          </a:extLst>
        </xdr:cNvPr>
        <xdr:cNvSpPr/>
      </xdr:nvSpPr>
      <xdr:spPr>
        <a:xfrm>
          <a:off x="13652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97155</xdr:rowOff>
    </xdr:from>
    <xdr:to>
      <xdr:col>76</xdr:col>
      <xdr:colOff>114300</xdr:colOff>
      <xdr:row>36</xdr:row>
      <xdr:rowOff>123825</xdr:rowOff>
    </xdr:to>
    <xdr:cxnSp macro="">
      <xdr:nvCxnSpPr>
        <xdr:cNvPr id="441" name="直線コネクタ 440">
          <a:extLst>
            <a:ext uri="{FF2B5EF4-FFF2-40B4-BE49-F238E27FC236}">
              <a16:creationId xmlns:a16="http://schemas.microsoft.com/office/drawing/2014/main" id="{2194234A-DAA0-4A38-9AEE-31ABB812F609}"/>
            </a:ext>
          </a:extLst>
        </xdr:cNvPr>
        <xdr:cNvCxnSpPr/>
      </xdr:nvCxnSpPr>
      <xdr:spPr>
        <a:xfrm>
          <a:off x="13703300" y="6269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442" name="楕円 441">
          <a:extLst>
            <a:ext uri="{FF2B5EF4-FFF2-40B4-BE49-F238E27FC236}">
              <a16:creationId xmlns:a16="http://schemas.microsoft.com/office/drawing/2014/main" id="{E076703E-5D82-4327-843D-F00B2419DBA3}"/>
            </a:ext>
          </a:extLst>
        </xdr:cNvPr>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97155</xdr:rowOff>
    </xdr:from>
    <xdr:to>
      <xdr:col>71</xdr:col>
      <xdr:colOff>177800</xdr:colOff>
      <xdr:row>36</xdr:row>
      <xdr:rowOff>118110</xdr:rowOff>
    </xdr:to>
    <xdr:cxnSp macro="">
      <xdr:nvCxnSpPr>
        <xdr:cNvPr id="443" name="直線コネクタ 442">
          <a:extLst>
            <a:ext uri="{FF2B5EF4-FFF2-40B4-BE49-F238E27FC236}">
              <a16:creationId xmlns:a16="http://schemas.microsoft.com/office/drawing/2014/main" id="{62BE7ACD-6F0B-4349-90B9-AD93A8E1BE2B}"/>
            </a:ext>
          </a:extLst>
        </xdr:cNvPr>
        <xdr:cNvCxnSpPr/>
      </xdr:nvCxnSpPr>
      <xdr:spPr>
        <a:xfrm flipV="1">
          <a:off x="12814300" y="62693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BA3A87D4-2B53-4287-A53A-5E4C2B1B5095}"/>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4AFDB668-9E6F-4149-B509-22471730FA91}"/>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2A8A23A-1AAA-446D-B952-E8C97336AFCC}"/>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BA4BAF8-1E38-4724-8955-715FB23E78AA}"/>
            </a:ext>
          </a:extLst>
        </xdr:cNvPr>
        <xdr:cNvSpPr txBox="1"/>
      </xdr:nvSpPr>
      <xdr:spPr>
        <a:xfrm>
          <a:off x="12611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5BCFC38-6EFF-46D2-98CF-28C1B9389075}"/>
            </a:ext>
          </a:extLst>
        </xdr:cNvPr>
        <xdr:cNvSpPr txBox="1"/>
      </xdr:nvSpPr>
      <xdr:spPr>
        <a:xfrm>
          <a:off x="152660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E2E4A70B-F320-4493-B557-7216F5BD05AC}"/>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164482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6DCD1AC7-A855-4125-AABA-99ED9F956A3A}"/>
            </a:ext>
          </a:extLst>
        </xdr:cNvPr>
        <xdr:cNvSpPr txBox="1"/>
      </xdr:nvSpPr>
      <xdr:spPr>
        <a:xfrm>
          <a:off x="13500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B62956E-2B8A-4AD3-9487-410D21185F70}"/>
            </a:ext>
          </a:extLst>
        </xdr:cNvPr>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CBD33F5-61D3-4539-B6F9-31D412EFCD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F9AF07A4-1B08-40E9-B0B6-5C0C667043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D25CCA8-5A09-41F2-A2C3-FA187B12D8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4A070239-26DE-4816-A2C8-0705B773FB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FFABADA-EA90-41A8-90BD-7573A437D7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35E6406-FC82-46BC-8AB7-DAB3B62B44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B49F1FE-2262-4015-BE5D-961479D511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DAE6FBB-0A62-4BD4-BDC3-DE116CBC7D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F01C081-2BAC-46E2-AEBD-D630FD6A6D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EB4CBCBE-CCE6-4E12-A8EC-75E9D6125F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C4F0E9DD-EC71-4E0E-8E0C-20A98905853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BF86F043-83E9-4BD1-BFBF-A7D38CE9814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A76B38AA-B557-43DD-81BD-F10695BF8D8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79468F6-1693-4AFB-A155-0309533C6F7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E7FDA93A-2A37-4E93-A256-CFEDAFC7381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22C7DDC-35C5-4274-BFB5-9A29175A821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D9E10008-6FDE-4A2D-B8E9-FAD07D427A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74B2759-83BD-42F3-BE24-A4B4051035D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7EE9A4A3-D5EE-44B7-AB1E-85FCC9B869D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E10C9341-1948-4FC0-A030-A78B47BF5C6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47326D0-8A5F-460B-8108-1AA367A360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357FA761-7B49-4A9C-BB8C-A2DF30D2955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9BE6D7F5-64F0-43F0-AAC3-490C10A7E0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6800A8C2-5CA9-4FB6-B81E-3C6BFCC80CEB}"/>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DF2C370-AE93-4D96-B87F-714DCE6AE0B6}"/>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3F56D486-2600-4D9F-B126-2CEC4741AD5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62B489EF-6B1F-40FB-8024-24006CA886DD}"/>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9AC6FA3C-F4D6-4281-9C1B-AAF232EB3720}"/>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EC0D06E-5397-4046-8F42-3350090827D3}"/>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7F193264-D9F2-4CD6-A613-F8647872A6A2}"/>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16CDE19A-9C43-4448-B273-6C1A901A58F1}"/>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2D71CA91-98BB-4C8F-8BD5-4F24A121B222}"/>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F9D89CE7-BE64-4D7B-8575-D39CD6CF514D}"/>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E5CEA6FE-5C6F-48BB-90C4-4478EAF9E7E9}"/>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65414ED-2290-44A9-B32A-410EA8E290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46E21AC-6763-40B1-BEC1-D546C16427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7F0FFEF-3FFD-46B1-98DC-F9B483B5A4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9514D78-36D5-48AB-95C7-BEAF5376868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D04EB00-9F9E-422C-8633-3CE13E0B9E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139700</xdr:rowOff>
    </xdr:from>
    <xdr:to>
      <xdr:col>116</xdr:col>
      <xdr:colOff>114300</xdr:colOff>
      <xdr:row>35</xdr:row>
      <xdr:rowOff>69850</xdr:rowOff>
    </xdr:to>
    <xdr:sp macro="" textlink="">
      <xdr:nvSpPr>
        <xdr:cNvPr id="491" name="楕円 490">
          <a:extLst>
            <a:ext uri="{FF2B5EF4-FFF2-40B4-BE49-F238E27FC236}">
              <a16:creationId xmlns:a16="http://schemas.microsoft.com/office/drawing/2014/main" id="{999ABB61-04E0-4727-AB4B-626BBBDA9123}"/>
            </a:ext>
          </a:extLst>
        </xdr:cNvPr>
        <xdr:cNvSpPr/>
      </xdr:nvSpPr>
      <xdr:spPr>
        <a:xfrm>
          <a:off x="22110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162577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DE18BFD6-1E7F-459E-8FA1-B077C3137132}"/>
            </a:ext>
          </a:extLst>
        </xdr:cNvPr>
        <xdr:cNvSpPr txBox="1"/>
      </xdr:nvSpPr>
      <xdr:spPr>
        <a:xfrm>
          <a:off x="221996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67310</xdr:rowOff>
    </xdr:from>
    <xdr:to>
      <xdr:col>112</xdr:col>
      <xdr:colOff>38100</xdr:colOff>
      <xdr:row>33</xdr:row>
      <xdr:rowOff>168910</xdr:rowOff>
    </xdr:to>
    <xdr:sp macro="" textlink="">
      <xdr:nvSpPr>
        <xdr:cNvPr id="493" name="楕円 492">
          <a:extLst>
            <a:ext uri="{FF2B5EF4-FFF2-40B4-BE49-F238E27FC236}">
              <a16:creationId xmlns:a16="http://schemas.microsoft.com/office/drawing/2014/main" id="{8F9F5A68-9329-4E17-B092-B7871D3F834D}"/>
            </a:ext>
          </a:extLst>
        </xdr:cNvPr>
        <xdr:cNvSpPr/>
      </xdr:nvSpPr>
      <xdr:spPr>
        <a:xfrm>
          <a:off x="21272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118110</xdr:rowOff>
    </xdr:from>
    <xdr:to>
      <xdr:col>116</xdr:col>
      <xdr:colOff>63500</xdr:colOff>
      <xdr:row>35</xdr:row>
      <xdr:rowOff>19050</xdr:rowOff>
    </xdr:to>
    <xdr:cxnSp macro="">
      <xdr:nvCxnSpPr>
        <xdr:cNvPr id="494" name="直線コネクタ 493">
          <a:extLst>
            <a:ext uri="{FF2B5EF4-FFF2-40B4-BE49-F238E27FC236}">
              <a16:creationId xmlns:a16="http://schemas.microsoft.com/office/drawing/2014/main" id="{4C7CC1B5-648A-46A7-92C2-C517C3DCE91C}"/>
            </a:ext>
          </a:extLst>
        </xdr:cNvPr>
        <xdr:cNvCxnSpPr/>
      </xdr:nvCxnSpPr>
      <xdr:spPr>
        <a:xfrm>
          <a:off x="21323300" y="577596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29210</xdr:rowOff>
    </xdr:from>
    <xdr:to>
      <xdr:col>107</xdr:col>
      <xdr:colOff>101600</xdr:colOff>
      <xdr:row>33</xdr:row>
      <xdr:rowOff>130810</xdr:rowOff>
    </xdr:to>
    <xdr:sp macro="" textlink="">
      <xdr:nvSpPr>
        <xdr:cNvPr id="495" name="楕円 494">
          <a:extLst>
            <a:ext uri="{FF2B5EF4-FFF2-40B4-BE49-F238E27FC236}">
              <a16:creationId xmlns:a16="http://schemas.microsoft.com/office/drawing/2014/main" id="{6BCF5A70-24F3-4901-8ACC-FA4482D7A440}"/>
            </a:ext>
          </a:extLst>
        </xdr:cNvPr>
        <xdr:cNvSpPr/>
      </xdr:nvSpPr>
      <xdr:spPr>
        <a:xfrm>
          <a:off x="20383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80010</xdr:rowOff>
    </xdr:from>
    <xdr:to>
      <xdr:col>111</xdr:col>
      <xdr:colOff>177800</xdr:colOff>
      <xdr:row>33</xdr:row>
      <xdr:rowOff>118110</xdr:rowOff>
    </xdr:to>
    <xdr:cxnSp macro="">
      <xdr:nvCxnSpPr>
        <xdr:cNvPr id="496" name="直線コネクタ 495">
          <a:extLst>
            <a:ext uri="{FF2B5EF4-FFF2-40B4-BE49-F238E27FC236}">
              <a16:creationId xmlns:a16="http://schemas.microsoft.com/office/drawing/2014/main" id="{BDEF1352-9D54-4A3F-AE31-4F22B3601D86}"/>
            </a:ext>
          </a:extLst>
        </xdr:cNvPr>
        <xdr:cNvCxnSpPr/>
      </xdr:nvCxnSpPr>
      <xdr:spPr>
        <a:xfrm>
          <a:off x="20434300" y="5737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67310</xdr:rowOff>
    </xdr:from>
    <xdr:to>
      <xdr:col>102</xdr:col>
      <xdr:colOff>165100</xdr:colOff>
      <xdr:row>33</xdr:row>
      <xdr:rowOff>168910</xdr:rowOff>
    </xdr:to>
    <xdr:sp macro="" textlink="">
      <xdr:nvSpPr>
        <xdr:cNvPr id="497" name="楕円 496">
          <a:extLst>
            <a:ext uri="{FF2B5EF4-FFF2-40B4-BE49-F238E27FC236}">
              <a16:creationId xmlns:a16="http://schemas.microsoft.com/office/drawing/2014/main" id="{619E1249-CE4E-4532-B8F9-68C5974E129D}"/>
            </a:ext>
          </a:extLst>
        </xdr:cNvPr>
        <xdr:cNvSpPr/>
      </xdr:nvSpPr>
      <xdr:spPr>
        <a:xfrm>
          <a:off x="19494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80010</xdr:rowOff>
    </xdr:from>
    <xdr:to>
      <xdr:col>107</xdr:col>
      <xdr:colOff>50800</xdr:colOff>
      <xdr:row>33</xdr:row>
      <xdr:rowOff>118110</xdr:rowOff>
    </xdr:to>
    <xdr:cxnSp macro="">
      <xdr:nvCxnSpPr>
        <xdr:cNvPr id="498" name="直線コネクタ 497">
          <a:extLst>
            <a:ext uri="{FF2B5EF4-FFF2-40B4-BE49-F238E27FC236}">
              <a16:creationId xmlns:a16="http://schemas.microsoft.com/office/drawing/2014/main" id="{E52E29A8-DB7B-4281-9AC5-A023C8797735}"/>
            </a:ext>
          </a:extLst>
        </xdr:cNvPr>
        <xdr:cNvCxnSpPr/>
      </xdr:nvCxnSpPr>
      <xdr:spPr>
        <a:xfrm flipV="1">
          <a:off x="19545300" y="5737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128270</xdr:rowOff>
    </xdr:from>
    <xdr:to>
      <xdr:col>98</xdr:col>
      <xdr:colOff>38100</xdr:colOff>
      <xdr:row>34</xdr:row>
      <xdr:rowOff>58420</xdr:rowOff>
    </xdr:to>
    <xdr:sp macro="" textlink="">
      <xdr:nvSpPr>
        <xdr:cNvPr id="499" name="楕円 498">
          <a:extLst>
            <a:ext uri="{FF2B5EF4-FFF2-40B4-BE49-F238E27FC236}">
              <a16:creationId xmlns:a16="http://schemas.microsoft.com/office/drawing/2014/main" id="{C22F70DB-17F6-4B80-B938-55DB1CB6A448}"/>
            </a:ext>
          </a:extLst>
        </xdr:cNvPr>
        <xdr:cNvSpPr/>
      </xdr:nvSpPr>
      <xdr:spPr>
        <a:xfrm>
          <a:off x="18605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118110</xdr:rowOff>
    </xdr:from>
    <xdr:to>
      <xdr:col>102</xdr:col>
      <xdr:colOff>114300</xdr:colOff>
      <xdr:row>34</xdr:row>
      <xdr:rowOff>7620</xdr:rowOff>
    </xdr:to>
    <xdr:cxnSp macro="">
      <xdr:nvCxnSpPr>
        <xdr:cNvPr id="500" name="直線コネクタ 499">
          <a:extLst>
            <a:ext uri="{FF2B5EF4-FFF2-40B4-BE49-F238E27FC236}">
              <a16:creationId xmlns:a16="http://schemas.microsoft.com/office/drawing/2014/main" id="{84A47D2B-0D24-40B6-87A1-524A37A1496B}"/>
            </a:ext>
          </a:extLst>
        </xdr:cNvPr>
        <xdr:cNvCxnSpPr/>
      </xdr:nvCxnSpPr>
      <xdr:spPr>
        <a:xfrm flipV="1">
          <a:off x="18656300" y="5775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3AFDF42B-C5A3-4DA7-835F-F17D1683028B}"/>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C592DC70-3F20-467A-9F62-4441EA359C5B}"/>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C4BE407A-C06A-4B3C-8188-87804947F074}"/>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73F3863C-A639-4BCC-8BE0-8734D171F57E}"/>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13987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F85B2A73-99FF-41FE-ACDB-539AF1C20BB3}"/>
            </a:ext>
          </a:extLst>
        </xdr:cNvPr>
        <xdr:cNvSpPr txBox="1"/>
      </xdr:nvSpPr>
      <xdr:spPr>
        <a:xfrm>
          <a:off x="210757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147337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C2DEC90-454D-4932-A493-9A1C23BE9351}"/>
            </a:ext>
          </a:extLst>
        </xdr:cNvPr>
        <xdr:cNvSpPr txBox="1"/>
      </xdr:nvSpPr>
      <xdr:spPr>
        <a:xfrm>
          <a:off x="20199427" y="546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13987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FE1BD9D4-94B9-403B-8E3F-C9A99BC81FCD}"/>
            </a:ext>
          </a:extLst>
        </xdr:cNvPr>
        <xdr:cNvSpPr txBox="1"/>
      </xdr:nvSpPr>
      <xdr:spPr>
        <a:xfrm>
          <a:off x="193104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74947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728D3C0E-2B56-4F9A-8D0B-ED09A1DE9680}"/>
            </a:ext>
          </a:extLst>
        </xdr:cNvPr>
        <xdr:cNvSpPr txBox="1"/>
      </xdr:nvSpPr>
      <xdr:spPr>
        <a:xfrm>
          <a:off x="184214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D7753428-40E3-4534-B25F-EC289E9DE1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6D19F782-9FB0-45FA-8848-280C7C3CF14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223A31A2-8214-4471-86C7-051778C3C9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F7BFA387-A9B4-488D-AAE0-3AB9738B66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92A1C5E6-FB39-4E9F-9F41-C5456D62A5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CFAE370F-2658-41DD-BB77-E0288F93C2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75F21DE0-49AC-476C-969D-F875E86AF3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6DCA147A-781C-465A-BBCA-674CB7DFE6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B4063813-214A-4E08-8C02-39DDF997C4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9E50D9A-3416-419E-AB3B-F9A9254B3E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7079CCC-A642-4A28-BD98-8606EB1524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C9A139E9-3CEF-4E95-B171-EC2092FDE8A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E986DA55-8F40-463B-8100-C269DD59E7E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CA66477-3447-428B-B1A7-0C9CADCD230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9B0F6FC3-AFE2-4891-BFD8-734BCE92AD6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B2EB497A-1BFC-4006-8DCB-D8BF1480484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4730221E-5DD1-496D-AA8F-5E385C9AB1B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A2CE9D5C-BC1E-40C2-B4A5-AD50C1F7EE6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282D34DA-BDB7-4843-A3B5-823B1EBA7F1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7A9EEF7D-46AE-4572-BCD3-595F4B6487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A0AC84B3-4067-4550-B789-A0BF75D817B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6EC5F440-BCDE-4EE6-B690-AB377A242C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202D82BC-9EF3-45EE-A02D-ADCC4AAEF668}"/>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7E616B50-F362-495C-9C88-609AC34E6B2D}"/>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9B14BB6D-55F5-474D-9C9A-8FD7765FE160}"/>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F899EFAB-B53E-4B1A-9D70-9403E15C860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39DE50D8-5AB9-404C-818A-D7B901019526}"/>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69FA5B3E-6D53-4A0F-8974-08FDADD96FD9}"/>
            </a:ext>
          </a:extLst>
        </xdr:cNvPr>
        <xdr:cNvSpPr txBox="1"/>
      </xdr:nvSpPr>
      <xdr:spPr>
        <a:xfrm>
          <a:off x="16357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CE8D7637-5004-42A0-AC71-D7B0E9948E31}"/>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38C2DFED-569D-4881-9F63-F0844A1F67C8}"/>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66659D9E-9D4B-44C0-8AE7-2046B6C5EA76}"/>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7A75BB57-CB9A-4E43-B351-A64A87B130B6}"/>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8AE11F2C-6010-413D-97CF-33D51546C8B0}"/>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A853E04-00C0-4A19-AED3-8B715042AF5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F9E7B9B-482F-431D-8601-C1C14E2714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7D4D254-562A-4283-A053-D6DEE452F4B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B3D7167-224A-4E8A-A580-4A481C9C0E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1A690EC-6FBE-4181-AF26-28CD100D27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47" name="楕円 546">
          <a:extLst>
            <a:ext uri="{FF2B5EF4-FFF2-40B4-BE49-F238E27FC236}">
              <a16:creationId xmlns:a16="http://schemas.microsoft.com/office/drawing/2014/main" id="{4993D5D1-E943-4B6C-87A4-F2B084CE9FDE}"/>
            </a:ext>
          </a:extLst>
        </xdr:cNvPr>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112793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D1B6C5B8-FD74-4AD5-ABD7-ACDB6084701F}"/>
            </a:ext>
          </a:extLst>
        </xdr:cNvPr>
        <xdr:cNvSpPr txBox="1"/>
      </xdr:nvSpPr>
      <xdr:spPr>
        <a:xfrm>
          <a:off x="16357600"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100076</xdr:rowOff>
    </xdr:from>
    <xdr:to>
      <xdr:col>81</xdr:col>
      <xdr:colOff>101600</xdr:colOff>
      <xdr:row>60</xdr:row>
      <xdr:rowOff>30226</xdr:rowOff>
    </xdr:to>
    <xdr:sp macro="" textlink="">
      <xdr:nvSpPr>
        <xdr:cNvPr id="549" name="楕円 548">
          <a:extLst>
            <a:ext uri="{FF2B5EF4-FFF2-40B4-BE49-F238E27FC236}">
              <a16:creationId xmlns:a16="http://schemas.microsoft.com/office/drawing/2014/main" id="{F1F7BEF7-D226-4C42-AB25-971F976CB5CF}"/>
            </a:ext>
          </a:extLst>
        </xdr:cNvPr>
        <xdr:cNvSpPr/>
      </xdr:nvSpPr>
      <xdr:spPr>
        <a:xfrm>
          <a:off x="15430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150876</xdr:rowOff>
    </xdr:from>
    <xdr:to>
      <xdr:col>85</xdr:col>
      <xdr:colOff>127000</xdr:colOff>
      <xdr:row>60</xdr:row>
      <xdr:rowOff>13716</xdr:rowOff>
    </xdr:to>
    <xdr:cxnSp macro="">
      <xdr:nvCxnSpPr>
        <xdr:cNvPr id="550" name="直線コネクタ 549">
          <a:extLst>
            <a:ext uri="{FF2B5EF4-FFF2-40B4-BE49-F238E27FC236}">
              <a16:creationId xmlns:a16="http://schemas.microsoft.com/office/drawing/2014/main" id="{4DB540FB-2876-4CD7-AB06-0E1419A98D08}"/>
            </a:ext>
          </a:extLst>
        </xdr:cNvPr>
        <xdr:cNvCxnSpPr/>
      </xdr:nvCxnSpPr>
      <xdr:spPr>
        <a:xfrm>
          <a:off x="15481300" y="102664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551" name="楕円 550">
          <a:extLst>
            <a:ext uri="{FF2B5EF4-FFF2-40B4-BE49-F238E27FC236}">
              <a16:creationId xmlns:a16="http://schemas.microsoft.com/office/drawing/2014/main" id="{FBD8F697-526D-49A8-BCF4-8D0CB38322F7}"/>
            </a:ext>
          </a:extLst>
        </xdr:cNvPr>
        <xdr:cNvSpPr/>
      </xdr:nvSpPr>
      <xdr:spPr>
        <a:xfrm>
          <a:off x="14541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59</xdr:row>
      <xdr:rowOff>150876</xdr:rowOff>
    </xdr:to>
    <xdr:cxnSp macro="">
      <xdr:nvCxnSpPr>
        <xdr:cNvPr id="552" name="直線コネクタ 551">
          <a:extLst>
            <a:ext uri="{FF2B5EF4-FFF2-40B4-BE49-F238E27FC236}">
              <a16:creationId xmlns:a16="http://schemas.microsoft.com/office/drawing/2014/main" id="{DC5D1279-86B2-4E1C-A9AE-D1D88E62FB7C}"/>
            </a:ext>
          </a:extLst>
        </xdr:cNvPr>
        <xdr:cNvCxnSpPr/>
      </xdr:nvCxnSpPr>
      <xdr:spPr>
        <a:xfrm>
          <a:off x="14592300" y="102321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125222</xdr:rowOff>
    </xdr:from>
    <xdr:to>
      <xdr:col>72</xdr:col>
      <xdr:colOff>38100</xdr:colOff>
      <xdr:row>60</xdr:row>
      <xdr:rowOff>55372</xdr:rowOff>
    </xdr:to>
    <xdr:sp macro="" textlink="">
      <xdr:nvSpPr>
        <xdr:cNvPr id="553" name="楕円 552">
          <a:extLst>
            <a:ext uri="{FF2B5EF4-FFF2-40B4-BE49-F238E27FC236}">
              <a16:creationId xmlns:a16="http://schemas.microsoft.com/office/drawing/2014/main" id="{6E214214-1DF2-41FD-9295-9664724388E2}"/>
            </a:ext>
          </a:extLst>
        </xdr:cNvPr>
        <xdr:cNvSpPr/>
      </xdr:nvSpPr>
      <xdr:spPr>
        <a:xfrm>
          <a:off x="13652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116586</xdr:rowOff>
    </xdr:from>
    <xdr:to>
      <xdr:col>76</xdr:col>
      <xdr:colOff>114300</xdr:colOff>
      <xdr:row>60</xdr:row>
      <xdr:rowOff>4572</xdr:rowOff>
    </xdr:to>
    <xdr:cxnSp macro="">
      <xdr:nvCxnSpPr>
        <xdr:cNvPr id="554" name="直線コネクタ 553">
          <a:extLst>
            <a:ext uri="{FF2B5EF4-FFF2-40B4-BE49-F238E27FC236}">
              <a16:creationId xmlns:a16="http://schemas.microsoft.com/office/drawing/2014/main" id="{1F32AC72-BAB8-49EA-A79D-6C44E1EAE74B}"/>
            </a:ext>
          </a:extLst>
        </xdr:cNvPr>
        <xdr:cNvCxnSpPr/>
      </xdr:nvCxnSpPr>
      <xdr:spPr>
        <a:xfrm flipV="1">
          <a:off x="13703300" y="102321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5" name="楕円 554">
          <a:extLst>
            <a:ext uri="{FF2B5EF4-FFF2-40B4-BE49-F238E27FC236}">
              <a16:creationId xmlns:a16="http://schemas.microsoft.com/office/drawing/2014/main" id="{8FF5DE73-E3D1-4C76-B8B2-BD5C319C2A87}"/>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60</xdr:row>
      <xdr:rowOff>4572</xdr:rowOff>
    </xdr:to>
    <xdr:cxnSp macro="">
      <xdr:nvCxnSpPr>
        <xdr:cNvPr id="556" name="直線コネクタ 555">
          <a:extLst>
            <a:ext uri="{FF2B5EF4-FFF2-40B4-BE49-F238E27FC236}">
              <a16:creationId xmlns:a16="http://schemas.microsoft.com/office/drawing/2014/main" id="{97BE99D6-EC08-4564-8BEC-4C54E5548C38}"/>
            </a:ext>
          </a:extLst>
        </xdr:cNvPr>
        <xdr:cNvCxnSpPr/>
      </xdr:nvCxnSpPr>
      <xdr:spPr>
        <a:xfrm>
          <a:off x="12814300" y="101727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557" name="n_1aveValue【学校施設】&#10;有形固定資産減価償却率">
          <a:extLst>
            <a:ext uri="{FF2B5EF4-FFF2-40B4-BE49-F238E27FC236}">
              <a16:creationId xmlns:a16="http://schemas.microsoft.com/office/drawing/2014/main" id="{ACA4AF4C-D3CF-48D2-BBB1-B4BFF9DA5FF2}"/>
            </a:ext>
          </a:extLst>
        </xdr:cNvPr>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558" name="n_2aveValue【学校施設】&#10;有形固定資産減価償却率">
          <a:extLst>
            <a:ext uri="{FF2B5EF4-FFF2-40B4-BE49-F238E27FC236}">
              <a16:creationId xmlns:a16="http://schemas.microsoft.com/office/drawing/2014/main" id="{12D0B307-F61F-419A-90B6-ACD930CCE6DC}"/>
            </a:ext>
          </a:extLst>
        </xdr:cNvPr>
        <xdr:cNvSpPr txBox="1"/>
      </xdr:nvSpPr>
      <xdr:spPr>
        <a:xfrm>
          <a:off x="14389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59" name="n_3aveValue【学校施設】&#10;有形固定資産減価償却率">
          <a:extLst>
            <a:ext uri="{FF2B5EF4-FFF2-40B4-BE49-F238E27FC236}">
              <a16:creationId xmlns:a16="http://schemas.microsoft.com/office/drawing/2014/main" id="{E02528EE-7376-453F-9DF4-40638C674E83}"/>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60" name="n_4aveValue【学校施設】&#10;有形固定資産減価償却率">
          <a:extLst>
            <a:ext uri="{FF2B5EF4-FFF2-40B4-BE49-F238E27FC236}">
              <a16:creationId xmlns:a16="http://schemas.microsoft.com/office/drawing/2014/main" id="{C1501020-4654-4651-9417-8FF24503B48D}"/>
            </a:ext>
          </a:extLst>
        </xdr:cNvPr>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21353</xdr:rowOff>
    </xdr:from>
    <xdr:ext cx="405111" cy="259045"/>
    <xdr:sp macro="" textlink="">
      <xdr:nvSpPr>
        <xdr:cNvPr id="561" name="n_1mainValue【学校施設】&#10;有形固定資産減価償却率">
          <a:extLst>
            <a:ext uri="{FF2B5EF4-FFF2-40B4-BE49-F238E27FC236}">
              <a16:creationId xmlns:a16="http://schemas.microsoft.com/office/drawing/2014/main" id="{81A03474-679D-45B1-819E-EC0ACB706189}"/>
            </a:ext>
          </a:extLst>
        </xdr:cNvPr>
        <xdr:cNvSpPr txBox="1"/>
      </xdr:nvSpPr>
      <xdr:spPr>
        <a:xfrm>
          <a:off x="152660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158513</xdr:rowOff>
    </xdr:from>
    <xdr:ext cx="405111" cy="259045"/>
    <xdr:sp macro="" textlink="">
      <xdr:nvSpPr>
        <xdr:cNvPr id="562" name="n_2mainValue【学校施設】&#10;有形固定資産減価償却率">
          <a:extLst>
            <a:ext uri="{FF2B5EF4-FFF2-40B4-BE49-F238E27FC236}">
              <a16:creationId xmlns:a16="http://schemas.microsoft.com/office/drawing/2014/main" id="{25A7BB48-E0A1-47E6-8509-443E11E354E9}"/>
            </a:ext>
          </a:extLst>
        </xdr:cNvPr>
        <xdr:cNvSpPr txBox="1"/>
      </xdr:nvSpPr>
      <xdr:spPr>
        <a:xfrm>
          <a:off x="14389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46499</xdr:rowOff>
    </xdr:from>
    <xdr:ext cx="405111" cy="259045"/>
    <xdr:sp macro="" textlink="">
      <xdr:nvSpPr>
        <xdr:cNvPr id="563" name="n_3mainValue【学校施設】&#10;有形固定資産減価償却率">
          <a:extLst>
            <a:ext uri="{FF2B5EF4-FFF2-40B4-BE49-F238E27FC236}">
              <a16:creationId xmlns:a16="http://schemas.microsoft.com/office/drawing/2014/main" id="{47654EDF-34FC-432C-B7EC-7212BA5F9581}"/>
            </a:ext>
          </a:extLst>
        </xdr:cNvPr>
        <xdr:cNvSpPr txBox="1"/>
      </xdr:nvSpPr>
      <xdr:spPr>
        <a:xfrm>
          <a:off x="13500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64" name="n_4mainValue【学校施設】&#10;有形固定資産減価償却率">
          <a:extLst>
            <a:ext uri="{FF2B5EF4-FFF2-40B4-BE49-F238E27FC236}">
              <a16:creationId xmlns:a16="http://schemas.microsoft.com/office/drawing/2014/main" id="{6BA298BB-8367-409B-9225-47386B124957}"/>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B4F9706D-935C-423A-BCB6-6665693781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E3C1F673-6ACA-40DD-A862-4578F999F2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9EA6E312-0242-4C1E-9A18-46E5ECB46D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7C9CA5-DF7E-4645-9F3A-17D7E664C2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AE432968-EFC4-4A93-990D-2A6A2CB8CB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8F14A19C-6C2A-4DD5-BBA4-5297793373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7E9554C6-1889-4B31-BC06-999C21199B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368A5069-4829-4E78-AE6D-C908D3719A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3ED1C5F-3BAA-4EE6-943A-089E9623D7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92ECCDBA-926D-477A-9535-0E81E7C36F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C383EF54-2FE5-4F5C-8BF5-45D192AC15D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6C51CF8C-DF55-4862-AB86-BB6799C9EEC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59E1658D-ECBD-4666-90B7-ACB1FA11279D}"/>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5EF451A8-8415-4957-918B-781286D0FA4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2E29FD30-ABE5-4CB3-8D27-F81D2DE9DAD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B950A08E-F7AC-4E37-9469-A3DA55A9FBA7}"/>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AE1F702D-7BF2-41C6-8633-100726B8930C}"/>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79C2BBBF-31FD-43FC-BFDA-BA6F95CDE98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88DA4596-4CD8-4A57-B445-CFC1E100DE2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438EC879-A07A-495D-AE29-AC6582FB155D}"/>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7A55BE2D-DA31-4ED2-A0A9-CAF3BB1836A3}"/>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A8561B78-2F6C-4857-A1E4-DE4F8030907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FEA1C6D4-6F08-4F0C-B404-02767A278E8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1F59DE59-D826-4D71-BEB1-D2140AA7B0A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CB7F7F5F-6F51-4231-9505-7A41220D910A}"/>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A2875CF5-99EA-4F72-B398-4745E0259A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67700ABF-587F-4469-BF51-0FE75153B9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69AAC8AB-9781-46B3-9AAC-CC7DBEE419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F825EAFD-0662-4D82-8C96-BA24C47D1EBF}"/>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8292913F-F7D3-4C2C-BBF9-61B20F919059}"/>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A62210BE-2DD6-45FE-8178-4A36C399A3E7}"/>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A7C25DA1-9CA2-40D3-B54E-A0F782A2D469}"/>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61B43A7A-11D9-42FF-B638-7F4ECD85262E}"/>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a:extLst>
            <a:ext uri="{FF2B5EF4-FFF2-40B4-BE49-F238E27FC236}">
              <a16:creationId xmlns:a16="http://schemas.microsoft.com/office/drawing/2014/main" id="{B4FD9E28-74F6-4E83-84FF-4A6FB649ECF7}"/>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ECE996B7-F723-4B70-B8E9-65DEC4F04315}"/>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B572FE38-6CD4-44DE-ABD3-D1B4C3B8FDAD}"/>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1E7206D3-23E1-462B-BE31-FCBF07FA0C08}"/>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9C5D0D17-4AE7-4794-96E5-803F49E1F4EE}"/>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C4A1309C-5D09-4F88-8E46-435C40CEFF96}"/>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D4BE88F-56C5-420C-9126-7FD6F0DA7A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0A18117-236C-4F84-BEFE-653B6FD82D2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1E693D6-E281-4A39-88A3-4B09001F71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4DCC703-685D-4373-9069-E1FB12C799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37150CA-2B34-4CC8-9A82-6DB54E3495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110649</xdr:rowOff>
    </xdr:from>
    <xdr:to>
      <xdr:col>116</xdr:col>
      <xdr:colOff>114300</xdr:colOff>
      <xdr:row>59</xdr:row>
      <xdr:rowOff>40799</xdr:rowOff>
    </xdr:to>
    <xdr:sp macro="" textlink="">
      <xdr:nvSpPr>
        <xdr:cNvPr id="609" name="楕円 608">
          <a:extLst>
            <a:ext uri="{FF2B5EF4-FFF2-40B4-BE49-F238E27FC236}">
              <a16:creationId xmlns:a16="http://schemas.microsoft.com/office/drawing/2014/main" id="{EF8598EA-B0CF-4118-95F2-B5C23F3752A0}"/>
            </a:ext>
          </a:extLst>
        </xdr:cNvPr>
        <xdr:cNvSpPr/>
      </xdr:nvSpPr>
      <xdr:spPr>
        <a:xfrm>
          <a:off x="22110700" y="100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133526</xdr:rowOff>
    </xdr:from>
    <xdr:ext cx="469744" cy="259045"/>
    <xdr:sp macro="" textlink="">
      <xdr:nvSpPr>
        <xdr:cNvPr id="610" name="【学校施設】&#10;一人当たり面積該当値テキスト">
          <a:extLst>
            <a:ext uri="{FF2B5EF4-FFF2-40B4-BE49-F238E27FC236}">
              <a16:creationId xmlns:a16="http://schemas.microsoft.com/office/drawing/2014/main" id="{8E8053C6-CC65-4A30-80F6-A5611F270EC1}"/>
            </a:ext>
          </a:extLst>
        </xdr:cNvPr>
        <xdr:cNvSpPr txBox="1"/>
      </xdr:nvSpPr>
      <xdr:spPr>
        <a:xfrm>
          <a:off x="22199600" y="990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126365</xdr:rowOff>
    </xdr:from>
    <xdr:to>
      <xdr:col>112</xdr:col>
      <xdr:colOff>38100</xdr:colOff>
      <xdr:row>59</xdr:row>
      <xdr:rowOff>56515</xdr:rowOff>
    </xdr:to>
    <xdr:sp macro="" textlink="">
      <xdr:nvSpPr>
        <xdr:cNvPr id="611" name="楕円 610">
          <a:extLst>
            <a:ext uri="{FF2B5EF4-FFF2-40B4-BE49-F238E27FC236}">
              <a16:creationId xmlns:a16="http://schemas.microsoft.com/office/drawing/2014/main" id="{4F739295-6B32-4676-BD4E-1A52A0F9EB1B}"/>
            </a:ext>
          </a:extLst>
        </xdr:cNvPr>
        <xdr:cNvSpPr/>
      </xdr:nvSpPr>
      <xdr:spPr>
        <a:xfrm>
          <a:off x="2127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161449</xdr:rowOff>
    </xdr:from>
    <xdr:to>
      <xdr:col>116</xdr:col>
      <xdr:colOff>63500</xdr:colOff>
      <xdr:row>59</xdr:row>
      <xdr:rowOff>5715</xdr:rowOff>
    </xdr:to>
    <xdr:cxnSp macro="">
      <xdr:nvCxnSpPr>
        <xdr:cNvPr id="612" name="直線コネクタ 611">
          <a:extLst>
            <a:ext uri="{FF2B5EF4-FFF2-40B4-BE49-F238E27FC236}">
              <a16:creationId xmlns:a16="http://schemas.microsoft.com/office/drawing/2014/main" id="{802FBE70-7931-4047-87F6-25698E2FBFB1}"/>
            </a:ext>
          </a:extLst>
        </xdr:cNvPr>
        <xdr:cNvCxnSpPr/>
      </xdr:nvCxnSpPr>
      <xdr:spPr>
        <a:xfrm flipV="1">
          <a:off x="21323300" y="10105549"/>
          <a:ext cx="8382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139224</xdr:rowOff>
    </xdr:from>
    <xdr:to>
      <xdr:col>107</xdr:col>
      <xdr:colOff>101600</xdr:colOff>
      <xdr:row>59</xdr:row>
      <xdr:rowOff>69374</xdr:rowOff>
    </xdr:to>
    <xdr:sp macro="" textlink="">
      <xdr:nvSpPr>
        <xdr:cNvPr id="613" name="楕円 612">
          <a:extLst>
            <a:ext uri="{FF2B5EF4-FFF2-40B4-BE49-F238E27FC236}">
              <a16:creationId xmlns:a16="http://schemas.microsoft.com/office/drawing/2014/main" id="{1506F3A7-AA85-42E8-AF0F-16628994C466}"/>
            </a:ext>
          </a:extLst>
        </xdr:cNvPr>
        <xdr:cNvSpPr/>
      </xdr:nvSpPr>
      <xdr:spPr>
        <a:xfrm>
          <a:off x="20383500" y="100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xdr:rowOff>
    </xdr:from>
    <xdr:to>
      <xdr:col>111</xdr:col>
      <xdr:colOff>177800</xdr:colOff>
      <xdr:row>59</xdr:row>
      <xdr:rowOff>18574</xdr:rowOff>
    </xdr:to>
    <xdr:cxnSp macro="">
      <xdr:nvCxnSpPr>
        <xdr:cNvPr id="614" name="直線コネクタ 613">
          <a:extLst>
            <a:ext uri="{FF2B5EF4-FFF2-40B4-BE49-F238E27FC236}">
              <a16:creationId xmlns:a16="http://schemas.microsoft.com/office/drawing/2014/main" id="{952579D7-40E3-4297-B4EB-E0C16532B6D2}"/>
            </a:ext>
          </a:extLst>
        </xdr:cNvPr>
        <xdr:cNvCxnSpPr/>
      </xdr:nvCxnSpPr>
      <xdr:spPr>
        <a:xfrm flipV="1">
          <a:off x="20434300" y="10121265"/>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162084</xdr:rowOff>
    </xdr:from>
    <xdr:to>
      <xdr:col>102</xdr:col>
      <xdr:colOff>165100</xdr:colOff>
      <xdr:row>59</xdr:row>
      <xdr:rowOff>92234</xdr:rowOff>
    </xdr:to>
    <xdr:sp macro="" textlink="">
      <xdr:nvSpPr>
        <xdr:cNvPr id="615" name="楕円 614">
          <a:extLst>
            <a:ext uri="{FF2B5EF4-FFF2-40B4-BE49-F238E27FC236}">
              <a16:creationId xmlns:a16="http://schemas.microsoft.com/office/drawing/2014/main" id="{6083F757-A419-4B62-975B-ED07EDB89180}"/>
            </a:ext>
          </a:extLst>
        </xdr:cNvPr>
        <xdr:cNvSpPr/>
      </xdr:nvSpPr>
      <xdr:spPr>
        <a:xfrm>
          <a:off x="19494500" y="101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18574</xdr:rowOff>
    </xdr:from>
    <xdr:to>
      <xdr:col>107</xdr:col>
      <xdr:colOff>50800</xdr:colOff>
      <xdr:row>59</xdr:row>
      <xdr:rowOff>41434</xdr:rowOff>
    </xdr:to>
    <xdr:cxnSp macro="">
      <xdr:nvCxnSpPr>
        <xdr:cNvPr id="616" name="直線コネクタ 615">
          <a:extLst>
            <a:ext uri="{FF2B5EF4-FFF2-40B4-BE49-F238E27FC236}">
              <a16:creationId xmlns:a16="http://schemas.microsoft.com/office/drawing/2014/main" id="{9CE2894E-E911-4DCC-AA2E-444AA4348ADF}"/>
            </a:ext>
          </a:extLst>
        </xdr:cNvPr>
        <xdr:cNvCxnSpPr/>
      </xdr:nvCxnSpPr>
      <xdr:spPr>
        <a:xfrm flipV="1">
          <a:off x="19545300" y="101341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163513</xdr:rowOff>
    </xdr:from>
    <xdr:to>
      <xdr:col>98</xdr:col>
      <xdr:colOff>38100</xdr:colOff>
      <xdr:row>59</xdr:row>
      <xdr:rowOff>93663</xdr:rowOff>
    </xdr:to>
    <xdr:sp macro="" textlink="">
      <xdr:nvSpPr>
        <xdr:cNvPr id="617" name="楕円 616">
          <a:extLst>
            <a:ext uri="{FF2B5EF4-FFF2-40B4-BE49-F238E27FC236}">
              <a16:creationId xmlns:a16="http://schemas.microsoft.com/office/drawing/2014/main" id="{91027B0D-69FD-4034-B8BB-D01913D2F649}"/>
            </a:ext>
          </a:extLst>
        </xdr:cNvPr>
        <xdr:cNvSpPr/>
      </xdr:nvSpPr>
      <xdr:spPr>
        <a:xfrm>
          <a:off x="18605500" y="101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41434</xdr:rowOff>
    </xdr:from>
    <xdr:to>
      <xdr:col>102</xdr:col>
      <xdr:colOff>114300</xdr:colOff>
      <xdr:row>59</xdr:row>
      <xdr:rowOff>42863</xdr:rowOff>
    </xdr:to>
    <xdr:cxnSp macro="">
      <xdr:nvCxnSpPr>
        <xdr:cNvPr id="618" name="直線コネクタ 617">
          <a:extLst>
            <a:ext uri="{FF2B5EF4-FFF2-40B4-BE49-F238E27FC236}">
              <a16:creationId xmlns:a16="http://schemas.microsoft.com/office/drawing/2014/main" id="{BAEFD250-443C-4D1C-8197-94E28FE420F9}"/>
            </a:ext>
          </a:extLst>
        </xdr:cNvPr>
        <xdr:cNvCxnSpPr/>
      </xdr:nvCxnSpPr>
      <xdr:spPr>
        <a:xfrm flipV="1">
          <a:off x="18656300" y="1015698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a:extLst>
            <a:ext uri="{FF2B5EF4-FFF2-40B4-BE49-F238E27FC236}">
              <a16:creationId xmlns:a16="http://schemas.microsoft.com/office/drawing/2014/main" id="{834902CD-46A1-415B-8040-1069F8EAEA34}"/>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a:extLst>
            <a:ext uri="{FF2B5EF4-FFF2-40B4-BE49-F238E27FC236}">
              <a16:creationId xmlns:a16="http://schemas.microsoft.com/office/drawing/2014/main" id="{159AB5E1-F72D-4860-9FD2-46DC5C70D51C}"/>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a:extLst>
            <a:ext uri="{FF2B5EF4-FFF2-40B4-BE49-F238E27FC236}">
              <a16:creationId xmlns:a16="http://schemas.microsoft.com/office/drawing/2014/main" id="{7248F2B4-CFB1-4958-A33F-8D541842D59B}"/>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a:extLst>
            <a:ext uri="{FF2B5EF4-FFF2-40B4-BE49-F238E27FC236}">
              <a16:creationId xmlns:a16="http://schemas.microsoft.com/office/drawing/2014/main" id="{72363746-1118-4243-8C63-6E795350C3DA}"/>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73042</xdr:rowOff>
    </xdr:from>
    <xdr:ext cx="469744" cy="259045"/>
    <xdr:sp macro="" textlink="">
      <xdr:nvSpPr>
        <xdr:cNvPr id="623" name="n_1mainValue【学校施設】&#10;一人当たり面積">
          <a:extLst>
            <a:ext uri="{FF2B5EF4-FFF2-40B4-BE49-F238E27FC236}">
              <a16:creationId xmlns:a16="http://schemas.microsoft.com/office/drawing/2014/main" id="{9C745E4C-03A9-4FEC-A2CF-E8584F65BAA4}"/>
            </a:ext>
          </a:extLst>
        </xdr:cNvPr>
        <xdr:cNvSpPr txBox="1"/>
      </xdr:nvSpPr>
      <xdr:spPr>
        <a:xfrm>
          <a:off x="21075727" y="984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85901</xdr:rowOff>
    </xdr:from>
    <xdr:ext cx="469744" cy="259045"/>
    <xdr:sp macro="" textlink="">
      <xdr:nvSpPr>
        <xdr:cNvPr id="624" name="n_2mainValue【学校施設】&#10;一人当たり面積">
          <a:extLst>
            <a:ext uri="{FF2B5EF4-FFF2-40B4-BE49-F238E27FC236}">
              <a16:creationId xmlns:a16="http://schemas.microsoft.com/office/drawing/2014/main" id="{8B931A00-BBC1-431F-B8C3-081B7AF2D87C}"/>
            </a:ext>
          </a:extLst>
        </xdr:cNvPr>
        <xdr:cNvSpPr txBox="1"/>
      </xdr:nvSpPr>
      <xdr:spPr>
        <a:xfrm>
          <a:off x="20199427" y="985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108761</xdr:rowOff>
    </xdr:from>
    <xdr:ext cx="469744" cy="259045"/>
    <xdr:sp macro="" textlink="">
      <xdr:nvSpPr>
        <xdr:cNvPr id="625" name="n_3mainValue【学校施設】&#10;一人当たり面積">
          <a:extLst>
            <a:ext uri="{FF2B5EF4-FFF2-40B4-BE49-F238E27FC236}">
              <a16:creationId xmlns:a16="http://schemas.microsoft.com/office/drawing/2014/main" id="{EF69D49D-A585-47B6-B0DC-5B8FD4325ABD}"/>
            </a:ext>
          </a:extLst>
        </xdr:cNvPr>
        <xdr:cNvSpPr txBox="1"/>
      </xdr:nvSpPr>
      <xdr:spPr>
        <a:xfrm>
          <a:off x="19310427" y="98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110190</xdr:rowOff>
    </xdr:from>
    <xdr:ext cx="469744" cy="259045"/>
    <xdr:sp macro="" textlink="">
      <xdr:nvSpPr>
        <xdr:cNvPr id="626" name="n_4mainValue【学校施設】&#10;一人当たり面積">
          <a:extLst>
            <a:ext uri="{FF2B5EF4-FFF2-40B4-BE49-F238E27FC236}">
              <a16:creationId xmlns:a16="http://schemas.microsoft.com/office/drawing/2014/main" id="{650D7A96-424D-4E68-B01E-3B281B704FA1}"/>
            </a:ext>
          </a:extLst>
        </xdr:cNvPr>
        <xdr:cNvSpPr txBox="1"/>
      </xdr:nvSpPr>
      <xdr:spPr>
        <a:xfrm>
          <a:off x="18421427" y="988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2262CB1E-B9E4-4BCF-88E9-41DEB2F53F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3C4192CF-90B0-4287-8978-4577EA091C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1B15FA3E-ABC1-4AEC-A29C-786AD6399A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FD56C141-8398-411E-AFAA-DC181E396D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B871A6D3-58C6-48DE-AE51-81F1313856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FBED2AD2-62A8-499C-8742-D81740F46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64DAC5F-CA0E-4AC4-A663-FA8366BA81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5AC93D11-D223-4137-8878-9BA09B15616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3AA7A7C5-B8F2-40DC-94A0-6CFCE27E98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95F6E54C-7506-4F2A-A177-AB8A22CE23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81BE1EE7-3E44-4EBC-9758-BD911DD39D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24A34501-1047-4690-9A33-B2B30C985D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56EBD978-055A-47F9-8170-F54EC31A06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FBD69DDB-6DDA-4486-BF96-E9BA8FEED5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9C86AADE-CD42-4230-98C9-615AD9E089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BCC55E2C-D507-4005-8BAF-FAA6C729E5C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1A070FC5-985B-4856-A59D-15BD186A10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D05B937A-6C22-4152-94C6-49C9841667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CB57FC0B-31BB-4A9A-B5E8-16A5F045EA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D778B41D-E41F-42E0-AA43-A09B554BD2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93F8A52A-62FA-497A-AE0D-B9C483DFF4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8BF44848-1D51-44B5-B26F-627D8137C6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16D44616-0FD1-4957-8033-684A99DB90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8C67E92-84D6-4B19-BF80-9680CB53C5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4BA9168-2277-4A60-B97C-B4CF880E35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AA87CDA4-68C0-49C9-A039-C461739899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8A45FF86-83FD-4A43-BCFE-E38753E923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B8404D9F-619F-4987-A1F3-EC3A741B8C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9C58BDC2-E7A9-4087-AA90-732FF2B37E6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BA7D3F97-B872-4967-B427-5DE45902D50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F99FC998-6870-46DF-A9CF-F53BEE663CB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7D754FFE-080A-404F-B2A0-3C375C2E7AF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CB073C73-7025-4804-BC12-6F88587C9A8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45CAD182-F40A-4F2E-9B9F-3086308211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1140DBD9-E005-4157-A899-27C77621D09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2A63036B-494F-4EDD-B1AF-1E436AC8B4C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C76A7EEA-93B6-4D40-AF0A-A9BC5ED507A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9DFFB33C-1405-4547-835D-61D3C0196E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CDAC127D-5370-4F64-B5A8-5507154D6B2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CD5AB0C9-517B-4350-A9A9-1B00EBC1A7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AEDC0BA6-CC11-45C1-A1CD-6CB363785F57}"/>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3685F6DE-39B3-43C9-B1F5-1679E23FCC3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BB37F52C-5084-406F-BF3A-6F26568D83E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70" name="【公民館】&#10;有形固定資産減価償却率最大値テキスト">
          <a:extLst>
            <a:ext uri="{FF2B5EF4-FFF2-40B4-BE49-F238E27FC236}">
              <a16:creationId xmlns:a16="http://schemas.microsoft.com/office/drawing/2014/main" id="{41479118-25EC-4EAA-B682-2B4B599B202D}"/>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71" name="直線コネクタ 670">
          <a:extLst>
            <a:ext uri="{FF2B5EF4-FFF2-40B4-BE49-F238E27FC236}">
              <a16:creationId xmlns:a16="http://schemas.microsoft.com/office/drawing/2014/main" id="{B0A662BC-C1D3-43C2-9256-8A7DF38BD5B9}"/>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672" name="【公民館】&#10;有形固定資産減価償却率平均値テキスト">
          <a:extLst>
            <a:ext uri="{FF2B5EF4-FFF2-40B4-BE49-F238E27FC236}">
              <a16:creationId xmlns:a16="http://schemas.microsoft.com/office/drawing/2014/main" id="{810CD2B6-E2DA-4801-ABCF-43F9CA5D0429}"/>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3" name="フローチャート: 判断 672">
          <a:extLst>
            <a:ext uri="{FF2B5EF4-FFF2-40B4-BE49-F238E27FC236}">
              <a16:creationId xmlns:a16="http://schemas.microsoft.com/office/drawing/2014/main" id="{B5F9714C-5717-45C7-A933-B2762FDB330D}"/>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674" name="フローチャート: 判断 673">
          <a:extLst>
            <a:ext uri="{FF2B5EF4-FFF2-40B4-BE49-F238E27FC236}">
              <a16:creationId xmlns:a16="http://schemas.microsoft.com/office/drawing/2014/main" id="{060406F6-1907-4D3F-8C73-9460C9D61AC5}"/>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675" name="フローチャート: 判断 674">
          <a:extLst>
            <a:ext uri="{FF2B5EF4-FFF2-40B4-BE49-F238E27FC236}">
              <a16:creationId xmlns:a16="http://schemas.microsoft.com/office/drawing/2014/main" id="{8A11D597-344C-454A-9760-3E258E3E5DE0}"/>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676" name="フローチャート: 判断 675">
          <a:extLst>
            <a:ext uri="{FF2B5EF4-FFF2-40B4-BE49-F238E27FC236}">
              <a16:creationId xmlns:a16="http://schemas.microsoft.com/office/drawing/2014/main" id="{EFD05405-ED32-4B5F-8D08-00D475ACB944}"/>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677" name="フローチャート: 判断 676">
          <a:extLst>
            <a:ext uri="{FF2B5EF4-FFF2-40B4-BE49-F238E27FC236}">
              <a16:creationId xmlns:a16="http://schemas.microsoft.com/office/drawing/2014/main" id="{8720C251-4997-4EB8-84F0-D020F13C5F11}"/>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2699799-E01E-4F4E-AA4B-3A1AF69957D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C475410-9809-4F4B-984B-CC70C903F6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42DFDBF-45C3-48DC-8770-36717F3ACAA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DD3FC0A-E762-47CB-9044-D6CFE845AD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EC40E97-0DC7-43C6-8E3E-77BD8B2E97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95886</xdr:rowOff>
    </xdr:from>
    <xdr:to>
      <xdr:col>85</xdr:col>
      <xdr:colOff>177800</xdr:colOff>
      <xdr:row>104</xdr:row>
      <xdr:rowOff>26036</xdr:rowOff>
    </xdr:to>
    <xdr:sp macro="" textlink="">
      <xdr:nvSpPr>
        <xdr:cNvPr id="683" name="楕円 682">
          <a:extLst>
            <a:ext uri="{FF2B5EF4-FFF2-40B4-BE49-F238E27FC236}">
              <a16:creationId xmlns:a16="http://schemas.microsoft.com/office/drawing/2014/main" id="{0BA0E5CD-30B6-492E-84C3-8141CCCAE6D5}"/>
            </a:ext>
          </a:extLst>
        </xdr:cNvPr>
        <xdr:cNvSpPr/>
      </xdr:nvSpPr>
      <xdr:spPr>
        <a:xfrm>
          <a:off x="162687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118763</xdr:rowOff>
    </xdr:from>
    <xdr:ext cx="405111" cy="259045"/>
    <xdr:sp macro="" textlink="">
      <xdr:nvSpPr>
        <xdr:cNvPr id="684" name="【公民館】&#10;有形固定資産減価償却率該当値テキスト">
          <a:extLst>
            <a:ext uri="{FF2B5EF4-FFF2-40B4-BE49-F238E27FC236}">
              <a16:creationId xmlns:a16="http://schemas.microsoft.com/office/drawing/2014/main" id="{BFC3993F-5F5D-42DE-858B-EFD14C73CA3A}"/>
            </a:ext>
          </a:extLst>
        </xdr:cNvPr>
        <xdr:cNvSpPr txBox="1"/>
      </xdr:nvSpPr>
      <xdr:spPr>
        <a:xfrm>
          <a:off x="16357600"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53975</xdr:rowOff>
    </xdr:from>
    <xdr:to>
      <xdr:col>81</xdr:col>
      <xdr:colOff>101600</xdr:colOff>
      <xdr:row>103</xdr:row>
      <xdr:rowOff>155575</xdr:rowOff>
    </xdr:to>
    <xdr:sp macro="" textlink="">
      <xdr:nvSpPr>
        <xdr:cNvPr id="685" name="楕円 684">
          <a:extLst>
            <a:ext uri="{FF2B5EF4-FFF2-40B4-BE49-F238E27FC236}">
              <a16:creationId xmlns:a16="http://schemas.microsoft.com/office/drawing/2014/main" id="{5BF71776-BD74-4763-8AA7-766162CE6CB4}"/>
            </a:ext>
          </a:extLst>
        </xdr:cNvPr>
        <xdr:cNvSpPr/>
      </xdr:nvSpPr>
      <xdr:spPr>
        <a:xfrm>
          <a:off x="15430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104775</xdr:rowOff>
    </xdr:from>
    <xdr:to>
      <xdr:col>85</xdr:col>
      <xdr:colOff>127000</xdr:colOff>
      <xdr:row>103</xdr:row>
      <xdr:rowOff>146686</xdr:rowOff>
    </xdr:to>
    <xdr:cxnSp macro="">
      <xdr:nvCxnSpPr>
        <xdr:cNvPr id="686" name="直線コネクタ 685">
          <a:extLst>
            <a:ext uri="{FF2B5EF4-FFF2-40B4-BE49-F238E27FC236}">
              <a16:creationId xmlns:a16="http://schemas.microsoft.com/office/drawing/2014/main" id="{23CCF680-54BE-42A3-9EC2-3243D598CFA7}"/>
            </a:ext>
          </a:extLst>
        </xdr:cNvPr>
        <xdr:cNvCxnSpPr/>
      </xdr:nvCxnSpPr>
      <xdr:spPr>
        <a:xfrm>
          <a:off x="15481300" y="177641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33020</xdr:rowOff>
    </xdr:from>
    <xdr:to>
      <xdr:col>76</xdr:col>
      <xdr:colOff>165100</xdr:colOff>
      <xdr:row>103</xdr:row>
      <xdr:rowOff>134620</xdr:rowOff>
    </xdr:to>
    <xdr:sp macro="" textlink="">
      <xdr:nvSpPr>
        <xdr:cNvPr id="687" name="楕円 686">
          <a:extLst>
            <a:ext uri="{FF2B5EF4-FFF2-40B4-BE49-F238E27FC236}">
              <a16:creationId xmlns:a16="http://schemas.microsoft.com/office/drawing/2014/main" id="{A0C70CDC-472C-4204-AE33-B691416B2576}"/>
            </a:ext>
          </a:extLst>
        </xdr:cNvPr>
        <xdr:cNvSpPr/>
      </xdr:nvSpPr>
      <xdr:spPr>
        <a:xfrm>
          <a:off x="14541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83820</xdr:rowOff>
    </xdr:from>
    <xdr:to>
      <xdr:col>81</xdr:col>
      <xdr:colOff>50800</xdr:colOff>
      <xdr:row>103</xdr:row>
      <xdr:rowOff>104775</xdr:rowOff>
    </xdr:to>
    <xdr:cxnSp macro="">
      <xdr:nvCxnSpPr>
        <xdr:cNvPr id="688" name="直線コネクタ 687">
          <a:extLst>
            <a:ext uri="{FF2B5EF4-FFF2-40B4-BE49-F238E27FC236}">
              <a16:creationId xmlns:a16="http://schemas.microsoft.com/office/drawing/2014/main" id="{895A8866-13AC-4094-B655-357B643C95E2}"/>
            </a:ext>
          </a:extLst>
        </xdr:cNvPr>
        <xdr:cNvCxnSpPr/>
      </xdr:nvCxnSpPr>
      <xdr:spPr>
        <a:xfrm>
          <a:off x="14592300" y="177431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689" name="楕円 688">
          <a:extLst>
            <a:ext uri="{FF2B5EF4-FFF2-40B4-BE49-F238E27FC236}">
              <a16:creationId xmlns:a16="http://schemas.microsoft.com/office/drawing/2014/main" id="{125262BC-1E1E-49E0-B487-7C5E500AAECE}"/>
            </a:ext>
          </a:extLst>
        </xdr:cNvPr>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83820</xdr:rowOff>
    </xdr:to>
    <xdr:cxnSp macro="">
      <xdr:nvCxnSpPr>
        <xdr:cNvPr id="690" name="直線コネクタ 689">
          <a:extLst>
            <a:ext uri="{FF2B5EF4-FFF2-40B4-BE49-F238E27FC236}">
              <a16:creationId xmlns:a16="http://schemas.microsoft.com/office/drawing/2014/main" id="{7C36CF65-D512-420A-B248-718E5F6E8A47}"/>
            </a:ext>
          </a:extLst>
        </xdr:cNvPr>
        <xdr:cNvCxnSpPr/>
      </xdr:nvCxnSpPr>
      <xdr:spPr>
        <a:xfrm>
          <a:off x="13703300" y="17701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120650</xdr:rowOff>
    </xdr:from>
    <xdr:to>
      <xdr:col>67</xdr:col>
      <xdr:colOff>101600</xdr:colOff>
      <xdr:row>103</xdr:row>
      <xdr:rowOff>50800</xdr:rowOff>
    </xdr:to>
    <xdr:sp macro="" textlink="">
      <xdr:nvSpPr>
        <xdr:cNvPr id="691" name="楕円 690">
          <a:extLst>
            <a:ext uri="{FF2B5EF4-FFF2-40B4-BE49-F238E27FC236}">
              <a16:creationId xmlns:a16="http://schemas.microsoft.com/office/drawing/2014/main" id="{ACDDC14B-37B7-4946-8E13-FA0D74FEBFEC}"/>
            </a:ext>
          </a:extLst>
        </xdr:cNvPr>
        <xdr:cNvSpPr/>
      </xdr:nvSpPr>
      <xdr:spPr>
        <a:xfrm>
          <a:off x="12763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0</xdr:rowOff>
    </xdr:from>
    <xdr:to>
      <xdr:col>71</xdr:col>
      <xdr:colOff>177800</xdr:colOff>
      <xdr:row>103</xdr:row>
      <xdr:rowOff>41911</xdr:rowOff>
    </xdr:to>
    <xdr:cxnSp macro="">
      <xdr:nvCxnSpPr>
        <xdr:cNvPr id="692" name="直線コネクタ 691">
          <a:extLst>
            <a:ext uri="{FF2B5EF4-FFF2-40B4-BE49-F238E27FC236}">
              <a16:creationId xmlns:a16="http://schemas.microsoft.com/office/drawing/2014/main" id="{C62AAE7E-B708-4101-B0B6-DD579706A45C}"/>
            </a:ext>
          </a:extLst>
        </xdr:cNvPr>
        <xdr:cNvCxnSpPr/>
      </xdr:nvCxnSpPr>
      <xdr:spPr>
        <a:xfrm>
          <a:off x="12814300" y="17659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59072</xdr:rowOff>
    </xdr:from>
    <xdr:ext cx="405111" cy="259045"/>
    <xdr:sp macro="" textlink="">
      <xdr:nvSpPr>
        <xdr:cNvPr id="693" name="n_1aveValue【公民館】&#10;有形固定資産減価償却率">
          <a:extLst>
            <a:ext uri="{FF2B5EF4-FFF2-40B4-BE49-F238E27FC236}">
              <a16:creationId xmlns:a16="http://schemas.microsoft.com/office/drawing/2014/main" id="{252B1623-A44C-4E3C-AF7C-809303D01587}"/>
            </a:ext>
          </a:extLst>
        </xdr:cNvPr>
        <xdr:cNvSpPr txBox="1"/>
      </xdr:nvSpPr>
      <xdr:spPr>
        <a:xfrm>
          <a:off x="15266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694" name="n_2aveValue【公民館】&#10;有形固定資産減価償却率">
          <a:extLst>
            <a:ext uri="{FF2B5EF4-FFF2-40B4-BE49-F238E27FC236}">
              <a16:creationId xmlns:a16="http://schemas.microsoft.com/office/drawing/2014/main" id="{04B47E83-084B-4741-82D0-DD70169F326D}"/>
            </a:ext>
          </a:extLst>
        </xdr:cNvPr>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695" name="n_3aveValue【公民館】&#10;有形固定資産減価償却率">
          <a:extLst>
            <a:ext uri="{FF2B5EF4-FFF2-40B4-BE49-F238E27FC236}">
              <a16:creationId xmlns:a16="http://schemas.microsoft.com/office/drawing/2014/main" id="{A0B9F3DE-3EC5-4AE5-9DDD-A21EA5673F42}"/>
            </a:ext>
          </a:extLst>
        </xdr:cNvPr>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696" name="n_4aveValue【公民館】&#10;有形固定資産減価償却率">
          <a:extLst>
            <a:ext uri="{FF2B5EF4-FFF2-40B4-BE49-F238E27FC236}">
              <a16:creationId xmlns:a16="http://schemas.microsoft.com/office/drawing/2014/main" id="{C91524CB-FEA9-4718-A08A-2797D22DB2CE}"/>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652</xdr:rowOff>
    </xdr:from>
    <xdr:ext cx="405111" cy="259045"/>
    <xdr:sp macro="" textlink="">
      <xdr:nvSpPr>
        <xdr:cNvPr id="697" name="n_1mainValue【公民館】&#10;有形固定資産減価償却率">
          <a:extLst>
            <a:ext uri="{FF2B5EF4-FFF2-40B4-BE49-F238E27FC236}">
              <a16:creationId xmlns:a16="http://schemas.microsoft.com/office/drawing/2014/main" id="{0563D71B-A96E-411B-A8B1-40B7C274DB6B}"/>
            </a:ext>
          </a:extLst>
        </xdr:cNvPr>
        <xdr:cNvSpPr txBox="1"/>
      </xdr:nvSpPr>
      <xdr:spPr>
        <a:xfrm>
          <a:off x="152660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151147</xdr:rowOff>
    </xdr:from>
    <xdr:ext cx="405111" cy="259045"/>
    <xdr:sp macro="" textlink="">
      <xdr:nvSpPr>
        <xdr:cNvPr id="698" name="n_2mainValue【公民館】&#10;有形固定資産減価償却率">
          <a:extLst>
            <a:ext uri="{FF2B5EF4-FFF2-40B4-BE49-F238E27FC236}">
              <a16:creationId xmlns:a16="http://schemas.microsoft.com/office/drawing/2014/main" id="{1156DD2C-7711-46B7-B9C9-87D4F3189126}"/>
            </a:ext>
          </a:extLst>
        </xdr:cNvPr>
        <xdr:cNvSpPr txBox="1"/>
      </xdr:nvSpPr>
      <xdr:spPr>
        <a:xfrm>
          <a:off x="14389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699" name="n_3mainValue【公民館】&#10;有形固定資産減価償却率">
          <a:extLst>
            <a:ext uri="{FF2B5EF4-FFF2-40B4-BE49-F238E27FC236}">
              <a16:creationId xmlns:a16="http://schemas.microsoft.com/office/drawing/2014/main" id="{E5D0505A-1E2E-4548-977C-24A4C8EBB3C8}"/>
            </a:ext>
          </a:extLst>
        </xdr:cNvPr>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67327</xdr:rowOff>
    </xdr:from>
    <xdr:ext cx="405111" cy="259045"/>
    <xdr:sp macro="" textlink="">
      <xdr:nvSpPr>
        <xdr:cNvPr id="700" name="n_4mainValue【公民館】&#10;有形固定資産減価償却率">
          <a:extLst>
            <a:ext uri="{FF2B5EF4-FFF2-40B4-BE49-F238E27FC236}">
              <a16:creationId xmlns:a16="http://schemas.microsoft.com/office/drawing/2014/main" id="{1C4C0459-6E6B-4645-BA94-2ABD23D6974E}"/>
            </a:ext>
          </a:extLst>
        </xdr:cNvPr>
        <xdr:cNvSpPr txBox="1"/>
      </xdr:nvSpPr>
      <xdr:spPr>
        <a:xfrm>
          <a:off x="12611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7C31586-29BB-464C-8B20-41A65D6245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B1E81CEB-68EE-49FB-8A03-212FC4DA67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98DAC0C-67AD-4ADA-AE23-0F52547D5D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99BED005-1734-4160-A20C-7BA391A61E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4606CEBE-FBA4-4C2D-A00A-9777312EFA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BD71B0A-D90F-46FF-8E93-C8CF9C73D0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F738242E-C19D-4062-B140-4331B550DD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37B3070A-6EFF-4D90-A541-D721BC2292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4AF3E0C0-A4B7-4296-9193-548AA36390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BCDFA7E7-4A3E-446E-A7AB-68C359A131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5F31E8DE-45EB-441C-B4AA-E60750BF23D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3607D91D-CAA9-4D3F-B693-43ED6D73A7F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E2725E08-A08E-4496-BCA4-0DDE4654BBE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70159B54-93D0-48DD-A3C1-236DBB564F7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789DBE8C-2171-4E08-8F7F-B9D4C06C6D4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885207F5-8C8F-4DCC-A55F-0899DD9D4D6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E6D98EC4-3A55-47AF-82FF-17FB2CAAA00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C07FBEF3-B6CB-4206-9832-E54DBE57616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05F3E011-48C8-4038-8E01-6C8BB85EDB3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F4422A1A-6F60-4C49-ACA6-57B7859815B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D1B82189-9B55-4AA4-B0C5-5A25903BE3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4C4D5351-8677-4498-8B3E-B108EA63BF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5D858FF6-C7ED-4BBE-9976-443EEC5BF5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id="{F520EC59-814F-4BF1-8057-ECBD28B73B73}"/>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a16="http://schemas.microsoft.com/office/drawing/2014/main" id="{20998561-5879-4DAC-BF67-359667F82E37}"/>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id="{3827664C-E161-4582-9B1A-3E850B8D56BC}"/>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727" name="【公民館】&#10;一人当たり面積最大値テキスト">
          <a:extLst>
            <a:ext uri="{FF2B5EF4-FFF2-40B4-BE49-F238E27FC236}">
              <a16:creationId xmlns:a16="http://schemas.microsoft.com/office/drawing/2014/main" id="{960B968E-0658-4EE2-B89F-711ADAC6FDE6}"/>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728" name="直線コネクタ 727">
          <a:extLst>
            <a:ext uri="{FF2B5EF4-FFF2-40B4-BE49-F238E27FC236}">
              <a16:creationId xmlns:a16="http://schemas.microsoft.com/office/drawing/2014/main" id="{9A21C345-5402-45C1-92B7-9CF79F318A08}"/>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729" name="【公民館】&#10;一人当たり面積平均値テキスト">
          <a:extLst>
            <a:ext uri="{FF2B5EF4-FFF2-40B4-BE49-F238E27FC236}">
              <a16:creationId xmlns:a16="http://schemas.microsoft.com/office/drawing/2014/main" id="{22A006CF-6F4A-4CA9-A587-B2706045012F}"/>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30" name="フローチャート: 判断 729">
          <a:extLst>
            <a:ext uri="{FF2B5EF4-FFF2-40B4-BE49-F238E27FC236}">
              <a16:creationId xmlns:a16="http://schemas.microsoft.com/office/drawing/2014/main" id="{2A5C8E14-874F-4889-A77E-A26CE6DCC6EC}"/>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31" name="フローチャート: 判断 730">
          <a:extLst>
            <a:ext uri="{FF2B5EF4-FFF2-40B4-BE49-F238E27FC236}">
              <a16:creationId xmlns:a16="http://schemas.microsoft.com/office/drawing/2014/main" id="{806DF731-B77B-495F-A509-B21D67B7407E}"/>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32" name="フローチャート: 判断 731">
          <a:extLst>
            <a:ext uri="{FF2B5EF4-FFF2-40B4-BE49-F238E27FC236}">
              <a16:creationId xmlns:a16="http://schemas.microsoft.com/office/drawing/2014/main" id="{CD6A5527-3E81-4614-8542-196F3374E253}"/>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3" name="フローチャート: 判断 732">
          <a:extLst>
            <a:ext uri="{FF2B5EF4-FFF2-40B4-BE49-F238E27FC236}">
              <a16:creationId xmlns:a16="http://schemas.microsoft.com/office/drawing/2014/main" id="{1E91149B-BA9C-4E61-9BA5-87F1170DDF94}"/>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734" name="フローチャート: 判断 733">
          <a:extLst>
            <a:ext uri="{FF2B5EF4-FFF2-40B4-BE49-F238E27FC236}">
              <a16:creationId xmlns:a16="http://schemas.microsoft.com/office/drawing/2014/main" id="{0B5DDB02-6187-48B5-90DB-FD9B35E3BC6B}"/>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B986F98-1694-4511-929E-6BC537D122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04B5F0D-F9B6-4AFE-8C99-A83D25F4DB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FC02DF7-27BE-44C3-8E44-FE0D6D42234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EF4ED47-1257-489D-B7A5-370179E85F4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065E34F-48A6-42B6-99C5-F1E55A6FB9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740" name="楕円 739">
          <a:extLst>
            <a:ext uri="{FF2B5EF4-FFF2-40B4-BE49-F238E27FC236}">
              <a16:creationId xmlns:a16="http://schemas.microsoft.com/office/drawing/2014/main" id="{C74CF297-146E-4D98-BAC1-3D55FA833B4D}"/>
            </a:ext>
          </a:extLst>
        </xdr:cNvPr>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741" name="【公民館】&#10;一人当たり面積該当値テキスト">
          <a:extLst>
            <a:ext uri="{FF2B5EF4-FFF2-40B4-BE49-F238E27FC236}">
              <a16:creationId xmlns:a16="http://schemas.microsoft.com/office/drawing/2014/main" id="{53DFBC4C-BA8D-4CAC-84EE-68180823A870}"/>
            </a:ext>
          </a:extLst>
        </xdr:cNvPr>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55880</xdr:rowOff>
    </xdr:from>
    <xdr:to>
      <xdr:col>112</xdr:col>
      <xdr:colOff>38100</xdr:colOff>
      <xdr:row>104</xdr:row>
      <xdr:rowOff>157480</xdr:rowOff>
    </xdr:to>
    <xdr:sp macro="" textlink="">
      <xdr:nvSpPr>
        <xdr:cNvPr id="742" name="楕円 741">
          <a:extLst>
            <a:ext uri="{FF2B5EF4-FFF2-40B4-BE49-F238E27FC236}">
              <a16:creationId xmlns:a16="http://schemas.microsoft.com/office/drawing/2014/main" id="{101EF17D-88C0-40B0-A5EC-7E48B1B541EC}"/>
            </a:ext>
          </a:extLst>
        </xdr:cNvPr>
        <xdr:cNvSpPr/>
      </xdr:nvSpPr>
      <xdr:spPr>
        <a:xfrm>
          <a:off x="2127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106680</xdr:rowOff>
    </xdr:to>
    <xdr:cxnSp macro="">
      <xdr:nvCxnSpPr>
        <xdr:cNvPr id="743" name="直線コネクタ 742">
          <a:extLst>
            <a:ext uri="{FF2B5EF4-FFF2-40B4-BE49-F238E27FC236}">
              <a16:creationId xmlns:a16="http://schemas.microsoft.com/office/drawing/2014/main" id="{838A0866-4800-432C-942E-E225CBE717F3}"/>
            </a:ext>
          </a:extLst>
        </xdr:cNvPr>
        <xdr:cNvCxnSpPr/>
      </xdr:nvCxnSpPr>
      <xdr:spPr>
        <a:xfrm flipV="1">
          <a:off x="21323300" y="17907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10161</xdr:rowOff>
    </xdr:from>
    <xdr:to>
      <xdr:col>107</xdr:col>
      <xdr:colOff>101600</xdr:colOff>
      <xdr:row>104</xdr:row>
      <xdr:rowOff>111761</xdr:rowOff>
    </xdr:to>
    <xdr:sp macro="" textlink="">
      <xdr:nvSpPr>
        <xdr:cNvPr id="744" name="楕円 743">
          <a:extLst>
            <a:ext uri="{FF2B5EF4-FFF2-40B4-BE49-F238E27FC236}">
              <a16:creationId xmlns:a16="http://schemas.microsoft.com/office/drawing/2014/main" id="{9052B38B-2351-45F7-A025-48A93D6F577A}"/>
            </a:ext>
          </a:extLst>
        </xdr:cNvPr>
        <xdr:cNvSpPr/>
      </xdr:nvSpPr>
      <xdr:spPr>
        <a:xfrm>
          <a:off x="20383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104</xdr:row>
      <xdr:rowOff>106680</xdr:rowOff>
    </xdr:to>
    <xdr:cxnSp macro="">
      <xdr:nvCxnSpPr>
        <xdr:cNvPr id="745" name="直線コネクタ 744">
          <a:extLst>
            <a:ext uri="{FF2B5EF4-FFF2-40B4-BE49-F238E27FC236}">
              <a16:creationId xmlns:a16="http://schemas.microsoft.com/office/drawing/2014/main" id="{9463FAC8-8047-4A15-8D92-CF8127E91989}"/>
            </a:ext>
          </a:extLst>
        </xdr:cNvPr>
        <xdr:cNvCxnSpPr/>
      </xdr:nvCxnSpPr>
      <xdr:spPr>
        <a:xfrm>
          <a:off x="20434300" y="17891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746" name="楕円 745">
          <a:extLst>
            <a:ext uri="{FF2B5EF4-FFF2-40B4-BE49-F238E27FC236}">
              <a16:creationId xmlns:a16="http://schemas.microsoft.com/office/drawing/2014/main" id="{735469A5-6D3A-4AA0-A46E-33D138FA9719}"/>
            </a:ext>
          </a:extLst>
        </xdr:cNvPr>
        <xdr:cNvSpPr/>
      </xdr:nvSpPr>
      <xdr:spPr>
        <a:xfrm>
          <a:off x="19494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60961</xdr:rowOff>
    </xdr:from>
    <xdr:to>
      <xdr:col>107</xdr:col>
      <xdr:colOff>50800</xdr:colOff>
      <xdr:row>104</xdr:row>
      <xdr:rowOff>68580</xdr:rowOff>
    </xdr:to>
    <xdr:cxnSp macro="">
      <xdr:nvCxnSpPr>
        <xdr:cNvPr id="747" name="直線コネクタ 746">
          <a:extLst>
            <a:ext uri="{FF2B5EF4-FFF2-40B4-BE49-F238E27FC236}">
              <a16:creationId xmlns:a16="http://schemas.microsoft.com/office/drawing/2014/main" id="{056F8357-F0E6-4E77-A7F4-538A77BA3C59}"/>
            </a:ext>
          </a:extLst>
        </xdr:cNvPr>
        <xdr:cNvCxnSpPr/>
      </xdr:nvCxnSpPr>
      <xdr:spPr>
        <a:xfrm flipV="1">
          <a:off x="19545300" y="1789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17780</xdr:rowOff>
    </xdr:from>
    <xdr:to>
      <xdr:col>98</xdr:col>
      <xdr:colOff>38100</xdr:colOff>
      <xdr:row>104</xdr:row>
      <xdr:rowOff>119380</xdr:rowOff>
    </xdr:to>
    <xdr:sp macro="" textlink="">
      <xdr:nvSpPr>
        <xdr:cNvPr id="748" name="楕円 747">
          <a:extLst>
            <a:ext uri="{FF2B5EF4-FFF2-40B4-BE49-F238E27FC236}">
              <a16:creationId xmlns:a16="http://schemas.microsoft.com/office/drawing/2014/main" id="{BA2FE97F-E70F-4589-A84B-63114660BFF3}"/>
            </a:ext>
          </a:extLst>
        </xdr:cNvPr>
        <xdr:cNvSpPr/>
      </xdr:nvSpPr>
      <xdr:spPr>
        <a:xfrm>
          <a:off x="18605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68580</xdr:rowOff>
    </xdr:from>
    <xdr:to>
      <xdr:col>102</xdr:col>
      <xdr:colOff>114300</xdr:colOff>
      <xdr:row>104</xdr:row>
      <xdr:rowOff>68580</xdr:rowOff>
    </xdr:to>
    <xdr:cxnSp macro="">
      <xdr:nvCxnSpPr>
        <xdr:cNvPr id="749" name="直線コネクタ 748">
          <a:extLst>
            <a:ext uri="{FF2B5EF4-FFF2-40B4-BE49-F238E27FC236}">
              <a16:creationId xmlns:a16="http://schemas.microsoft.com/office/drawing/2014/main" id="{8FDE8750-5A3A-484D-B402-DEE9470327EC}"/>
            </a:ext>
          </a:extLst>
        </xdr:cNvPr>
        <xdr:cNvCxnSpPr/>
      </xdr:nvCxnSpPr>
      <xdr:spPr>
        <a:xfrm>
          <a:off x="18656300" y="17899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750" name="n_1aveValue【公民館】&#10;一人当たり面積">
          <a:extLst>
            <a:ext uri="{FF2B5EF4-FFF2-40B4-BE49-F238E27FC236}">
              <a16:creationId xmlns:a16="http://schemas.microsoft.com/office/drawing/2014/main" id="{DC50B826-4A58-4545-8935-59E2F64F2F2F}"/>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751" name="n_2aveValue【公民館】&#10;一人当たり面積">
          <a:extLst>
            <a:ext uri="{FF2B5EF4-FFF2-40B4-BE49-F238E27FC236}">
              <a16:creationId xmlns:a16="http://schemas.microsoft.com/office/drawing/2014/main" id="{B2C18BAE-2592-4142-BD93-ADE9CD21AFC8}"/>
            </a:ext>
          </a:extLst>
        </xdr:cNvPr>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752" name="n_3aveValue【公民館】&#10;一人当たり面積">
          <a:extLst>
            <a:ext uri="{FF2B5EF4-FFF2-40B4-BE49-F238E27FC236}">
              <a16:creationId xmlns:a16="http://schemas.microsoft.com/office/drawing/2014/main" id="{3FEA951A-0ADF-4781-AAE9-62112D8B28D0}"/>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753" name="n_4aveValue【公民館】&#10;一人当たり面積">
          <a:extLst>
            <a:ext uri="{FF2B5EF4-FFF2-40B4-BE49-F238E27FC236}">
              <a16:creationId xmlns:a16="http://schemas.microsoft.com/office/drawing/2014/main" id="{FF6C5D85-4FCF-4859-87B0-BB91376F2FE0}"/>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2557</xdr:rowOff>
    </xdr:from>
    <xdr:ext cx="469744" cy="259045"/>
    <xdr:sp macro="" textlink="">
      <xdr:nvSpPr>
        <xdr:cNvPr id="754" name="n_1mainValue【公民館】&#10;一人当たり面積">
          <a:extLst>
            <a:ext uri="{FF2B5EF4-FFF2-40B4-BE49-F238E27FC236}">
              <a16:creationId xmlns:a16="http://schemas.microsoft.com/office/drawing/2014/main" id="{5E1D35D1-4A0F-47EE-ACBB-6384AA13C2CF}"/>
            </a:ext>
          </a:extLst>
        </xdr:cNvPr>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128288</xdr:rowOff>
    </xdr:from>
    <xdr:ext cx="469744" cy="259045"/>
    <xdr:sp macro="" textlink="">
      <xdr:nvSpPr>
        <xdr:cNvPr id="755" name="n_2mainValue【公民館】&#10;一人当たり面積">
          <a:extLst>
            <a:ext uri="{FF2B5EF4-FFF2-40B4-BE49-F238E27FC236}">
              <a16:creationId xmlns:a16="http://schemas.microsoft.com/office/drawing/2014/main" id="{0F63F377-FD8A-411D-897C-F040F1C828E1}"/>
            </a:ext>
          </a:extLst>
        </xdr:cNvPr>
        <xdr:cNvSpPr txBox="1"/>
      </xdr:nvSpPr>
      <xdr:spPr>
        <a:xfrm>
          <a:off x="20199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756" name="n_3mainValue【公民館】&#10;一人当たり面積">
          <a:extLst>
            <a:ext uri="{FF2B5EF4-FFF2-40B4-BE49-F238E27FC236}">
              <a16:creationId xmlns:a16="http://schemas.microsoft.com/office/drawing/2014/main" id="{FD818DD6-7C96-4904-AB40-2E9256615534}"/>
            </a:ext>
          </a:extLst>
        </xdr:cNvPr>
        <xdr:cNvSpPr txBox="1"/>
      </xdr:nvSpPr>
      <xdr:spPr>
        <a:xfrm>
          <a:off x="19310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757" name="n_4mainValue【公民館】&#10;一人当たり面積">
          <a:extLst>
            <a:ext uri="{FF2B5EF4-FFF2-40B4-BE49-F238E27FC236}">
              <a16:creationId xmlns:a16="http://schemas.microsoft.com/office/drawing/2014/main" id="{F05CB8DB-8FA6-465B-9325-C06742B19398}"/>
            </a:ext>
          </a:extLst>
        </xdr:cNvPr>
        <xdr:cNvSpPr txBox="1"/>
      </xdr:nvSpPr>
      <xdr:spPr>
        <a:xfrm>
          <a:off x="18421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16C0FDB7-22D2-4CB6-8A99-13A4F4418C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B4590F9E-42EF-46B6-93E2-339F0942BD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7A0246E9-6FB8-4B41-A161-FDF19659F3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ほとんどの類型において、有形固定資産減価償却率は類似団体平均を下回っているものの、</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においては類似団体平均を上回る状況である。当市は平成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月に公共施設等総合管理計画を策定しており、橋りょう・トンネル及び学校施設についても同計画に位置づけがあるため、計画に沿って適切に点検・更新等の対策を実施していく予定である。</a:t>
          </a:r>
          <a:endParaRPr lang="ja-JP" altLang="ja-JP" sz="1400">
            <a:effectLst/>
          </a:endParaRPr>
        </a:p>
        <a:p>
          <a:r>
            <a:rPr kumimoji="1" lang="ja-JP" altLang="ja-JP" sz="1100">
              <a:solidFill>
                <a:schemeClr val="dk1"/>
              </a:solidFill>
              <a:effectLst/>
              <a:latin typeface="+mn-lt"/>
              <a:ea typeface="+mn-ea"/>
              <a:cs typeface="+mn-cs"/>
            </a:rPr>
            <a:t>その他の公共施設についても、総合管理計画や令和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年度策定の個別施設計画に沿って、対策を実施していく予定である。</a:t>
          </a:r>
          <a:endParaRPr lang="ja-JP" altLang="ja-JP" sz="1400">
            <a:effectLst/>
          </a:endParaRPr>
        </a:p>
        <a:p>
          <a:r>
            <a:rPr kumimoji="1" lang="ja-JP" altLang="ja-JP" sz="1100">
              <a:solidFill>
                <a:schemeClr val="dk1"/>
              </a:solidFill>
              <a:effectLst/>
              <a:latin typeface="+mn-lt"/>
              <a:ea typeface="+mn-ea"/>
              <a:cs typeface="+mn-cs"/>
            </a:rPr>
            <a:t>なお、近年の建替え・新設状況として、藤岡支所・交流館の建替え（平成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年度）、寺部小学校・こども園の移転整備（平成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年度）、浄水中学校・交流館の新設（平成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年）、公営美和住宅の建替え（平成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戸）、北部給食センターの移転整備（令和元年度）、松平体育館（令和元～</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年度）などがある。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F09AF6-BBE6-4548-BE4D-DE49BE73B1E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1E8DF6-2F11-4B2E-9655-CAD893EE9D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E0830D-D946-4895-AC40-7C519AF658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0C3E36-B99C-4317-821F-7BEF3BE02C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C2E50F-79A6-4525-A10B-6335D210A6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83F341-6BE8-41F2-814B-F3670E8B50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FF8D35-7878-48D8-A963-F7956415F0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5D9A8F-D283-4A65-B9BB-787415D6D1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3936EC-E41B-4316-B819-154EFDA363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BFD630-FDB1-48E8-8CC6-36243BF57FA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4B3AF1-8387-46BD-BCF2-AAFD5908E1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BCC075-1CA8-4386-9E3C-885E713E5B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A81F31-09D8-4BFF-83B3-625A02E81D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862493-06F4-4AB5-B8B8-EFB8ED5A9A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C2C742-D84D-4D03-B3C4-0F6B070CF6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CCBFC25-07CF-42BD-859F-91F8E84DB2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D200A1-362A-4A35-954C-E09E0D86B7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C26E21-8002-4975-98BC-DA7BA4F0F2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A58CB5-EE17-41CD-94B6-6DAD1213A6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C4F22E-DBA0-4A55-A1BE-31ED0A8CD5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A0C9C6-CD46-41BF-980F-05719E0179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E53CAD-A08B-4A42-8F18-81A9901BE5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1F55B8-6910-46E4-AFFC-96BEC15D66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D2AFA5-08BF-499E-8DB4-BB4EFDEFAC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2AF297-A36E-485E-BB61-1A1EEFC2C7A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761213-A1FA-4782-A635-9997B56D64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077C0E-954B-41A9-8D35-CB6DC5E219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9CE3AA-D036-4DA6-93F7-73547C79B6B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286F18-E36A-4D31-A9E1-FF099BD448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59FD51-EA2D-45ED-8C1E-9B5231A518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7B6B7A-E1C8-4BE1-BC6B-3351C7BD29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888666-FDE0-4CAB-97F8-E293FAAB79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FDE9FB-5B6F-48F9-9650-A718B63057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8A02EA6-173E-4BF8-824A-7BB07BA2EA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A32E03-2A73-4A0A-9D5D-197B7C00F4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4F4315-1BC8-4ADC-B762-5AC281EE55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E4DD7A-32EE-4091-8C3D-5C8D4A06AB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C9FFDA-C0C9-448A-BA2F-7BC1CF6EDA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6DD2E5-7199-4F70-817E-5E182C6371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5C24A9-99A8-49BA-96D2-F91658C203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4847E4-C9C3-43F7-A537-F2FFBCD593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540F7F-74D4-4E21-B694-6988B5E7ACB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963DA73-B8C6-476E-AD45-9BC9B57F4C0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A1F0C08-F378-4F73-B9DC-1FD7C447A24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F64474-67DA-40E1-8E2E-F0A5376207A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798EB9E-B3A9-496E-981B-48900679588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700781-5758-41C5-99F2-F53BE42886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939A1FB-811F-4CD9-B8C4-EFAAEDE4B59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F36A28-CE52-4499-A41A-3F8EDEE6E3E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D73582D-3389-41F9-AED4-DA453F4C3B0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9CCB88-ED85-4ABB-BA62-32D36B376F1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B4A64D-1D72-44C2-9E3D-9C78B889AC7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CF5B24-6D79-4F49-B8E8-243B9E117B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11D99EB-E113-419C-BCE8-8A21FDD2574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A00BC3C-ECF8-4CD7-BA64-9C2F69B4B6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57279283-771C-4534-AB8B-B4FF7DCDEC84}"/>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EDDCCB09-B2C1-4B2F-82CE-384F3109BCC4}"/>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64578B7-5452-48E8-AF87-FB9C72F631F7}"/>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40E8F60B-469D-4163-947A-CCAE88C87B10}"/>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68C12B4B-860C-47F7-BF79-BC249F3E088B}"/>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FC92DA57-25A9-4A04-9F3E-C6344ACCA430}"/>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B945AE74-8DE7-4B78-8D99-65E5B832C2E8}"/>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38099419-BBD5-406B-8EDA-81765BD4DBEC}"/>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D0340D75-315D-4F04-A9B9-2FFE93B6CF1B}"/>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CFC315DD-30AF-4488-B315-138674936563}"/>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51FBEA88-D7A5-40AA-AABF-E7485313D680}"/>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CFF96C-F40D-40C8-9618-5741E6EEC9B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5775AE-35E0-4429-9C55-2765644D5B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D075BF-2F38-46BC-855A-B52D8F86CC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6B9C71-63BC-473F-B2A0-1468D784B7A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283A35-CDDF-4AEE-B50E-3F8E839F36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a:extLst>
            <a:ext uri="{FF2B5EF4-FFF2-40B4-BE49-F238E27FC236}">
              <a16:creationId xmlns:a16="http://schemas.microsoft.com/office/drawing/2014/main" id="{37203AA4-178D-4976-A069-553B32222B29}"/>
            </a:ext>
          </a:extLst>
        </xdr:cNvPr>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図書館】&#10;有形固定資産減価償却率該当値テキスト">
          <a:extLst>
            <a:ext uri="{FF2B5EF4-FFF2-40B4-BE49-F238E27FC236}">
              <a16:creationId xmlns:a16="http://schemas.microsoft.com/office/drawing/2014/main" id="{CDBC3B5E-7B02-41AF-87A7-91D722E7FBE9}"/>
            </a:ext>
          </a:extLst>
        </xdr:cNvPr>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a:extLst>
            <a:ext uri="{FF2B5EF4-FFF2-40B4-BE49-F238E27FC236}">
              <a16:creationId xmlns:a16="http://schemas.microsoft.com/office/drawing/2014/main" id="{979A569D-E3FA-49EC-9A33-401D0A9A745F}"/>
            </a:ext>
          </a:extLst>
        </xdr:cNvPr>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78105</xdr:rowOff>
    </xdr:to>
    <xdr:cxnSp macro="">
      <xdr:nvCxnSpPr>
        <xdr:cNvPr id="76" name="直線コネクタ 75">
          <a:extLst>
            <a:ext uri="{FF2B5EF4-FFF2-40B4-BE49-F238E27FC236}">
              <a16:creationId xmlns:a16="http://schemas.microsoft.com/office/drawing/2014/main" id="{625D0240-6FB2-4CDF-B2C3-D82EB80F93E7}"/>
            </a:ext>
          </a:extLst>
        </xdr:cNvPr>
        <xdr:cNvCxnSpPr/>
      </xdr:nvCxnSpPr>
      <xdr:spPr>
        <a:xfrm>
          <a:off x="3797300" y="65417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a:extLst>
            <a:ext uri="{FF2B5EF4-FFF2-40B4-BE49-F238E27FC236}">
              <a16:creationId xmlns:a16="http://schemas.microsoft.com/office/drawing/2014/main" id="{E5BD5693-6E6F-4022-B846-392DCA6D8AD1}"/>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26670</xdr:rowOff>
    </xdr:to>
    <xdr:cxnSp macro="">
      <xdr:nvCxnSpPr>
        <xdr:cNvPr id="78" name="直線コネクタ 77">
          <a:extLst>
            <a:ext uri="{FF2B5EF4-FFF2-40B4-BE49-F238E27FC236}">
              <a16:creationId xmlns:a16="http://schemas.microsoft.com/office/drawing/2014/main" id="{52DCB842-7AFA-40B2-971F-5DD09927BCC8}"/>
            </a:ext>
          </a:extLst>
        </xdr:cNvPr>
        <xdr:cNvCxnSpPr/>
      </xdr:nvCxnSpPr>
      <xdr:spPr>
        <a:xfrm>
          <a:off x="2908300" y="6492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a:extLst>
            <a:ext uri="{FF2B5EF4-FFF2-40B4-BE49-F238E27FC236}">
              <a16:creationId xmlns:a16="http://schemas.microsoft.com/office/drawing/2014/main" id="{51253AF3-60F0-42D7-A295-5FF72BDB1DAD}"/>
            </a:ext>
          </a:extLst>
        </xdr:cNvPr>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148590</xdr:rowOff>
    </xdr:to>
    <xdr:cxnSp macro="">
      <xdr:nvCxnSpPr>
        <xdr:cNvPr id="80" name="直線コネクタ 79">
          <a:extLst>
            <a:ext uri="{FF2B5EF4-FFF2-40B4-BE49-F238E27FC236}">
              <a16:creationId xmlns:a16="http://schemas.microsoft.com/office/drawing/2014/main" id="{6BA18715-2FE0-470D-B7EF-64DFD4B8C8E4}"/>
            </a:ext>
          </a:extLst>
        </xdr:cNvPr>
        <xdr:cNvCxnSpPr/>
      </xdr:nvCxnSpPr>
      <xdr:spPr>
        <a:xfrm>
          <a:off x="2019300" y="6440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a:extLst>
            <a:ext uri="{FF2B5EF4-FFF2-40B4-BE49-F238E27FC236}">
              <a16:creationId xmlns:a16="http://schemas.microsoft.com/office/drawing/2014/main" id="{AB3A5266-BB93-47A4-8554-6701A62E5E86}"/>
            </a:ext>
          </a:extLst>
        </xdr:cNvPr>
        <xdr:cNvSpPr/>
      </xdr:nvSpPr>
      <xdr:spPr>
        <a:xfrm>
          <a:off x="1079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97155</xdr:rowOff>
    </xdr:to>
    <xdr:cxnSp macro="">
      <xdr:nvCxnSpPr>
        <xdr:cNvPr id="82" name="直線コネクタ 81">
          <a:extLst>
            <a:ext uri="{FF2B5EF4-FFF2-40B4-BE49-F238E27FC236}">
              <a16:creationId xmlns:a16="http://schemas.microsoft.com/office/drawing/2014/main" id="{16058AED-6037-4F2E-B0F0-F7BFECE178BE}"/>
            </a:ext>
          </a:extLst>
        </xdr:cNvPr>
        <xdr:cNvCxnSpPr/>
      </xdr:nvCxnSpPr>
      <xdr:spPr>
        <a:xfrm>
          <a:off x="1130300" y="6389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2EA5B2AD-1EDE-47FF-B73C-38248BE9A7AE}"/>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3B52E46B-8FB2-4E55-A8D3-08515AAB0DA3}"/>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40B3E9CB-E9BF-4237-9500-901632259026}"/>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828E305E-02F7-4A22-8619-93436D4BAE6D}"/>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7" name="n_1mainValue【図書館】&#10;有形固定資産減価償却率">
          <a:extLst>
            <a:ext uri="{FF2B5EF4-FFF2-40B4-BE49-F238E27FC236}">
              <a16:creationId xmlns:a16="http://schemas.microsoft.com/office/drawing/2014/main" id="{C3A9AB10-4ABD-4C18-95D6-9F6D910C606D}"/>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8" name="n_2mainValue【図書館】&#10;有形固定資産減価償却率">
          <a:extLst>
            <a:ext uri="{FF2B5EF4-FFF2-40B4-BE49-F238E27FC236}">
              <a16:creationId xmlns:a16="http://schemas.microsoft.com/office/drawing/2014/main" id="{4E1B4F96-9D85-4AD1-8BE9-486C47DDA673}"/>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139082</xdr:rowOff>
    </xdr:from>
    <xdr:ext cx="405111" cy="259045"/>
    <xdr:sp macro="" textlink="">
      <xdr:nvSpPr>
        <xdr:cNvPr id="89" name="n_3mainValue【図書館】&#10;有形固定資産減価償却率">
          <a:extLst>
            <a:ext uri="{FF2B5EF4-FFF2-40B4-BE49-F238E27FC236}">
              <a16:creationId xmlns:a16="http://schemas.microsoft.com/office/drawing/2014/main" id="{33A9288E-20E6-4DBD-88A6-44295290B784}"/>
            </a:ext>
          </a:extLst>
        </xdr:cNvPr>
        <xdr:cNvSpPr txBox="1"/>
      </xdr:nvSpPr>
      <xdr:spPr>
        <a:xfrm>
          <a:off x="1816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87647</xdr:rowOff>
    </xdr:from>
    <xdr:ext cx="405111" cy="259045"/>
    <xdr:sp macro="" textlink="">
      <xdr:nvSpPr>
        <xdr:cNvPr id="90" name="n_4mainValue【図書館】&#10;有形固定資産減価償却率">
          <a:extLst>
            <a:ext uri="{FF2B5EF4-FFF2-40B4-BE49-F238E27FC236}">
              <a16:creationId xmlns:a16="http://schemas.microsoft.com/office/drawing/2014/main" id="{54BCAFEF-04B8-49ED-B656-FA4DD17F4491}"/>
            </a:ext>
          </a:extLst>
        </xdr:cNvPr>
        <xdr:cNvSpPr txBox="1"/>
      </xdr:nvSpPr>
      <xdr:spPr>
        <a:xfrm>
          <a:off x="927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116A190-794F-40F9-BC73-0F3B8FC9D1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9E18E07-0861-4F7E-AEB9-A6DFF5E6DB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97EFC03-1166-45A6-820C-87492C7710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C904007-D0CB-4612-B0F6-9AA940AA13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1AD71E0-53F6-41DF-874B-E1F30FD67D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B862F17-A048-4AD5-B43F-A710FC36DE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499F90A-B5AD-471B-B6FA-61DA3626EB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62E9156-0724-438E-9EDA-AF4952218CE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7DBFAD9-28D3-462B-9874-47C1F43B45E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3DE2A7D-61DA-495B-9A2D-737B4D934F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6F5298E6-5142-4431-88CE-B4FC1F38E944}"/>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5EFE3C72-A363-4303-8359-EB724D451D52}"/>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F552F4EA-0B02-44D6-B3F5-22EE3DB7982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1E50172E-79EE-47C3-9A91-DEFCE6092D5C}"/>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98A4DAE9-27C6-4B98-BD52-C73222DB2481}"/>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8F474722-4216-4E31-AC77-BED1B8567726}"/>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198A1C98-9B85-4D48-8506-627E3FAC93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70402D81-D98E-40C0-A405-1699A61229F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6DF68892-AA79-4FAC-BDB8-8FE873527EF8}"/>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0AA24A8D-5FE0-4AC9-B194-AD85911CD2A9}"/>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BAC8D07E-E39B-4EAF-99DE-BEC6A960B7C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889FAE6B-FC7D-4EF0-B7F5-FF5390B64E34}"/>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1D78ECB6-D5C2-4EF8-87D5-47B3B93109AD}"/>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553E7B0E-A9F3-41B2-A50A-E6A22D64DE7C}"/>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B6513165-4014-4D47-A34C-101C6B7F4F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1DC3E698-18EE-4CB9-AAE8-78203391155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EB0A1149-C6CF-4035-A54C-6DCF43D09A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CF4C5705-7992-40CB-9557-1D5D610B0A27}"/>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F9D5D916-C383-4A7E-B2A0-460EFA834088}"/>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95B74BD5-6101-45E3-96B5-8D64908F0748}"/>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70A909EF-7F09-42C9-AF10-07DA4E042EF4}"/>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93FC8E47-AAC9-41AF-838C-01D2DA8F9EC6}"/>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a:extLst>
            <a:ext uri="{FF2B5EF4-FFF2-40B4-BE49-F238E27FC236}">
              <a16:creationId xmlns:a16="http://schemas.microsoft.com/office/drawing/2014/main" id="{7A314868-41F8-479F-8EA0-7DA03E9DC73A}"/>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625C849A-C7EB-4263-831D-3B7CEE954B4D}"/>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277E11B4-2F1F-4212-814D-203056A5195E}"/>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F740E8CB-A6BF-44FD-844F-D17B1BA1AF19}"/>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BB4C55B5-DA42-4D54-B3D0-DD4A75F93FAC}"/>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555F60E4-21E1-47AF-9940-8BE07EBC763B}"/>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D2AE23D-C3E5-40D2-897F-04E9F2BDD8D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A9EDDE9-B4B0-4222-9276-0E26ED22FC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5F5F487-4D5E-4888-A144-2E7891FD5D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2EED10B-CD60-4924-9F6C-5EC11B42F0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D306031E-A464-4E5D-938B-D20701E7CE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53975</xdr:rowOff>
    </xdr:from>
    <xdr:to>
      <xdr:col>55</xdr:col>
      <xdr:colOff>50800</xdr:colOff>
      <xdr:row>37</xdr:row>
      <xdr:rowOff>155575</xdr:rowOff>
    </xdr:to>
    <xdr:sp macro="" textlink="">
      <xdr:nvSpPr>
        <xdr:cNvPr id="134" name="楕円 133">
          <a:extLst>
            <a:ext uri="{FF2B5EF4-FFF2-40B4-BE49-F238E27FC236}">
              <a16:creationId xmlns:a16="http://schemas.microsoft.com/office/drawing/2014/main" id="{73B2D7C5-03D3-4363-90D6-D0CAC7184971}"/>
            </a:ext>
          </a:extLst>
        </xdr:cNvPr>
        <xdr:cNvSpPr/>
      </xdr:nvSpPr>
      <xdr:spPr>
        <a:xfrm>
          <a:off x="10426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76852</xdr:rowOff>
    </xdr:from>
    <xdr:ext cx="469744" cy="259045"/>
    <xdr:sp macro="" textlink="">
      <xdr:nvSpPr>
        <xdr:cNvPr id="135" name="【図書館】&#10;一人当たり面積該当値テキスト">
          <a:extLst>
            <a:ext uri="{FF2B5EF4-FFF2-40B4-BE49-F238E27FC236}">
              <a16:creationId xmlns:a16="http://schemas.microsoft.com/office/drawing/2014/main" id="{C03ADC0D-8069-4CCB-85DB-04077A9B2F44}"/>
            </a:ext>
          </a:extLst>
        </xdr:cNvPr>
        <xdr:cNvSpPr txBox="1"/>
      </xdr:nvSpPr>
      <xdr:spPr>
        <a:xfrm>
          <a:off x="10515600"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53975</xdr:rowOff>
    </xdr:from>
    <xdr:to>
      <xdr:col>50</xdr:col>
      <xdr:colOff>165100</xdr:colOff>
      <xdr:row>37</xdr:row>
      <xdr:rowOff>155575</xdr:rowOff>
    </xdr:to>
    <xdr:sp macro="" textlink="">
      <xdr:nvSpPr>
        <xdr:cNvPr id="136" name="楕円 135">
          <a:extLst>
            <a:ext uri="{FF2B5EF4-FFF2-40B4-BE49-F238E27FC236}">
              <a16:creationId xmlns:a16="http://schemas.microsoft.com/office/drawing/2014/main" id="{34954BA8-B211-45E0-8E2D-46E0CE63DA30}"/>
            </a:ext>
          </a:extLst>
        </xdr:cNvPr>
        <xdr:cNvSpPr/>
      </xdr:nvSpPr>
      <xdr:spPr>
        <a:xfrm>
          <a:off x="958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104775</xdr:rowOff>
    </xdr:from>
    <xdr:to>
      <xdr:col>55</xdr:col>
      <xdr:colOff>0</xdr:colOff>
      <xdr:row>37</xdr:row>
      <xdr:rowOff>104775</xdr:rowOff>
    </xdr:to>
    <xdr:cxnSp macro="">
      <xdr:nvCxnSpPr>
        <xdr:cNvPr id="137" name="直線コネクタ 136">
          <a:extLst>
            <a:ext uri="{FF2B5EF4-FFF2-40B4-BE49-F238E27FC236}">
              <a16:creationId xmlns:a16="http://schemas.microsoft.com/office/drawing/2014/main" id="{B193494C-78FF-418C-BDD2-94AF7929C218}"/>
            </a:ext>
          </a:extLst>
        </xdr:cNvPr>
        <xdr:cNvCxnSpPr/>
      </xdr:nvCxnSpPr>
      <xdr:spPr>
        <a:xfrm>
          <a:off x="9639300" y="6448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53975</xdr:rowOff>
    </xdr:from>
    <xdr:to>
      <xdr:col>46</xdr:col>
      <xdr:colOff>38100</xdr:colOff>
      <xdr:row>37</xdr:row>
      <xdr:rowOff>155575</xdr:rowOff>
    </xdr:to>
    <xdr:sp macro="" textlink="">
      <xdr:nvSpPr>
        <xdr:cNvPr id="138" name="楕円 137">
          <a:extLst>
            <a:ext uri="{FF2B5EF4-FFF2-40B4-BE49-F238E27FC236}">
              <a16:creationId xmlns:a16="http://schemas.microsoft.com/office/drawing/2014/main" id="{BFE70C77-5F7A-45E0-B206-0FDA6BC39216}"/>
            </a:ext>
          </a:extLst>
        </xdr:cNvPr>
        <xdr:cNvSpPr/>
      </xdr:nvSpPr>
      <xdr:spPr>
        <a:xfrm>
          <a:off x="869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104775</xdr:rowOff>
    </xdr:from>
    <xdr:to>
      <xdr:col>50</xdr:col>
      <xdr:colOff>114300</xdr:colOff>
      <xdr:row>37</xdr:row>
      <xdr:rowOff>104775</xdr:rowOff>
    </xdr:to>
    <xdr:cxnSp macro="">
      <xdr:nvCxnSpPr>
        <xdr:cNvPr id="139" name="直線コネクタ 138">
          <a:extLst>
            <a:ext uri="{FF2B5EF4-FFF2-40B4-BE49-F238E27FC236}">
              <a16:creationId xmlns:a16="http://schemas.microsoft.com/office/drawing/2014/main" id="{6C9C517A-225F-45FD-A765-C96A82D421D9}"/>
            </a:ext>
          </a:extLst>
        </xdr:cNvPr>
        <xdr:cNvCxnSpPr/>
      </xdr:nvCxnSpPr>
      <xdr:spPr>
        <a:xfrm>
          <a:off x="8750300" y="644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40" name="楕円 139">
          <a:extLst>
            <a:ext uri="{FF2B5EF4-FFF2-40B4-BE49-F238E27FC236}">
              <a16:creationId xmlns:a16="http://schemas.microsoft.com/office/drawing/2014/main" id="{EA2D58B4-27B8-4B3A-A581-F3615697E258}"/>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104775</xdr:rowOff>
    </xdr:from>
    <xdr:to>
      <xdr:col>45</xdr:col>
      <xdr:colOff>177800</xdr:colOff>
      <xdr:row>37</xdr:row>
      <xdr:rowOff>133350</xdr:rowOff>
    </xdr:to>
    <xdr:cxnSp macro="">
      <xdr:nvCxnSpPr>
        <xdr:cNvPr id="141" name="直線コネクタ 140">
          <a:extLst>
            <a:ext uri="{FF2B5EF4-FFF2-40B4-BE49-F238E27FC236}">
              <a16:creationId xmlns:a16="http://schemas.microsoft.com/office/drawing/2014/main" id="{2B0F3701-7B15-4D25-8E7E-50BD22E4326D}"/>
            </a:ext>
          </a:extLst>
        </xdr:cNvPr>
        <xdr:cNvCxnSpPr/>
      </xdr:nvCxnSpPr>
      <xdr:spPr>
        <a:xfrm flipV="1">
          <a:off x="7861300" y="644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42" name="楕円 141">
          <a:extLst>
            <a:ext uri="{FF2B5EF4-FFF2-40B4-BE49-F238E27FC236}">
              <a16:creationId xmlns:a16="http://schemas.microsoft.com/office/drawing/2014/main" id="{14B1D44C-66A2-4F29-9C46-9B0D83CE3F2D}"/>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43" name="直線コネクタ 142">
          <a:extLst>
            <a:ext uri="{FF2B5EF4-FFF2-40B4-BE49-F238E27FC236}">
              <a16:creationId xmlns:a16="http://schemas.microsoft.com/office/drawing/2014/main" id="{46B4D607-880B-4947-8C01-A9577935A02B}"/>
            </a:ext>
          </a:extLst>
        </xdr:cNvPr>
        <xdr:cNvCxnSpPr/>
      </xdr:nvCxnSpPr>
      <xdr:spPr>
        <a:xfrm>
          <a:off x="6972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a:extLst>
            <a:ext uri="{FF2B5EF4-FFF2-40B4-BE49-F238E27FC236}">
              <a16:creationId xmlns:a16="http://schemas.microsoft.com/office/drawing/2014/main" id="{781DA596-BCDE-4EC0-A219-478B95654F8D}"/>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a:extLst>
            <a:ext uri="{FF2B5EF4-FFF2-40B4-BE49-F238E27FC236}">
              <a16:creationId xmlns:a16="http://schemas.microsoft.com/office/drawing/2014/main" id="{5B04334E-47D8-4114-8A2F-24390CBB1AE5}"/>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a:extLst>
            <a:ext uri="{FF2B5EF4-FFF2-40B4-BE49-F238E27FC236}">
              <a16:creationId xmlns:a16="http://schemas.microsoft.com/office/drawing/2014/main" id="{D1DD6DA2-6948-47D2-8A8E-865E4123642C}"/>
            </a:ext>
          </a:extLst>
        </xdr:cNvPr>
        <xdr:cNvSpPr txBox="1"/>
      </xdr:nvSpPr>
      <xdr:spPr>
        <a:xfrm>
          <a:off x="7626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a:extLst>
            <a:ext uri="{FF2B5EF4-FFF2-40B4-BE49-F238E27FC236}">
              <a16:creationId xmlns:a16="http://schemas.microsoft.com/office/drawing/2014/main" id="{5FADDF91-D21D-43B9-93C9-CAB687B26C25}"/>
            </a:ext>
          </a:extLst>
        </xdr:cNvPr>
        <xdr:cNvSpPr txBox="1"/>
      </xdr:nvSpPr>
      <xdr:spPr>
        <a:xfrm>
          <a:off x="6737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652</xdr:rowOff>
    </xdr:from>
    <xdr:ext cx="469744" cy="259045"/>
    <xdr:sp macro="" textlink="">
      <xdr:nvSpPr>
        <xdr:cNvPr id="148" name="n_1mainValue【図書館】&#10;一人当たり面積">
          <a:extLst>
            <a:ext uri="{FF2B5EF4-FFF2-40B4-BE49-F238E27FC236}">
              <a16:creationId xmlns:a16="http://schemas.microsoft.com/office/drawing/2014/main" id="{40BB70A7-ABEA-4397-8DC8-740323426210}"/>
            </a:ext>
          </a:extLst>
        </xdr:cNvPr>
        <xdr:cNvSpPr txBox="1"/>
      </xdr:nvSpPr>
      <xdr:spPr>
        <a:xfrm>
          <a:off x="9391727"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652</xdr:rowOff>
    </xdr:from>
    <xdr:ext cx="469744" cy="259045"/>
    <xdr:sp macro="" textlink="">
      <xdr:nvSpPr>
        <xdr:cNvPr id="149" name="n_2mainValue【図書館】&#10;一人当たり面積">
          <a:extLst>
            <a:ext uri="{FF2B5EF4-FFF2-40B4-BE49-F238E27FC236}">
              <a16:creationId xmlns:a16="http://schemas.microsoft.com/office/drawing/2014/main" id="{70D4825E-3E79-4FF6-8D54-A3AFAC9AF402}"/>
            </a:ext>
          </a:extLst>
        </xdr:cNvPr>
        <xdr:cNvSpPr txBox="1"/>
      </xdr:nvSpPr>
      <xdr:spPr>
        <a:xfrm>
          <a:off x="8515427"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50" name="n_3mainValue【図書館】&#10;一人当たり面積">
          <a:extLst>
            <a:ext uri="{FF2B5EF4-FFF2-40B4-BE49-F238E27FC236}">
              <a16:creationId xmlns:a16="http://schemas.microsoft.com/office/drawing/2014/main" id="{4971A218-E912-4E48-9091-13B5AD36F9A2}"/>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51" name="n_4mainValue【図書館】&#10;一人当たり面積">
          <a:extLst>
            <a:ext uri="{FF2B5EF4-FFF2-40B4-BE49-F238E27FC236}">
              <a16:creationId xmlns:a16="http://schemas.microsoft.com/office/drawing/2014/main" id="{E4E1D902-BC05-4852-9B65-53F6D879DC07}"/>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20E7BA4C-2B36-4F59-B9C4-1FE38EBC87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18A5A1AA-5F73-4D4B-9E1F-49E319F889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43FB7EF4-6272-43EA-8B5C-F33EC20532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E536E9D7-8C59-44D2-9BD6-29F0E06069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13E98601-A733-453C-A33D-438DEA7738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3C345D3E-1989-475E-8E35-E40DC5945D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BA7BD62D-6510-4466-BB16-71BE734C68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FE8E60BC-5435-4CAC-B207-861998D50E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4A93CBBB-4778-49CE-92F7-9A651AFBC9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9CFAD088-7C48-4368-B9BA-B118AE65E8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CB209575-3894-4E34-AA12-7208E8CF16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C9A921EB-DFC6-44B0-A511-E39BD300A89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6149F1BD-09DA-4B61-82D4-6ABD64E14BD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5C1E1640-FC0A-4447-9D81-44D000178F4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9BF4408B-0440-424F-BAB3-22CD4F7855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F1C4F556-5EBA-43F3-B831-02D0E99C561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5D7C38D1-463D-4919-9722-284B7B8813C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392CD624-D8F7-4187-B7B1-27B6A2625C4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3C83F159-FFA8-4A4E-9CB7-407550DA1C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8BA4B63D-49A5-4F7B-B710-FCC5F79B89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E090F9F3-D17B-43FE-A4EF-AA6771DE3C7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E8FA894-DD75-4CB8-BC11-29B25B715E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C60BD9B4-0124-4B86-9CED-605FC52402E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92FBCBB-8AD2-497A-8FCA-017278FB8B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9B94C333-CC31-4F5A-938F-0E6E352EC866}"/>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6CD33CC9-E996-4A9F-BE6A-44E6C90D453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B7638945-04F8-4C9F-9903-62FF6A0B0DF9}"/>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DEBA33F-E52D-44D0-89A8-58D0941C6697}"/>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1677E258-17CF-4546-BE0E-AE9443622B70}"/>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0647E10-611C-4951-A823-0A0A0C005200}"/>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7544CEC4-D4EF-4141-8E47-DE9E595641FF}"/>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3E84EEBA-EB8B-41AC-9422-F6E3E1E95054}"/>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EF380675-7FA8-41F6-81E7-78070FCE9983}"/>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CD406365-1ECA-4C54-A012-EBFCCDD40C85}"/>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3C19601D-3ED7-42DF-B9DF-0E5BFB38F99E}"/>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942DA7-DB17-4943-AC64-7CFFE254BC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2CB989A-CC87-4C96-83F7-2F0FDA1E8B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670139E-6BC0-49BD-AACA-D37A405812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95875A6-896D-4C14-9F3F-67146A9996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43ECD9B-E583-4EF4-B6BF-913EE971EE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92" name="楕円 191">
          <a:extLst>
            <a:ext uri="{FF2B5EF4-FFF2-40B4-BE49-F238E27FC236}">
              <a16:creationId xmlns:a16="http://schemas.microsoft.com/office/drawing/2014/main" id="{E0CC85FC-D48A-4BE7-814A-32C29127A881}"/>
            </a:ext>
          </a:extLst>
        </xdr:cNvPr>
        <xdr:cNvSpPr/>
      </xdr:nvSpPr>
      <xdr:spPr>
        <a:xfrm>
          <a:off x="4584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101617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AB401FD-A922-459A-847D-7367518D00CF}"/>
            </a:ext>
          </a:extLst>
        </xdr:cNvPr>
        <xdr:cNvSpPr txBox="1"/>
      </xdr:nvSpPr>
      <xdr:spPr>
        <a:xfrm>
          <a:off x="4673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128270</xdr:rowOff>
    </xdr:from>
    <xdr:to>
      <xdr:col>20</xdr:col>
      <xdr:colOff>38100</xdr:colOff>
      <xdr:row>58</xdr:row>
      <xdr:rowOff>58420</xdr:rowOff>
    </xdr:to>
    <xdr:sp macro="" textlink="">
      <xdr:nvSpPr>
        <xdr:cNvPr id="194" name="楕円 193">
          <a:extLst>
            <a:ext uri="{FF2B5EF4-FFF2-40B4-BE49-F238E27FC236}">
              <a16:creationId xmlns:a16="http://schemas.microsoft.com/office/drawing/2014/main" id="{09FA039B-3D00-4EF3-A8B6-348AC20B7FEF}"/>
            </a:ext>
          </a:extLst>
        </xdr:cNvPr>
        <xdr:cNvSpPr/>
      </xdr:nvSpPr>
      <xdr:spPr>
        <a:xfrm>
          <a:off x="3746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xdr:rowOff>
    </xdr:from>
    <xdr:to>
      <xdr:col>24</xdr:col>
      <xdr:colOff>63500</xdr:colOff>
      <xdr:row>58</xdr:row>
      <xdr:rowOff>129540</xdr:rowOff>
    </xdr:to>
    <xdr:cxnSp macro="">
      <xdr:nvCxnSpPr>
        <xdr:cNvPr id="195" name="直線コネクタ 194">
          <a:extLst>
            <a:ext uri="{FF2B5EF4-FFF2-40B4-BE49-F238E27FC236}">
              <a16:creationId xmlns:a16="http://schemas.microsoft.com/office/drawing/2014/main" id="{4502E3B3-9DB5-40AF-A3B8-E15DC884306C}"/>
            </a:ext>
          </a:extLst>
        </xdr:cNvPr>
        <xdr:cNvCxnSpPr/>
      </xdr:nvCxnSpPr>
      <xdr:spPr>
        <a:xfrm>
          <a:off x="3797300" y="99517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xdr:rowOff>
    </xdr:from>
    <xdr:to>
      <xdr:col>15</xdr:col>
      <xdr:colOff>101600</xdr:colOff>
      <xdr:row>58</xdr:row>
      <xdr:rowOff>106045</xdr:rowOff>
    </xdr:to>
    <xdr:sp macro="" textlink="">
      <xdr:nvSpPr>
        <xdr:cNvPr id="196" name="楕円 195">
          <a:extLst>
            <a:ext uri="{FF2B5EF4-FFF2-40B4-BE49-F238E27FC236}">
              <a16:creationId xmlns:a16="http://schemas.microsoft.com/office/drawing/2014/main" id="{8C6925EF-4298-44B7-9D9B-2A6906DA4CB0}"/>
            </a:ext>
          </a:extLst>
        </xdr:cNvPr>
        <xdr:cNvSpPr/>
      </xdr:nvSpPr>
      <xdr:spPr>
        <a:xfrm>
          <a:off x="2857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xdr:rowOff>
    </xdr:from>
    <xdr:to>
      <xdr:col>19</xdr:col>
      <xdr:colOff>177800</xdr:colOff>
      <xdr:row>58</xdr:row>
      <xdr:rowOff>55245</xdr:rowOff>
    </xdr:to>
    <xdr:cxnSp macro="">
      <xdr:nvCxnSpPr>
        <xdr:cNvPr id="197" name="直線コネクタ 196">
          <a:extLst>
            <a:ext uri="{FF2B5EF4-FFF2-40B4-BE49-F238E27FC236}">
              <a16:creationId xmlns:a16="http://schemas.microsoft.com/office/drawing/2014/main" id="{39B6F35F-F262-4150-A58E-6BB7C7FF7C13}"/>
            </a:ext>
          </a:extLst>
        </xdr:cNvPr>
        <xdr:cNvCxnSpPr/>
      </xdr:nvCxnSpPr>
      <xdr:spPr>
        <a:xfrm flipV="1">
          <a:off x="2908300" y="99517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8" name="楕円 197">
          <a:extLst>
            <a:ext uri="{FF2B5EF4-FFF2-40B4-BE49-F238E27FC236}">
              <a16:creationId xmlns:a16="http://schemas.microsoft.com/office/drawing/2014/main" id="{595AB84E-A0B3-4F76-AA21-F64CD6786FC3}"/>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55245</xdr:rowOff>
    </xdr:from>
    <xdr:to>
      <xdr:col>15</xdr:col>
      <xdr:colOff>50800</xdr:colOff>
      <xdr:row>58</xdr:row>
      <xdr:rowOff>64770</xdr:rowOff>
    </xdr:to>
    <xdr:cxnSp macro="">
      <xdr:nvCxnSpPr>
        <xdr:cNvPr id="199" name="直線コネクタ 198">
          <a:extLst>
            <a:ext uri="{FF2B5EF4-FFF2-40B4-BE49-F238E27FC236}">
              <a16:creationId xmlns:a16="http://schemas.microsoft.com/office/drawing/2014/main" id="{DB6C0C42-615D-4659-A036-A8C1188AA70C}"/>
            </a:ext>
          </a:extLst>
        </xdr:cNvPr>
        <xdr:cNvCxnSpPr/>
      </xdr:nvCxnSpPr>
      <xdr:spPr>
        <a:xfrm flipV="1">
          <a:off x="2019300" y="9999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200" name="楕円 199">
          <a:extLst>
            <a:ext uri="{FF2B5EF4-FFF2-40B4-BE49-F238E27FC236}">
              <a16:creationId xmlns:a16="http://schemas.microsoft.com/office/drawing/2014/main" id="{FA00DD26-1B70-4422-B215-768F14578A6D}"/>
            </a:ext>
          </a:extLst>
        </xdr:cNvPr>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64770</xdr:rowOff>
    </xdr:to>
    <xdr:cxnSp macro="">
      <xdr:nvCxnSpPr>
        <xdr:cNvPr id="201" name="直線コネクタ 200">
          <a:extLst>
            <a:ext uri="{FF2B5EF4-FFF2-40B4-BE49-F238E27FC236}">
              <a16:creationId xmlns:a16="http://schemas.microsoft.com/office/drawing/2014/main" id="{BE8D8533-0DAB-48FA-8822-44C7A5C2441E}"/>
            </a:ext>
          </a:extLst>
        </xdr:cNvPr>
        <xdr:cNvCxnSpPr/>
      </xdr:nvCxnSpPr>
      <xdr:spPr>
        <a:xfrm>
          <a:off x="1130300" y="9972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7797EB96-A169-41FE-83DE-DF27DADF66FC}"/>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67857E95-EC7A-4FED-A55B-43D7455698AD}"/>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8546FC1D-A551-4964-9324-2BED17D3FD8B}"/>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4AE2C768-CE9F-44DE-A720-43AB0A081CE6}"/>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74947</xdr:rowOff>
    </xdr:from>
    <xdr:ext cx="405111" cy="259045"/>
    <xdr:sp macro="" textlink="">
      <xdr:nvSpPr>
        <xdr:cNvPr id="206" name="n_1mainValue【体育館・プール】&#10;有形固定資産減価償却率">
          <a:extLst>
            <a:ext uri="{FF2B5EF4-FFF2-40B4-BE49-F238E27FC236}">
              <a16:creationId xmlns:a16="http://schemas.microsoft.com/office/drawing/2014/main" id="{6BFAEC76-699F-4593-8AE9-FD6020D160DF}"/>
            </a:ext>
          </a:extLst>
        </xdr:cNvPr>
        <xdr:cNvSpPr txBox="1"/>
      </xdr:nvSpPr>
      <xdr:spPr>
        <a:xfrm>
          <a:off x="3582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122572</xdr:rowOff>
    </xdr:from>
    <xdr:ext cx="405111" cy="259045"/>
    <xdr:sp macro="" textlink="">
      <xdr:nvSpPr>
        <xdr:cNvPr id="207" name="n_2mainValue【体育館・プール】&#10;有形固定資産減価償却率">
          <a:extLst>
            <a:ext uri="{FF2B5EF4-FFF2-40B4-BE49-F238E27FC236}">
              <a16:creationId xmlns:a16="http://schemas.microsoft.com/office/drawing/2014/main" id="{0FE9CE08-C395-4D4E-9F01-1453F20F47A1}"/>
            </a:ext>
          </a:extLst>
        </xdr:cNvPr>
        <xdr:cNvSpPr txBox="1"/>
      </xdr:nvSpPr>
      <xdr:spPr>
        <a:xfrm>
          <a:off x="2705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8" name="n_3mainValue【体育館・プール】&#10;有形固定資産減価償却率">
          <a:extLst>
            <a:ext uri="{FF2B5EF4-FFF2-40B4-BE49-F238E27FC236}">
              <a16:creationId xmlns:a16="http://schemas.microsoft.com/office/drawing/2014/main" id="{E62C1350-96DE-4B92-9E6C-618A05666692}"/>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9" name="n_4mainValue【体育館・プール】&#10;有形固定資産減価償却率">
          <a:extLst>
            <a:ext uri="{FF2B5EF4-FFF2-40B4-BE49-F238E27FC236}">
              <a16:creationId xmlns:a16="http://schemas.microsoft.com/office/drawing/2014/main" id="{DE79C5C0-3AD6-4D72-B15E-02EF243FDE58}"/>
            </a:ext>
          </a:extLst>
        </xdr:cNvPr>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AAEAFDEC-D5EC-4200-BF1D-0FD0B98BBB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14B9839A-E3F7-40B3-9DE0-63816EC38A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A0B0CD90-70D4-4079-A7C0-8827E44F4F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5FA09F3-4045-43AA-A3AE-FEE16636B0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0FAD0B4-61F4-4BC0-9266-25EEF9CBFF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7228366-8D5D-4DC1-B6B5-799B5C3FD0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126D7BBB-2EF8-48F2-9E02-0B57FD2A6B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7993AD75-206D-45B0-B425-82677DAFEC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6870AF9A-3287-475E-A3C7-47E359CE3B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6884CCC-4FC9-4294-B0D1-0B0C31C927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A77B6A9E-0ED9-4894-995F-D1D74721CB0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748166BD-142F-4FAE-879E-41C831B703D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18F99510-BC8A-4736-9F3F-0EE0640D515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298B98D7-F918-4A78-BFE1-3DCE4146BC0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E8FD9E75-C634-464A-88FB-28876A66A80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E6DECFB0-DFAC-4408-9DF0-544F7805498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E8CDD1CE-3BD0-4606-8C4C-43584239FE4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182AB454-A03F-4306-AF7E-292E232BA33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CB1148E-C254-4676-88E4-9EC72DE047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A87A6CEE-7409-4280-915B-9ED0B5E54D7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030563B-441E-4B92-A810-85D36F1748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8CDAFF10-B94A-4223-B59B-D8C7754280B6}"/>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6DAD81A5-E777-44E8-A749-E502BBC038E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64C0154A-C314-4A86-B3E6-1316BE83194B}"/>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2D5C9591-8A80-43FD-A5E7-3C493C47C872}"/>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332CD292-B69F-4126-8870-2A9FA03E8634}"/>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43E0642B-8404-4D33-A4DE-06315DA8FDE3}"/>
            </a:ext>
          </a:extLst>
        </xdr:cNvPr>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C4A6E551-2149-4CED-8734-86257ABD1C8B}"/>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C259BB9-945F-4F1D-8962-B3129E641878}"/>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D166042A-B782-4CD6-B4B7-41E148F1D85D}"/>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FD36C19F-D971-4309-8FA1-36975A69CB2D}"/>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E7725F42-196D-45CC-8E61-8B4A6855A0AF}"/>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863125-041F-482F-9521-5381DF985F8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163267E-9502-4DAE-914B-8A1800FF02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045B08-2961-45EC-96C5-47443FB6EE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F94FA6-F483-416A-B126-C02764E256F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00008E4-A7EC-42B9-8D93-6814B50135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109220</xdr:rowOff>
    </xdr:from>
    <xdr:to>
      <xdr:col>55</xdr:col>
      <xdr:colOff>50800</xdr:colOff>
      <xdr:row>62</xdr:row>
      <xdr:rowOff>39370</xdr:rowOff>
    </xdr:to>
    <xdr:sp macro="" textlink="">
      <xdr:nvSpPr>
        <xdr:cNvPr id="247" name="楕円 246">
          <a:extLst>
            <a:ext uri="{FF2B5EF4-FFF2-40B4-BE49-F238E27FC236}">
              <a16:creationId xmlns:a16="http://schemas.microsoft.com/office/drawing/2014/main" id="{434ECF47-4633-44A7-A3EA-5490D6968AF1}"/>
            </a:ext>
          </a:extLst>
        </xdr:cNvPr>
        <xdr:cNvSpPr/>
      </xdr:nvSpPr>
      <xdr:spPr>
        <a:xfrm>
          <a:off x="10426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132097</xdr:rowOff>
    </xdr:from>
    <xdr:ext cx="469744" cy="259045"/>
    <xdr:sp macro="" textlink="">
      <xdr:nvSpPr>
        <xdr:cNvPr id="248" name="【体育館・プール】&#10;一人当たり面積該当値テキスト">
          <a:extLst>
            <a:ext uri="{FF2B5EF4-FFF2-40B4-BE49-F238E27FC236}">
              <a16:creationId xmlns:a16="http://schemas.microsoft.com/office/drawing/2014/main" id="{7D8EC267-3340-4E12-A42C-7929632DD6DA}"/>
            </a:ext>
          </a:extLst>
        </xdr:cNvPr>
        <xdr:cNvSpPr txBox="1"/>
      </xdr:nvSpPr>
      <xdr:spPr>
        <a:xfrm>
          <a:off x="1051560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95504</xdr:rowOff>
    </xdr:from>
    <xdr:to>
      <xdr:col>50</xdr:col>
      <xdr:colOff>165100</xdr:colOff>
      <xdr:row>62</xdr:row>
      <xdr:rowOff>25654</xdr:rowOff>
    </xdr:to>
    <xdr:sp macro="" textlink="">
      <xdr:nvSpPr>
        <xdr:cNvPr id="249" name="楕円 248">
          <a:extLst>
            <a:ext uri="{FF2B5EF4-FFF2-40B4-BE49-F238E27FC236}">
              <a16:creationId xmlns:a16="http://schemas.microsoft.com/office/drawing/2014/main" id="{0ADCDA3A-384A-441C-88A1-7AEB0D50CA1F}"/>
            </a:ext>
          </a:extLst>
        </xdr:cNvPr>
        <xdr:cNvSpPr/>
      </xdr:nvSpPr>
      <xdr:spPr>
        <a:xfrm>
          <a:off x="9588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146304</xdr:rowOff>
    </xdr:from>
    <xdr:to>
      <xdr:col>55</xdr:col>
      <xdr:colOff>0</xdr:colOff>
      <xdr:row>61</xdr:row>
      <xdr:rowOff>160020</xdr:rowOff>
    </xdr:to>
    <xdr:cxnSp macro="">
      <xdr:nvCxnSpPr>
        <xdr:cNvPr id="250" name="直線コネクタ 249">
          <a:extLst>
            <a:ext uri="{FF2B5EF4-FFF2-40B4-BE49-F238E27FC236}">
              <a16:creationId xmlns:a16="http://schemas.microsoft.com/office/drawing/2014/main" id="{F03E2630-55C8-4887-AE14-CCC6D86FE1F8}"/>
            </a:ext>
          </a:extLst>
        </xdr:cNvPr>
        <xdr:cNvCxnSpPr/>
      </xdr:nvCxnSpPr>
      <xdr:spPr>
        <a:xfrm>
          <a:off x="9639300" y="1060475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111506</xdr:rowOff>
    </xdr:from>
    <xdr:to>
      <xdr:col>46</xdr:col>
      <xdr:colOff>38100</xdr:colOff>
      <xdr:row>62</xdr:row>
      <xdr:rowOff>41656</xdr:rowOff>
    </xdr:to>
    <xdr:sp macro="" textlink="">
      <xdr:nvSpPr>
        <xdr:cNvPr id="251" name="楕円 250">
          <a:extLst>
            <a:ext uri="{FF2B5EF4-FFF2-40B4-BE49-F238E27FC236}">
              <a16:creationId xmlns:a16="http://schemas.microsoft.com/office/drawing/2014/main" id="{9EDB32FB-F503-4440-971D-B58FF8793F21}"/>
            </a:ext>
          </a:extLst>
        </xdr:cNvPr>
        <xdr:cNvSpPr/>
      </xdr:nvSpPr>
      <xdr:spPr>
        <a:xfrm>
          <a:off x="8699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146304</xdr:rowOff>
    </xdr:from>
    <xdr:to>
      <xdr:col>50</xdr:col>
      <xdr:colOff>114300</xdr:colOff>
      <xdr:row>61</xdr:row>
      <xdr:rowOff>162306</xdr:rowOff>
    </xdr:to>
    <xdr:cxnSp macro="">
      <xdr:nvCxnSpPr>
        <xdr:cNvPr id="252" name="直線コネクタ 251">
          <a:extLst>
            <a:ext uri="{FF2B5EF4-FFF2-40B4-BE49-F238E27FC236}">
              <a16:creationId xmlns:a16="http://schemas.microsoft.com/office/drawing/2014/main" id="{0F24EE69-BB82-4045-9FEA-C9692EE4FD8C}"/>
            </a:ext>
          </a:extLst>
        </xdr:cNvPr>
        <xdr:cNvCxnSpPr/>
      </xdr:nvCxnSpPr>
      <xdr:spPr>
        <a:xfrm flipV="1">
          <a:off x="8750300" y="106047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118364</xdr:rowOff>
    </xdr:from>
    <xdr:to>
      <xdr:col>41</xdr:col>
      <xdr:colOff>101600</xdr:colOff>
      <xdr:row>62</xdr:row>
      <xdr:rowOff>48514</xdr:rowOff>
    </xdr:to>
    <xdr:sp macro="" textlink="">
      <xdr:nvSpPr>
        <xdr:cNvPr id="253" name="楕円 252">
          <a:extLst>
            <a:ext uri="{FF2B5EF4-FFF2-40B4-BE49-F238E27FC236}">
              <a16:creationId xmlns:a16="http://schemas.microsoft.com/office/drawing/2014/main" id="{28F22D93-7818-42A2-9382-C4600B1D9865}"/>
            </a:ext>
          </a:extLst>
        </xdr:cNvPr>
        <xdr:cNvSpPr/>
      </xdr:nvSpPr>
      <xdr:spPr>
        <a:xfrm>
          <a:off x="7810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162306</xdr:rowOff>
    </xdr:from>
    <xdr:to>
      <xdr:col>45</xdr:col>
      <xdr:colOff>177800</xdr:colOff>
      <xdr:row>61</xdr:row>
      <xdr:rowOff>169164</xdr:rowOff>
    </xdr:to>
    <xdr:cxnSp macro="">
      <xdr:nvCxnSpPr>
        <xdr:cNvPr id="254" name="直線コネクタ 253">
          <a:extLst>
            <a:ext uri="{FF2B5EF4-FFF2-40B4-BE49-F238E27FC236}">
              <a16:creationId xmlns:a16="http://schemas.microsoft.com/office/drawing/2014/main" id="{5601E723-AC61-4E5E-B2A2-0E6F4097C1E8}"/>
            </a:ext>
          </a:extLst>
        </xdr:cNvPr>
        <xdr:cNvCxnSpPr/>
      </xdr:nvCxnSpPr>
      <xdr:spPr>
        <a:xfrm flipV="1">
          <a:off x="7861300" y="106207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120650</xdr:rowOff>
    </xdr:from>
    <xdr:to>
      <xdr:col>36</xdr:col>
      <xdr:colOff>165100</xdr:colOff>
      <xdr:row>62</xdr:row>
      <xdr:rowOff>50800</xdr:rowOff>
    </xdr:to>
    <xdr:sp macro="" textlink="">
      <xdr:nvSpPr>
        <xdr:cNvPr id="255" name="楕円 254">
          <a:extLst>
            <a:ext uri="{FF2B5EF4-FFF2-40B4-BE49-F238E27FC236}">
              <a16:creationId xmlns:a16="http://schemas.microsoft.com/office/drawing/2014/main" id="{2A2794E1-88CF-4ACF-A78B-6F95597CFA52}"/>
            </a:ext>
          </a:extLst>
        </xdr:cNvPr>
        <xdr:cNvSpPr/>
      </xdr:nvSpPr>
      <xdr:spPr>
        <a:xfrm>
          <a:off x="692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169164</xdr:rowOff>
    </xdr:from>
    <xdr:to>
      <xdr:col>41</xdr:col>
      <xdr:colOff>50800</xdr:colOff>
      <xdr:row>62</xdr:row>
      <xdr:rowOff>0</xdr:rowOff>
    </xdr:to>
    <xdr:cxnSp macro="">
      <xdr:nvCxnSpPr>
        <xdr:cNvPr id="256" name="直線コネクタ 255">
          <a:extLst>
            <a:ext uri="{FF2B5EF4-FFF2-40B4-BE49-F238E27FC236}">
              <a16:creationId xmlns:a16="http://schemas.microsoft.com/office/drawing/2014/main" id="{C7DF8418-884E-4D40-B201-A7CBF9196CDB}"/>
            </a:ext>
          </a:extLst>
        </xdr:cNvPr>
        <xdr:cNvCxnSpPr/>
      </xdr:nvCxnSpPr>
      <xdr:spPr>
        <a:xfrm flipV="1">
          <a:off x="6972300" y="106276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C2DB0BB9-E1AB-41BB-9AEB-5B059FC0F030}"/>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B7ADFF8F-AB2F-4B62-B07E-5646BBABDAA1}"/>
            </a:ext>
          </a:extLst>
        </xdr:cNvPr>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9B25D2FC-1B98-455B-8B68-AB66806A64CC}"/>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1F7448EB-4F78-484D-9385-42313041C8E7}"/>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42181</xdr:rowOff>
    </xdr:from>
    <xdr:ext cx="469744" cy="259045"/>
    <xdr:sp macro="" textlink="">
      <xdr:nvSpPr>
        <xdr:cNvPr id="261" name="n_1mainValue【体育館・プール】&#10;一人当たり面積">
          <a:extLst>
            <a:ext uri="{FF2B5EF4-FFF2-40B4-BE49-F238E27FC236}">
              <a16:creationId xmlns:a16="http://schemas.microsoft.com/office/drawing/2014/main" id="{007E35DB-44C1-4F42-81DA-D824FA8D57D9}"/>
            </a:ext>
          </a:extLst>
        </xdr:cNvPr>
        <xdr:cNvSpPr txBox="1"/>
      </xdr:nvSpPr>
      <xdr:spPr>
        <a:xfrm>
          <a:off x="93917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58183</xdr:rowOff>
    </xdr:from>
    <xdr:ext cx="469744" cy="259045"/>
    <xdr:sp macro="" textlink="">
      <xdr:nvSpPr>
        <xdr:cNvPr id="262" name="n_2mainValue【体育館・プール】&#10;一人当たり面積">
          <a:extLst>
            <a:ext uri="{FF2B5EF4-FFF2-40B4-BE49-F238E27FC236}">
              <a16:creationId xmlns:a16="http://schemas.microsoft.com/office/drawing/2014/main" id="{BD2429F9-F6E0-4864-9C87-A86EE3745837}"/>
            </a:ext>
          </a:extLst>
        </xdr:cNvPr>
        <xdr:cNvSpPr txBox="1"/>
      </xdr:nvSpPr>
      <xdr:spPr>
        <a:xfrm>
          <a:off x="8515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65041</xdr:rowOff>
    </xdr:from>
    <xdr:ext cx="469744" cy="259045"/>
    <xdr:sp macro="" textlink="">
      <xdr:nvSpPr>
        <xdr:cNvPr id="263" name="n_3mainValue【体育館・プール】&#10;一人当たり面積">
          <a:extLst>
            <a:ext uri="{FF2B5EF4-FFF2-40B4-BE49-F238E27FC236}">
              <a16:creationId xmlns:a16="http://schemas.microsoft.com/office/drawing/2014/main" id="{9500CDC4-EAEF-44E6-BCD2-3F8BBB04E058}"/>
            </a:ext>
          </a:extLst>
        </xdr:cNvPr>
        <xdr:cNvSpPr txBox="1"/>
      </xdr:nvSpPr>
      <xdr:spPr>
        <a:xfrm>
          <a:off x="76264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67327</xdr:rowOff>
    </xdr:from>
    <xdr:ext cx="469744" cy="259045"/>
    <xdr:sp macro="" textlink="">
      <xdr:nvSpPr>
        <xdr:cNvPr id="264" name="n_4mainValue【体育館・プール】&#10;一人当たり面積">
          <a:extLst>
            <a:ext uri="{FF2B5EF4-FFF2-40B4-BE49-F238E27FC236}">
              <a16:creationId xmlns:a16="http://schemas.microsoft.com/office/drawing/2014/main" id="{795E107A-9ED6-4C62-921D-C2BA461262EA}"/>
            </a:ext>
          </a:extLst>
        </xdr:cNvPr>
        <xdr:cNvSpPr txBox="1"/>
      </xdr:nvSpPr>
      <xdr:spPr>
        <a:xfrm>
          <a:off x="6737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CA02418-758F-4663-8472-7BEEC63649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75CD5F2-7FF1-4F17-AD53-4C87523FB3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A2DD8EC-9609-4E9D-B1D4-D346BC3237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DDEE88F-3405-466B-8709-63A536F2DE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2F819EA-EDDD-48A1-8DEE-3F98A85C3B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DEB7B8E-74D0-4C7C-AB91-4A39BF58E5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C579FE6-F3C5-4083-8F41-AC8369847E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060B373-4EAA-4B55-ABD1-E44B22A989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2CE9D0E-391D-4B55-A34B-EAE12C5E42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BD02721-8E0A-477D-9E36-468FDC1159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779900A-4D06-4F5B-98EA-0291FED3CE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58FB981A-5C8E-4059-AF44-FCD726E91F9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6125D363-C204-470D-BE25-CE04669B8B7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A795999B-0B1B-4DB9-BB92-73F66BC3948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AF92B979-D5FF-4360-B0B2-C312518CE32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6C378814-F750-4267-AF8F-03FE822F47B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DA7B64A6-A33E-4E40-821B-BAE7694AA12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46DD4230-BE49-4851-93F3-84847CD1469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B6465E15-2AE9-4689-85F1-48CD67EB185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8254A8B-D6CD-4FDA-8EF7-DF033AC6D23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5A2D3D13-D76C-4154-BB37-8A98D68B86E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897B7EBC-B354-4860-865F-27A285710A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395AB1ED-DE82-45DF-B436-BC888FB51242}"/>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68B3D011-380B-4CC2-9478-19F635458AB2}"/>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8FD8D870-D1E5-4778-9798-EC35733DC088}"/>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6066FF0-95A5-44FE-B6A4-84977EB1A9C8}"/>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580D0345-D5E8-44DE-9F63-9FA02BCDE785}"/>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67C8A48-26F7-43B2-A423-57D5457286FD}"/>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263B3AD1-11C5-4328-8799-4F063F5BB22C}"/>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61E4B606-225E-4ACC-81B8-E7C7C6082D89}"/>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32473EA6-A317-4E30-9084-935C77080297}"/>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C20DAF12-0A5B-4E01-B5DE-25F9561121F4}"/>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D632D919-63BC-47AA-A885-276B2F750756}"/>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E27659-5CF3-45CD-930E-05B96DA7F0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0FB9C04-FDFF-46DF-999E-17E198834B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1E245DB-13EF-452B-BEEA-3CE3718BAE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C46AA0-A9C1-40BA-B819-50F2966E7D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B66600-7340-4D72-92AE-380E046CF5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303" name="楕円 302">
          <a:extLst>
            <a:ext uri="{FF2B5EF4-FFF2-40B4-BE49-F238E27FC236}">
              <a16:creationId xmlns:a16="http://schemas.microsoft.com/office/drawing/2014/main" id="{20549817-6984-4171-A92B-B97659842CB5}"/>
            </a:ext>
          </a:extLst>
        </xdr:cNvPr>
        <xdr:cNvSpPr/>
      </xdr:nvSpPr>
      <xdr:spPr>
        <a:xfrm>
          <a:off x="45847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50309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E9279BC-93A8-40D9-A3CB-2F34936D8822}"/>
            </a:ext>
          </a:extLst>
        </xdr:cNvPr>
        <xdr:cNvSpPr txBox="1"/>
      </xdr:nvSpPr>
      <xdr:spPr>
        <a:xfrm>
          <a:off x="4673600"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26163</xdr:rowOff>
    </xdr:from>
    <xdr:to>
      <xdr:col>20</xdr:col>
      <xdr:colOff>38100</xdr:colOff>
      <xdr:row>80</xdr:row>
      <xdr:rowOff>127763</xdr:rowOff>
    </xdr:to>
    <xdr:sp macro="" textlink="">
      <xdr:nvSpPr>
        <xdr:cNvPr id="305" name="楕円 304">
          <a:extLst>
            <a:ext uri="{FF2B5EF4-FFF2-40B4-BE49-F238E27FC236}">
              <a16:creationId xmlns:a16="http://schemas.microsoft.com/office/drawing/2014/main" id="{C0F2E952-EDAB-416B-8C72-E1B7E25AFAB0}"/>
            </a:ext>
          </a:extLst>
        </xdr:cNvPr>
        <xdr:cNvSpPr/>
      </xdr:nvSpPr>
      <xdr:spPr>
        <a:xfrm>
          <a:off x="3746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76963</xdr:rowOff>
    </xdr:from>
    <xdr:to>
      <xdr:col>24</xdr:col>
      <xdr:colOff>63500</xdr:colOff>
      <xdr:row>80</xdr:row>
      <xdr:rowOff>122682</xdr:rowOff>
    </xdr:to>
    <xdr:cxnSp macro="">
      <xdr:nvCxnSpPr>
        <xdr:cNvPr id="306" name="直線コネクタ 305">
          <a:extLst>
            <a:ext uri="{FF2B5EF4-FFF2-40B4-BE49-F238E27FC236}">
              <a16:creationId xmlns:a16="http://schemas.microsoft.com/office/drawing/2014/main" id="{200B9C33-0C55-4249-8537-0E5677ACFA90}"/>
            </a:ext>
          </a:extLst>
        </xdr:cNvPr>
        <xdr:cNvCxnSpPr/>
      </xdr:nvCxnSpPr>
      <xdr:spPr>
        <a:xfrm>
          <a:off x="3797300" y="137929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151892</xdr:rowOff>
    </xdr:from>
    <xdr:to>
      <xdr:col>15</xdr:col>
      <xdr:colOff>101600</xdr:colOff>
      <xdr:row>80</xdr:row>
      <xdr:rowOff>82042</xdr:rowOff>
    </xdr:to>
    <xdr:sp macro="" textlink="">
      <xdr:nvSpPr>
        <xdr:cNvPr id="307" name="楕円 306">
          <a:extLst>
            <a:ext uri="{FF2B5EF4-FFF2-40B4-BE49-F238E27FC236}">
              <a16:creationId xmlns:a16="http://schemas.microsoft.com/office/drawing/2014/main" id="{2C3FF68E-638E-48C7-B387-5C82F7BCF1E1}"/>
            </a:ext>
          </a:extLst>
        </xdr:cNvPr>
        <xdr:cNvSpPr/>
      </xdr:nvSpPr>
      <xdr:spPr>
        <a:xfrm>
          <a:off x="2857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31242</xdr:rowOff>
    </xdr:from>
    <xdr:to>
      <xdr:col>19</xdr:col>
      <xdr:colOff>177800</xdr:colOff>
      <xdr:row>80</xdr:row>
      <xdr:rowOff>76963</xdr:rowOff>
    </xdr:to>
    <xdr:cxnSp macro="">
      <xdr:nvCxnSpPr>
        <xdr:cNvPr id="308" name="直線コネクタ 307">
          <a:extLst>
            <a:ext uri="{FF2B5EF4-FFF2-40B4-BE49-F238E27FC236}">
              <a16:creationId xmlns:a16="http://schemas.microsoft.com/office/drawing/2014/main" id="{966986AA-B80E-4A2B-9A22-E7B00B0C8C38}"/>
            </a:ext>
          </a:extLst>
        </xdr:cNvPr>
        <xdr:cNvCxnSpPr/>
      </xdr:nvCxnSpPr>
      <xdr:spPr>
        <a:xfrm>
          <a:off x="2908300" y="137472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106172</xdr:rowOff>
    </xdr:from>
    <xdr:to>
      <xdr:col>10</xdr:col>
      <xdr:colOff>165100</xdr:colOff>
      <xdr:row>80</xdr:row>
      <xdr:rowOff>36322</xdr:rowOff>
    </xdr:to>
    <xdr:sp macro="" textlink="">
      <xdr:nvSpPr>
        <xdr:cNvPr id="309" name="楕円 308">
          <a:extLst>
            <a:ext uri="{FF2B5EF4-FFF2-40B4-BE49-F238E27FC236}">
              <a16:creationId xmlns:a16="http://schemas.microsoft.com/office/drawing/2014/main" id="{84E25CA0-C175-404C-B7E2-F63D405AB48D}"/>
            </a:ext>
          </a:extLst>
        </xdr:cNvPr>
        <xdr:cNvSpPr/>
      </xdr:nvSpPr>
      <xdr:spPr>
        <a:xfrm>
          <a:off x="1968500" y="136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156972</xdr:rowOff>
    </xdr:from>
    <xdr:to>
      <xdr:col>15</xdr:col>
      <xdr:colOff>50800</xdr:colOff>
      <xdr:row>80</xdr:row>
      <xdr:rowOff>31242</xdr:rowOff>
    </xdr:to>
    <xdr:cxnSp macro="">
      <xdr:nvCxnSpPr>
        <xdr:cNvPr id="310" name="直線コネクタ 309">
          <a:extLst>
            <a:ext uri="{FF2B5EF4-FFF2-40B4-BE49-F238E27FC236}">
              <a16:creationId xmlns:a16="http://schemas.microsoft.com/office/drawing/2014/main" id="{324A414F-C9C8-44BF-A9CB-C7683C43812F}"/>
            </a:ext>
          </a:extLst>
        </xdr:cNvPr>
        <xdr:cNvCxnSpPr/>
      </xdr:nvCxnSpPr>
      <xdr:spPr>
        <a:xfrm>
          <a:off x="2019300" y="137015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60452</xdr:rowOff>
    </xdr:from>
    <xdr:to>
      <xdr:col>6</xdr:col>
      <xdr:colOff>38100</xdr:colOff>
      <xdr:row>79</xdr:row>
      <xdr:rowOff>162052</xdr:rowOff>
    </xdr:to>
    <xdr:sp macro="" textlink="">
      <xdr:nvSpPr>
        <xdr:cNvPr id="311" name="楕円 310">
          <a:extLst>
            <a:ext uri="{FF2B5EF4-FFF2-40B4-BE49-F238E27FC236}">
              <a16:creationId xmlns:a16="http://schemas.microsoft.com/office/drawing/2014/main" id="{B492108E-CF8D-4143-BF21-95F5F4E40217}"/>
            </a:ext>
          </a:extLst>
        </xdr:cNvPr>
        <xdr:cNvSpPr/>
      </xdr:nvSpPr>
      <xdr:spPr>
        <a:xfrm>
          <a:off x="10795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111252</xdr:rowOff>
    </xdr:from>
    <xdr:to>
      <xdr:col>10</xdr:col>
      <xdr:colOff>114300</xdr:colOff>
      <xdr:row>79</xdr:row>
      <xdr:rowOff>156972</xdr:rowOff>
    </xdr:to>
    <xdr:cxnSp macro="">
      <xdr:nvCxnSpPr>
        <xdr:cNvPr id="312" name="直線コネクタ 311">
          <a:extLst>
            <a:ext uri="{FF2B5EF4-FFF2-40B4-BE49-F238E27FC236}">
              <a16:creationId xmlns:a16="http://schemas.microsoft.com/office/drawing/2014/main" id="{6420D128-1237-408E-ABF0-92E6DBCD2046}"/>
            </a:ext>
          </a:extLst>
        </xdr:cNvPr>
        <xdr:cNvCxnSpPr/>
      </xdr:nvCxnSpPr>
      <xdr:spPr>
        <a:xfrm>
          <a:off x="1130300" y="136558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57C16067-2B6C-4F02-BECC-736DC12BBFC3}"/>
            </a:ext>
          </a:extLst>
        </xdr:cNvPr>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EB01EC6D-A9B1-44E8-8F06-3476233B2426}"/>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167495F8-51DD-4774-B5E5-74C61A88D4FD}"/>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EF5ED30F-95A7-4B8C-A730-396D50AD8F54}"/>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118890</xdr:rowOff>
    </xdr:from>
    <xdr:ext cx="405111" cy="259045"/>
    <xdr:sp macro="" textlink="">
      <xdr:nvSpPr>
        <xdr:cNvPr id="317" name="n_1mainValue【福祉施設】&#10;有形固定資産減価償却率">
          <a:extLst>
            <a:ext uri="{FF2B5EF4-FFF2-40B4-BE49-F238E27FC236}">
              <a16:creationId xmlns:a16="http://schemas.microsoft.com/office/drawing/2014/main" id="{75620CE1-5E02-456B-9114-D34D2916C556}"/>
            </a:ext>
          </a:extLst>
        </xdr:cNvPr>
        <xdr:cNvSpPr txBox="1"/>
      </xdr:nvSpPr>
      <xdr:spPr>
        <a:xfrm>
          <a:off x="3582044" y="1383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73169</xdr:rowOff>
    </xdr:from>
    <xdr:ext cx="405111" cy="259045"/>
    <xdr:sp macro="" textlink="">
      <xdr:nvSpPr>
        <xdr:cNvPr id="318" name="n_2mainValue【福祉施設】&#10;有形固定資産減価償却率">
          <a:extLst>
            <a:ext uri="{FF2B5EF4-FFF2-40B4-BE49-F238E27FC236}">
              <a16:creationId xmlns:a16="http://schemas.microsoft.com/office/drawing/2014/main" id="{5D2F6E9C-E7F2-41E3-B71C-0948C1F838F5}"/>
            </a:ext>
          </a:extLst>
        </xdr:cNvPr>
        <xdr:cNvSpPr txBox="1"/>
      </xdr:nvSpPr>
      <xdr:spPr>
        <a:xfrm>
          <a:off x="2705744"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52849</xdr:rowOff>
    </xdr:from>
    <xdr:ext cx="405111" cy="259045"/>
    <xdr:sp macro="" textlink="">
      <xdr:nvSpPr>
        <xdr:cNvPr id="319" name="n_3mainValue【福祉施設】&#10;有形固定資産減価償却率">
          <a:extLst>
            <a:ext uri="{FF2B5EF4-FFF2-40B4-BE49-F238E27FC236}">
              <a16:creationId xmlns:a16="http://schemas.microsoft.com/office/drawing/2014/main" id="{92B344D1-D6A2-4367-A719-B763D695CFCD}"/>
            </a:ext>
          </a:extLst>
        </xdr:cNvPr>
        <xdr:cNvSpPr txBox="1"/>
      </xdr:nvSpPr>
      <xdr:spPr>
        <a:xfrm>
          <a:off x="1816744" y="1342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7129</xdr:rowOff>
    </xdr:from>
    <xdr:ext cx="405111" cy="259045"/>
    <xdr:sp macro="" textlink="">
      <xdr:nvSpPr>
        <xdr:cNvPr id="320" name="n_4mainValue【福祉施設】&#10;有形固定資産減価償却率">
          <a:extLst>
            <a:ext uri="{FF2B5EF4-FFF2-40B4-BE49-F238E27FC236}">
              <a16:creationId xmlns:a16="http://schemas.microsoft.com/office/drawing/2014/main" id="{24246DE8-0804-4813-ABD8-B4D3D4F0ED0A}"/>
            </a:ext>
          </a:extLst>
        </xdr:cNvPr>
        <xdr:cNvSpPr txBox="1"/>
      </xdr:nvSpPr>
      <xdr:spPr>
        <a:xfrm>
          <a:off x="927744" y="1338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D840CEA-D085-4DFD-AEA6-0CDEB69990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5A7394B-C1E0-42FA-87C3-2F72ED30FA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97A8762-F28F-4EB2-B5B8-79FFD3FAB2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3D70187-2F19-4C2F-8BCD-2B3CA8A89A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7B0352E-3647-4B64-BD7E-A69B0E40D6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CE64311-56E0-4DEF-B22F-B8F583108F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3556148-57D1-4C21-9981-78EB97E98D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7D37A1B-9F55-47F4-82C5-BAF0C601D66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39E1C4B-91C6-4BD1-9829-E85BC49146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A8DA3B1-311F-4B92-B3E1-E60641D71F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63E59D1C-6809-441F-A0CB-E82B485BBE7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45CD449-9336-405E-AFB8-B709EE738A1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BA202DB-8174-47D0-ACF3-9DC061682AA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A6A51BDF-1811-405A-A426-615108E6548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9BB0595E-DA8F-4C08-861B-11D9493DB8C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281FE9-97BF-4780-A84A-A6B32ABC955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1BD9531-09F9-4804-98E7-78129E75A4C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1CFDA0D-24A8-4D03-9FE4-833A52AEAE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0E146FE-5761-400B-A5AB-DE322DAF6B3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2F637C7D-2D45-433E-A2D7-D857F9A6460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BAB4564-9815-4CEC-9DB9-D12E6CBA3E3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5ECE46AC-334D-4A21-800C-EC1F5DCF723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007593E-275C-465B-BD3A-BAB23648B1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D8B92053-3B03-4374-88CA-4FDC4848920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D76F7A9-4048-425D-A16E-923C31CB185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88A68BD1-719F-4142-9C66-DD4DEEFEE2E3}"/>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3DF4AB6B-921B-4896-96E3-F6D14CC4C69E}"/>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74484682-FF17-4EF0-9E18-A928DF3056BB}"/>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3C498048-9FB6-46C0-9B64-81803EB1938D}"/>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B5655517-EF3E-4669-A7A4-76882AE06632}"/>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BC1176CD-B194-492A-A7B3-A9B875D71520}"/>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F57E73D5-A634-4ADF-B1F3-D1927CAF9384}"/>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1D1067D6-EE5B-4D5C-8D84-7DD09670626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DE3E9EE6-32A1-4A8F-B8D0-01D525797C40}"/>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3B9DF3CE-F1E5-49A9-A094-8DCCDC79DA38}"/>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EA0B6F0D-3ECF-4D64-848D-1073D57F9207}"/>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D2BFB5-59BA-4ACF-AD2C-FE97273EC6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290FE92-CEE5-452E-B119-3DE270D12A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AA4BF69-1B25-43BE-83F8-0D88526B96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BA4065-FDC0-40BE-979F-1421F3FA58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0018BF-8167-4814-87CD-5B8AB27501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156029</xdr:rowOff>
    </xdr:from>
    <xdr:to>
      <xdr:col>55</xdr:col>
      <xdr:colOff>50800</xdr:colOff>
      <xdr:row>85</xdr:row>
      <xdr:rowOff>86179</xdr:rowOff>
    </xdr:to>
    <xdr:sp macro="" textlink="">
      <xdr:nvSpPr>
        <xdr:cNvPr id="362" name="楕円 361">
          <a:extLst>
            <a:ext uri="{FF2B5EF4-FFF2-40B4-BE49-F238E27FC236}">
              <a16:creationId xmlns:a16="http://schemas.microsoft.com/office/drawing/2014/main" id="{147A75E4-4D34-45D3-AC3F-BFDD0F3151DA}"/>
            </a:ext>
          </a:extLst>
        </xdr:cNvPr>
        <xdr:cNvSpPr/>
      </xdr:nvSpPr>
      <xdr:spPr>
        <a:xfrm>
          <a:off x="104267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134456</xdr:rowOff>
    </xdr:from>
    <xdr:ext cx="469744" cy="259045"/>
    <xdr:sp macro="" textlink="">
      <xdr:nvSpPr>
        <xdr:cNvPr id="363" name="【福祉施設】&#10;一人当たり面積該当値テキスト">
          <a:extLst>
            <a:ext uri="{FF2B5EF4-FFF2-40B4-BE49-F238E27FC236}">
              <a16:creationId xmlns:a16="http://schemas.microsoft.com/office/drawing/2014/main" id="{31E36F67-2958-453F-B9DE-630F1F2FB57E}"/>
            </a:ext>
          </a:extLst>
        </xdr:cNvPr>
        <xdr:cNvSpPr txBox="1"/>
      </xdr:nvSpPr>
      <xdr:spPr>
        <a:xfrm>
          <a:off x="10515600" y="1453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156029</xdr:rowOff>
    </xdr:from>
    <xdr:to>
      <xdr:col>50</xdr:col>
      <xdr:colOff>165100</xdr:colOff>
      <xdr:row>85</xdr:row>
      <xdr:rowOff>86179</xdr:rowOff>
    </xdr:to>
    <xdr:sp macro="" textlink="">
      <xdr:nvSpPr>
        <xdr:cNvPr id="364" name="楕円 363">
          <a:extLst>
            <a:ext uri="{FF2B5EF4-FFF2-40B4-BE49-F238E27FC236}">
              <a16:creationId xmlns:a16="http://schemas.microsoft.com/office/drawing/2014/main" id="{562AA78A-2BAE-45C9-8E4C-ED732AA65F46}"/>
            </a:ext>
          </a:extLst>
        </xdr:cNvPr>
        <xdr:cNvSpPr/>
      </xdr:nvSpPr>
      <xdr:spPr>
        <a:xfrm>
          <a:off x="9588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35379</xdr:rowOff>
    </xdr:from>
    <xdr:to>
      <xdr:col>55</xdr:col>
      <xdr:colOff>0</xdr:colOff>
      <xdr:row>85</xdr:row>
      <xdr:rowOff>35379</xdr:rowOff>
    </xdr:to>
    <xdr:cxnSp macro="">
      <xdr:nvCxnSpPr>
        <xdr:cNvPr id="365" name="直線コネクタ 364">
          <a:extLst>
            <a:ext uri="{FF2B5EF4-FFF2-40B4-BE49-F238E27FC236}">
              <a16:creationId xmlns:a16="http://schemas.microsoft.com/office/drawing/2014/main" id="{20CC2880-972E-40F4-8BAC-C1E75E34C08C}"/>
            </a:ext>
          </a:extLst>
        </xdr:cNvPr>
        <xdr:cNvCxnSpPr/>
      </xdr:nvCxnSpPr>
      <xdr:spPr>
        <a:xfrm>
          <a:off x="9639300" y="14608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156029</xdr:rowOff>
    </xdr:from>
    <xdr:to>
      <xdr:col>46</xdr:col>
      <xdr:colOff>38100</xdr:colOff>
      <xdr:row>85</xdr:row>
      <xdr:rowOff>86179</xdr:rowOff>
    </xdr:to>
    <xdr:sp macro="" textlink="">
      <xdr:nvSpPr>
        <xdr:cNvPr id="366" name="楕円 365">
          <a:extLst>
            <a:ext uri="{FF2B5EF4-FFF2-40B4-BE49-F238E27FC236}">
              <a16:creationId xmlns:a16="http://schemas.microsoft.com/office/drawing/2014/main" id="{48B4EDCD-5FD1-4E74-9D1F-5B865E4AD32A}"/>
            </a:ext>
          </a:extLst>
        </xdr:cNvPr>
        <xdr:cNvSpPr/>
      </xdr:nvSpPr>
      <xdr:spPr>
        <a:xfrm>
          <a:off x="8699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35379</xdr:rowOff>
    </xdr:from>
    <xdr:to>
      <xdr:col>50</xdr:col>
      <xdr:colOff>114300</xdr:colOff>
      <xdr:row>85</xdr:row>
      <xdr:rowOff>35379</xdr:rowOff>
    </xdr:to>
    <xdr:cxnSp macro="">
      <xdr:nvCxnSpPr>
        <xdr:cNvPr id="367" name="直線コネクタ 366">
          <a:extLst>
            <a:ext uri="{FF2B5EF4-FFF2-40B4-BE49-F238E27FC236}">
              <a16:creationId xmlns:a16="http://schemas.microsoft.com/office/drawing/2014/main" id="{A8CC3A7B-8806-4A8A-89BC-70748DEDBB52}"/>
            </a:ext>
          </a:extLst>
        </xdr:cNvPr>
        <xdr:cNvCxnSpPr/>
      </xdr:nvCxnSpPr>
      <xdr:spPr>
        <a:xfrm>
          <a:off x="8750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156029</xdr:rowOff>
    </xdr:from>
    <xdr:to>
      <xdr:col>41</xdr:col>
      <xdr:colOff>101600</xdr:colOff>
      <xdr:row>85</xdr:row>
      <xdr:rowOff>86179</xdr:rowOff>
    </xdr:to>
    <xdr:sp macro="" textlink="">
      <xdr:nvSpPr>
        <xdr:cNvPr id="368" name="楕円 367">
          <a:extLst>
            <a:ext uri="{FF2B5EF4-FFF2-40B4-BE49-F238E27FC236}">
              <a16:creationId xmlns:a16="http://schemas.microsoft.com/office/drawing/2014/main" id="{5CE28ABB-A720-4FBB-B582-AF987DCAF324}"/>
            </a:ext>
          </a:extLst>
        </xdr:cNvPr>
        <xdr:cNvSpPr/>
      </xdr:nvSpPr>
      <xdr:spPr>
        <a:xfrm>
          <a:off x="7810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35379</xdr:rowOff>
    </xdr:from>
    <xdr:to>
      <xdr:col>45</xdr:col>
      <xdr:colOff>177800</xdr:colOff>
      <xdr:row>85</xdr:row>
      <xdr:rowOff>35379</xdr:rowOff>
    </xdr:to>
    <xdr:cxnSp macro="">
      <xdr:nvCxnSpPr>
        <xdr:cNvPr id="369" name="直線コネクタ 368">
          <a:extLst>
            <a:ext uri="{FF2B5EF4-FFF2-40B4-BE49-F238E27FC236}">
              <a16:creationId xmlns:a16="http://schemas.microsoft.com/office/drawing/2014/main" id="{639F6236-DCEE-4ACA-83C8-9534642868D5}"/>
            </a:ext>
          </a:extLst>
        </xdr:cNvPr>
        <xdr:cNvCxnSpPr/>
      </xdr:nvCxnSpPr>
      <xdr:spPr>
        <a:xfrm>
          <a:off x="7861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70" name="楕円 369">
          <a:extLst>
            <a:ext uri="{FF2B5EF4-FFF2-40B4-BE49-F238E27FC236}">
              <a16:creationId xmlns:a16="http://schemas.microsoft.com/office/drawing/2014/main" id="{2593F955-1C85-470B-BC0A-CDD24A68E13A}"/>
            </a:ext>
          </a:extLst>
        </xdr:cNvPr>
        <xdr:cNvSpPr/>
      </xdr:nvSpPr>
      <xdr:spPr>
        <a:xfrm>
          <a:off x="6921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35379</xdr:rowOff>
    </xdr:to>
    <xdr:cxnSp macro="">
      <xdr:nvCxnSpPr>
        <xdr:cNvPr id="371" name="直線コネクタ 370">
          <a:extLst>
            <a:ext uri="{FF2B5EF4-FFF2-40B4-BE49-F238E27FC236}">
              <a16:creationId xmlns:a16="http://schemas.microsoft.com/office/drawing/2014/main" id="{AB95BF31-183B-4840-B200-539FC64254E0}"/>
            </a:ext>
          </a:extLst>
        </xdr:cNvPr>
        <xdr:cNvCxnSpPr/>
      </xdr:nvCxnSpPr>
      <xdr:spPr>
        <a:xfrm>
          <a:off x="6972300" y="1460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189BDC2E-62D6-4F47-8FAF-FCB335FF85C4}"/>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1EEDA4C0-65B6-460A-B189-8AB2A3C0C354}"/>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9AA875B0-AB94-4641-B8F8-201F700947DF}"/>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8764C5BE-7AD6-4E51-8939-5DD41A01FF22}"/>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77306</xdr:rowOff>
    </xdr:from>
    <xdr:ext cx="469744" cy="259045"/>
    <xdr:sp macro="" textlink="">
      <xdr:nvSpPr>
        <xdr:cNvPr id="376" name="n_1mainValue【福祉施設】&#10;一人当たり面積">
          <a:extLst>
            <a:ext uri="{FF2B5EF4-FFF2-40B4-BE49-F238E27FC236}">
              <a16:creationId xmlns:a16="http://schemas.microsoft.com/office/drawing/2014/main" id="{8BA5B224-2800-4B15-BA61-873B55517DB3}"/>
            </a:ext>
          </a:extLst>
        </xdr:cNvPr>
        <xdr:cNvSpPr txBox="1"/>
      </xdr:nvSpPr>
      <xdr:spPr>
        <a:xfrm>
          <a:off x="9391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77306</xdr:rowOff>
    </xdr:from>
    <xdr:ext cx="469744" cy="259045"/>
    <xdr:sp macro="" textlink="">
      <xdr:nvSpPr>
        <xdr:cNvPr id="377" name="n_2mainValue【福祉施設】&#10;一人当たり面積">
          <a:extLst>
            <a:ext uri="{FF2B5EF4-FFF2-40B4-BE49-F238E27FC236}">
              <a16:creationId xmlns:a16="http://schemas.microsoft.com/office/drawing/2014/main" id="{54F39E7D-9ECC-40F4-8F1C-CBBA477E842A}"/>
            </a:ext>
          </a:extLst>
        </xdr:cNvPr>
        <xdr:cNvSpPr txBox="1"/>
      </xdr:nvSpPr>
      <xdr:spPr>
        <a:xfrm>
          <a:off x="8515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77306</xdr:rowOff>
    </xdr:from>
    <xdr:ext cx="469744" cy="259045"/>
    <xdr:sp macro="" textlink="">
      <xdr:nvSpPr>
        <xdr:cNvPr id="378" name="n_3mainValue【福祉施設】&#10;一人当たり面積">
          <a:extLst>
            <a:ext uri="{FF2B5EF4-FFF2-40B4-BE49-F238E27FC236}">
              <a16:creationId xmlns:a16="http://schemas.microsoft.com/office/drawing/2014/main" id="{0D41F2D9-8536-4669-AFC9-3D741B22764C}"/>
            </a:ext>
          </a:extLst>
        </xdr:cNvPr>
        <xdr:cNvSpPr txBox="1"/>
      </xdr:nvSpPr>
      <xdr:spPr>
        <a:xfrm>
          <a:off x="7626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9" name="n_4mainValue【福祉施設】&#10;一人当たり面積">
          <a:extLst>
            <a:ext uri="{FF2B5EF4-FFF2-40B4-BE49-F238E27FC236}">
              <a16:creationId xmlns:a16="http://schemas.microsoft.com/office/drawing/2014/main" id="{122AA378-97CF-4DA2-B87E-E00C6C7A332C}"/>
            </a:ext>
          </a:extLst>
        </xdr:cNvPr>
        <xdr:cNvSpPr txBox="1"/>
      </xdr:nvSpPr>
      <xdr:spPr>
        <a:xfrm>
          <a:off x="6737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E90589D-CBBF-4EBB-8238-46FBD52017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8493885-8881-45E7-A3A4-8292B881BD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7EB7E53-9434-4648-819F-3BD26811D7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E42E528-AD67-4E2F-BAA2-C144F6977E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D7349FC-E7EC-4C7B-8E51-5CE8D88C71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3AA129F-6C8F-42A6-A1C1-42CDDE9D7E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13D7B1F-978E-40E9-B750-A5FBB6B3E7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2412F57-A954-4B5E-89FD-7CF4596BC9E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71F3942-C9B5-48F0-BF61-B56A49656E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917141E-85EE-4606-BE41-DE27879A3EE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4E9F950-CAD9-417F-98D4-B17058E938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9AC6A0E3-3D80-4B11-B194-22F3F8B464A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3BE5BD18-A23D-48FE-9F5F-45EF750085A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508DC756-C4BD-4EE1-892F-D709C639F74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E613B443-7D0F-471E-BB63-43D4B704FAA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9A61E0D2-E259-430F-B373-495B1EDE7A1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9AB20396-C4B4-4A6E-B2D6-E5BCA0DAF99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542BF786-0D8D-41DA-9DFC-D6A386CB877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69DD318D-AEF4-44E6-A17F-5DC4CBF298F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3A819658-CFEB-44F8-9640-86F565C57D7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5EF672AF-96EC-45F1-9E74-F7DD54169DA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A3BC23E-7687-474E-B928-C4073EEB7FF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B443D283-816A-45D4-8A8A-8FE7CA5AE7B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8326DACB-7782-4E98-976A-C6FB7E6F091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7D3ADD2E-09E6-46D6-8125-18168D81517C}"/>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6687E806-CA77-45F0-9BC6-6718F425E0A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F01B9378-0C2C-4E4B-8C54-ACF7D9FC691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51575D29-90A3-43CF-9794-017F54BBEC53}"/>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D3004478-7765-4A81-8B71-1665E3893F4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DB81813-8DBE-49A5-858A-80B7535D37B1}"/>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0C954B1E-5060-4206-94F9-8B8E6DC1616F}"/>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D18ADF5C-631A-46E3-AB23-3904A8858079}"/>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55D6FFCB-C779-4695-B5A1-DBC74556D69B}"/>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CCDDD9BE-FFD6-4145-8F25-6EC95BC15C8B}"/>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AF084745-6C88-4E42-AC67-55757522EE28}"/>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22BF041-8135-4FC1-9CAD-5396813D9D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D6E823A-D01E-4E5E-B7C4-C2CE847436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D62CEAD-D426-4003-A073-3E1B555748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8B2F5BC-AE22-4542-B1D3-F9A934D3678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4D8050C-703A-41FE-B9FA-8D2E244E17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44450</xdr:rowOff>
    </xdr:from>
    <xdr:to>
      <xdr:col>24</xdr:col>
      <xdr:colOff>114300</xdr:colOff>
      <xdr:row>106</xdr:row>
      <xdr:rowOff>146050</xdr:rowOff>
    </xdr:to>
    <xdr:sp macro="" textlink="">
      <xdr:nvSpPr>
        <xdr:cNvPr id="420" name="楕円 419">
          <a:extLst>
            <a:ext uri="{FF2B5EF4-FFF2-40B4-BE49-F238E27FC236}">
              <a16:creationId xmlns:a16="http://schemas.microsoft.com/office/drawing/2014/main" id="{D221E07B-A8C1-40F8-BC05-201EFEDD7F97}"/>
            </a:ext>
          </a:extLst>
        </xdr:cNvPr>
        <xdr:cNvSpPr/>
      </xdr:nvSpPr>
      <xdr:spPr>
        <a:xfrm>
          <a:off x="4584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22877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B67C0AA-0374-4438-8C57-56E035C3866C}"/>
            </a:ext>
          </a:extLst>
        </xdr:cNvPr>
        <xdr:cNvSpPr txBox="1"/>
      </xdr:nvSpPr>
      <xdr:spPr>
        <a:xfrm>
          <a:off x="467360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6350</xdr:rowOff>
    </xdr:from>
    <xdr:to>
      <xdr:col>20</xdr:col>
      <xdr:colOff>38100</xdr:colOff>
      <xdr:row>106</xdr:row>
      <xdr:rowOff>107950</xdr:rowOff>
    </xdr:to>
    <xdr:sp macro="" textlink="">
      <xdr:nvSpPr>
        <xdr:cNvPr id="422" name="楕円 421">
          <a:extLst>
            <a:ext uri="{FF2B5EF4-FFF2-40B4-BE49-F238E27FC236}">
              <a16:creationId xmlns:a16="http://schemas.microsoft.com/office/drawing/2014/main" id="{FB8FDB08-D4E1-4E50-B67D-F7685EBE55E5}"/>
            </a:ext>
          </a:extLst>
        </xdr:cNvPr>
        <xdr:cNvSpPr/>
      </xdr:nvSpPr>
      <xdr:spPr>
        <a:xfrm>
          <a:off x="3746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57150</xdr:rowOff>
    </xdr:from>
    <xdr:to>
      <xdr:col>24</xdr:col>
      <xdr:colOff>63500</xdr:colOff>
      <xdr:row>106</xdr:row>
      <xdr:rowOff>95250</xdr:rowOff>
    </xdr:to>
    <xdr:cxnSp macro="">
      <xdr:nvCxnSpPr>
        <xdr:cNvPr id="423" name="直線コネクタ 422">
          <a:extLst>
            <a:ext uri="{FF2B5EF4-FFF2-40B4-BE49-F238E27FC236}">
              <a16:creationId xmlns:a16="http://schemas.microsoft.com/office/drawing/2014/main" id="{4D360436-254C-4F20-ABED-18C19989C6F3}"/>
            </a:ext>
          </a:extLst>
        </xdr:cNvPr>
        <xdr:cNvCxnSpPr/>
      </xdr:nvCxnSpPr>
      <xdr:spPr>
        <a:xfrm>
          <a:off x="3797300" y="18230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137795</xdr:rowOff>
    </xdr:from>
    <xdr:to>
      <xdr:col>15</xdr:col>
      <xdr:colOff>101600</xdr:colOff>
      <xdr:row>106</xdr:row>
      <xdr:rowOff>67945</xdr:rowOff>
    </xdr:to>
    <xdr:sp macro="" textlink="">
      <xdr:nvSpPr>
        <xdr:cNvPr id="424" name="楕円 423">
          <a:extLst>
            <a:ext uri="{FF2B5EF4-FFF2-40B4-BE49-F238E27FC236}">
              <a16:creationId xmlns:a16="http://schemas.microsoft.com/office/drawing/2014/main" id="{81CBD5E0-3D62-49F3-A453-661F0A655221}"/>
            </a:ext>
          </a:extLst>
        </xdr:cNvPr>
        <xdr:cNvSpPr/>
      </xdr:nvSpPr>
      <xdr:spPr>
        <a:xfrm>
          <a:off x="2857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17145</xdr:rowOff>
    </xdr:from>
    <xdr:to>
      <xdr:col>19</xdr:col>
      <xdr:colOff>177800</xdr:colOff>
      <xdr:row>106</xdr:row>
      <xdr:rowOff>57150</xdr:rowOff>
    </xdr:to>
    <xdr:cxnSp macro="">
      <xdr:nvCxnSpPr>
        <xdr:cNvPr id="425" name="直線コネクタ 424">
          <a:extLst>
            <a:ext uri="{FF2B5EF4-FFF2-40B4-BE49-F238E27FC236}">
              <a16:creationId xmlns:a16="http://schemas.microsoft.com/office/drawing/2014/main" id="{952E6A13-E4C3-4C77-B520-7F7D6853E953}"/>
            </a:ext>
          </a:extLst>
        </xdr:cNvPr>
        <xdr:cNvCxnSpPr/>
      </xdr:nvCxnSpPr>
      <xdr:spPr>
        <a:xfrm>
          <a:off x="2908300" y="18190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97789</xdr:rowOff>
    </xdr:from>
    <xdr:to>
      <xdr:col>10</xdr:col>
      <xdr:colOff>165100</xdr:colOff>
      <xdr:row>106</xdr:row>
      <xdr:rowOff>27939</xdr:rowOff>
    </xdr:to>
    <xdr:sp macro="" textlink="">
      <xdr:nvSpPr>
        <xdr:cNvPr id="426" name="楕円 425">
          <a:extLst>
            <a:ext uri="{FF2B5EF4-FFF2-40B4-BE49-F238E27FC236}">
              <a16:creationId xmlns:a16="http://schemas.microsoft.com/office/drawing/2014/main" id="{395B6035-078F-4C3C-9783-20666FB9718E}"/>
            </a:ext>
          </a:extLst>
        </xdr:cNvPr>
        <xdr:cNvSpPr/>
      </xdr:nvSpPr>
      <xdr:spPr>
        <a:xfrm>
          <a:off x="196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148589</xdr:rowOff>
    </xdr:from>
    <xdr:to>
      <xdr:col>15</xdr:col>
      <xdr:colOff>50800</xdr:colOff>
      <xdr:row>106</xdr:row>
      <xdr:rowOff>17145</xdr:rowOff>
    </xdr:to>
    <xdr:cxnSp macro="">
      <xdr:nvCxnSpPr>
        <xdr:cNvPr id="427" name="直線コネクタ 426">
          <a:extLst>
            <a:ext uri="{FF2B5EF4-FFF2-40B4-BE49-F238E27FC236}">
              <a16:creationId xmlns:a16="http://schemas.microsoft.com/office/drawing/2014/main" id="{47B24294-28BB-40C1-95FE-6E2ABC2FA55C}"/>
            </a:ext>
          </a:extLst>
        </xdr:cNvPr>
        <xdr:cNvCxnSpPr/>
      </xdr:nvCxnSpPr>
      <xdr:spPr>
        <a:xfrm>
          <a:off x="2019300" y="181508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8" name="楕円 427">
          <a:extLst>
            <a:ext uri="{FF2B5EF4-FFF2-40B4-BE49-F238E27FC236}">
              <a16:creationId xmlns:a16="http://schemas.microsoft.com/office/drawing/2014/main" id="{10E666A3-EB9F-4243-9F6A-34378CAFC9EC}"/>
            </a:ext>
          </a:extLst>
        </xdr:cNvPr>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148589</xdr:rowOff>
    </xdr:to>
    <xdr:cxnSp macro="">
      <xdr:nvCxnSpPr>
        <xdr:cNvPr id="429" name="直線コネクタ 428">
          <a:extLst>
            <a:ext uri="{FF2B5EF4-FFF2-40B4-BE49-F238E27FC236}">
              <a16:creationId xmlns:a16="http://schemas.microsoft.com/office/drawing/2014/main" id="{1261E327-27E7-41C4-B653-322421DCB4CB}"/>
            </a:ext>
          </a:extLst>
        </xdr:cNvPr>
        <xdr:cNvCxnSpPr/>
      </xdr:nvCxnSpPr>
      <xdr:spPr>
        <a:xfrm>
          <a:off x="1130300" y="180098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F543B86B-E331-4FDA-B9D1-D8685574A2EF}"/>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E639768D-FBEE-41A4-BC72-99BE6AFB5924}"/>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9D4EC81B-CE6C-4042-B601-4DBDC526268A}"/>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32D1E326-1302-48A4-B8B1-8050DCD8D991}"/>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99077</xdr:rowOff>
    </xdr:from>
    <xdr:ext cx="405111" cy="259045"/>
    <xdr:sp macro="" textlink="">
      <xdr:nvSpPr>
        <xdr:cNvPr id="434" name="n_1mainValue【市民会館】&#10;有形固定資産減価償却率">
          <a:extLst>
            <a:ext uri="{FF2B5EF4-FFF2-40B4-BE49-F238E27FC236}">
              <a16:creationId xmlns:a16="http://schemas.microsoft.com/office/drawing/2014/main" id="{1A9E5199-95C0-4320-9A1A-0822E6DFCC71}"/>
            </a:ext>
          </a:extLst>
        </xdr:cNvPr>
        <xdr:cNvSpPr txBox="1"/>
      </xdr:nvSpPr>
      <xdr:spPr>
        <a:xfrm>
          <a:off x="35820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59072</xdr:rowOff>
    </xdr:from>
    <xdr:ext cx="405111" cy="259045"/>
    <xdr:sp macro="" textlink="">
      <xdr:nvSpPr>
        <xdr:cNvPr id="435" name="n_2mainValue【市民会館】&#10;有形固定資産減価償却率">
          <a:extLst>
            <a:ext uri="{FF2B5EF4-FFF2-40B4-BE49-F238E27FC236}">
              <a16:creationId xmlns:a16="http://schemas.microsoft.com/office/drawing/2014/main" id="{3A57FCB1-F0C3-4BB3-AEED-FFC0165D98D6}"/>
            </a:ext>
          </a:extLst>
        </xdr:cNvPr>
        <xdr:cNvSpPr txBox="1"/>
      </xdr:nvSpPr>
      <xdr:spPr>
        <a:xfrm>
          <a:off x="2705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19066</xdr:rowOff>
    </xdr:from>
    <xdr:ext cx="405111" cy="259045"/>
    <xdr:sp macro="" textlink="">
      <xdr:nvSpPr>
        <xdr:cNvPr id="436" name="n_3mainValue【市民会館】&#10;有形固定資産減価償却率">
          <a:extLst>
            <a:ext uri="{FF2B5EF4-FFF2-40B4-BE49-F238E27FC236}">
              <a16:creationId xmlns:a16="http://schemas.microsoft.com/office/drawing/2014/main" id="{F265BA8B-E03C-4DE4-BB78-E62452BFA84D}"/>
            </a:ext>
          </a:extLst>
        </xdr:cNvPr>
        <xdr:cNvSpPr txBox="1"/>
      </xdr:nvSpPr>
      <xdr:spPr>
        <a:xfrm>
          <a:off x="1816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37" name="n_4mainValue【市民会館】&#10;有形固定資産減価償却率">
          <a:extLst>
            <a:ext uri="{FF2B5EF4-FFF2-40B4-BE49-F238E27FC236}">
              <a16:creationId xmlns:a16="http://schemas.microsoft.com/office/drawing/2014/main" id="{E9A07B17-7F8A-498B-AE19-6126BAFE9E15}"/>
            </a:ext>
          </a:extLst>
        </xdr:cNvPr>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84C9B5C-2512-48DA-800C-B8A6687ED1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983559E2-5FCF-4666-A68A-88EF75FB55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421C905-62BB-4A85-B950-BE914E8CAD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78445ED-8DF9-492E-A2C0-B6FFA4D016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9C9BAFC-ECC7-47F5-8732-DD70575169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AF4CE29-7E02-415B-A299-040B9DC5606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B495851D-B0C7-4472-8730-462C5E3359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78CF36B-D54D-48DE-A1D1-86429890BB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80C8277-B858-4920-AAB9-4A00834DEF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76ADA907-0BD5-4AD6-A3D1-9B4AB90A1E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9CE9BDF3-F705-4FFE-9062-26C702B071F2}"/>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55B90B77-3190-43F5-90FD-54E89B973E04}"/>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72459287-B533-4E13-9F8E-5CF1584894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B4DE1B6E-8999-4551-B3F7-FB990AC34EB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B9298480-F024-45E7-9BA8-F06199AEC13B}"/>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4C0191C5-AE84-45DC-8AB9-0F9268691D1A}"/>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84C37144-E53D-4EB6-B200-BA05575E32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84E2BE6F-C808-4417-A543-7539AA8053D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81EF490B-43C7-48B7-AD13-26C201C058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97F1CA7D-31DA-4799-AE7F-82BC19A90A36}"/>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8173FFA5-FEEF-4107-A866-7E6EE1BC039C}"/>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B52532CD-E6F5-4849-8E7C-8FFBBD27680C}"/>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AA9B7A33-14BB-4709-AF0C-0938A0D2D7E7}"/>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C45D9FB5-E0DD-4B73-B278-6F65ED524D87}"/>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F79D0FDA-68B0-4AAD-9639-4D0586FC1DB9}"/>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36922D58-66BE-4730-9DFA-BC50205797E5}"/>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159CAA1D-BC0F-42C3-B0B2-CCF461A9BAE2}"/>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A3715BF9-9D6E-4EC6-8D9E-9DBC51433CAE}"/>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C8CF5FA3-14B7-4CCE-BBF8-9FA5B84F2A0F}"/>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41A96610-16F4-4A75-9DC0-F93AFE0452DB}"/>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5FB3130-6235-4494-BCAC-57A0EC0D8B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AE1028F-1754-4BCD-87C4-D5BD09E3325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5E86132-CAAC-4122-B814-08E9F2002E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FE3CCB-9BA9-4677-9D09-2B099F75DD5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CB8ECDA-D3E9-4B87-8F55-BE8611B373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76836</xdr:rowOff>
    </xdr:from>
    <xdr:to>
      <xdr:col>55</xdr:col>
      <xdr:colOff>50800</xdr:colOff>
      <xdr:row>105</xdr:row>
      <xdr:rowOff>6986</xdr:rowOff>
    </xdr:to>
    <xdr:sp macro="" textlink="">
      <xdr:nvSpPr>
        <xdr:cNvPr id="473" name="楕円 472">
          <a:extLst>
            <a:ext uri="{FF2B5EF4-FFF2-40B4-BE49-F238E27FC236}">
              <a16:creationId xmlns:a16="http://schemas.microsoft.com/office/drawing/2014/main" id="{8278A14B-8F46-47D6-B283-F4FB01BCD171}"/>
            </a:ext>
          </a:extLst>
        </xdr:cNvPr>
        <xdr:cNvSpPr/>
      </xdr:nvSpPr>
      <xdr:spPr>
        <a:xfrm>
          <a:off x="10426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99713</xdr:rowOff>
    </xdr:from>
    <xdr:ext cx="469744" cy="259045"/>
    <xdr:sp macro="" textlink="">
      <xdr:nvSpPr>
        <xdr:cNvPr id="474" name="【市民会館】&#10;一人当たり面積該当値テキスト">
          <a:extLst>
            <a:ext uri="{FF2B5EF4-FFF2-40B4-BE49-F238E27FC236}">
              <a16:creationId xmlns:a16="http://schemas.microsoft.com/office/drawing/2014/main" id="{EDC7790E-3B29-40AB-8E0B-9329D718C236}"/>
            </a:ext>
          </a:extLst>
        </xdr:cNvPr>
        <xdr:cNvSpPr txBox="1"/>
      </xdr:nvSpPr>
      <xdr:spPr>
        <a:xfrm>
          <a:off x="10515600"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82550</xdr:rowOff>
    </xdr:from>
    <xdr:to>
      <xdr:col>50</xdr:col>
      <xdr:colOff>165100</xdr:colOff>
      <xdr:row>105</xdr:row>
      <xdr:rowOff>12700</xdr:rowOff>
    </xdr:to>
    <xdr:sp macro="" textlink="">
      <xdr:nvSpPr>
        <xdr:cNvPr id="475" name="楕円 474">
          <a:extLst>
            <a:ext uri="{FF2B5EF4-FFF2-40B4-BE49-F238E27FC236}">
              <a16:creationId xmlns:a16="http://schemas.microsoft.com/office/drawing/2014/main" id="{1BBEC18C-ACA1-4801-B4A6-1F06600F9411}"/>
            </a:ext>
          </a:extLst>
        </xdr:cNvPr>
        <xdr:cNvSpPr/>
      </xdr:nvSpPr>
      <xdr:spPr>
        <a:xfrm>
          <a:off x="958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127636</xdr:rowOff>
    </xdr:from>
    <xdr:to>
      <xdr:col>55</xdr:col>
      <xdr:colOff>0</xdr:colOff>
      <xdr:row>104</xdr:row>
      <xdr:rowOff>133350</xdr:rowOff>
    </xdr:to>
    <xdr:cxnSp macro="">
      <xdr:nvCxnSpPr>
        <xdr:cNvPr id="476" name="直線コネクタ 475">
          <a:extLst>
            <a:ext uri="{FF2B5EF4-FFF2-40B4-BE49-F238E27FC236}">
              <a16:creationId xmlns:a16="http://schemas.microsoft.com/office/drawing/2014/main" id="{519D2EEA-E6BA-4149-81D3-F30C0C0AEF8D}"/>
            </a:ext>
          </a:extLst>
        </xdr:cNvPr>
        <xdr:cNvCxnSpPr/>
      </xdr:nvCxnSpPr>
      <xdr:spPr>
        <a:xfrm flipV="1">
          <a:off x="9639300" y="179584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88264</xdr:rowOff>
    </xdr:from>
    <xdr:to>
      <xdr:col>46</xdr:col>
      <xdr:colOff>38100</xdr:colOff>
      <xdr:row>105</xdr:row>
      <xdr:rowOff>18414</xdr:rowOff>
    </xdr:to>
    <xdr:sp macro="" textlink="">
      <xdr:nvSpPr>
        <xdr:cNvPr id="477" name="楕円 476">
          <a:extLst>
            <a:ext uri="{FF2B5EF4-FFF2-40B4-BE49-F238E27FC236}">
              <a16:creationId xmlns:a16="http://schemas.microsoft.com/office/drawing/2014/main" id="{B7083500-490F-4052-959C-A02A7D556B0C}"/>
            </a:ext>
          </a:extLst>
        </xdr:cNvPr>
        <xdr:cNvSpPr/>
      </xdr:nvSpPr>
      <xdr:spPr>
        <a:xfrm>
          <a:off x="8699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133350</xdr:rowOff>
    </xdr:from>
    <xdr:to>
      <xdr:col>50</xdr:col>
      <xdr:colOff>114300</xdr:colOff>
      <xdr:row>104</xdr:row>
      <xdr:rowOff>139064</xdr:rowOff>
    </xdr:to>
    <xdr:cxnSp macro="">
      <xdr:nvCxnSpPr>
        <xdr:cNvPr id="478" name="直線コネクタ 477">
          <a:extLst>
            <a:ext uri="{FF2B5EF4-FFF2-40B4-BE49-F238E27FC236}">
              <a16:creationId xmlns:a16="http://schemas.microsoft.com/office/drawing/2014/main" id="{454967A0-7BCA-45B3-816C-6046CC4B9E49}"/>
            </a:ext>
          </a:extLst>
        </xdr:cNvPr>
        <xdr:cNvCxnSpPr/>
      </xdr:nvCxnSpPr>
      <xdr:spPr>
        <a:xfrm flipV="1">
          <a:off x="8750300" y="17964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88264</xdr:rowOff>
    </xdr:from>
    <xdr:to>
      <xdr:col>41</xdr:col>
      <xdr:colOff>101600</xdr:colOff>
      <xdr:row>105</xdr:row>
      <xdr:rowOff>18414</xdr:rowOff>
    </xdr:to>
    <xdr:sp macro="" textlink="">
      <xdr:nvSpPr>
        <xdr:cNvPr id="479" name="楕円 478">
          <a:extLst>
            <a:ext uri="{FF2B5EF4-FFF2-40B4-BE49-F238E27FC236}">
              <a16:creationId xmlns:a16="http://schemas.microsoft.com/office/drawing/2014/main" id="{DBDEA00E-089F-4592-A0C5-E842257C560E}"/>
            </a:ext>
          </a:extLst>
        </xdr:cNvPr>
        <xdr:cNvSpPr/>
      </xdr:nvSpPr>
      <xdr:spPr>
        <a:xfrm>
          <a:off x="781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139064</xdr:rowOff>
    </xdr:from>
    <xdr:to>
      <xdr:col>45</xdr:col>
      <xdr:colOff>177800</xdr:colOff>
      <xdr:row>104</xdr:row>
      <xdr:rowOff>139064</xdr:rowOff>
    </xdr:to>
    <xdr:cxnSp macro="">
      <xdr:nvCxnSpPr>
        <xdr:cNvPr id="480" name="直線コネクタ 479">
          <a:extLst>
            <a:ext uri="{FF2B5EF4-FFF2-40B4-BE49-F238E27FC236}">
              <a16:creationId xmlns:a16="http://schemas.microsoft.com/office/drawing/2014/main" id="{8BBDDC09-1296-4CBB-8D78-DB5423DD91C2}"/>
            </a:ext>
          </a:extLst>
        </xdr:cNvPr>
        <xdr:cNvCxnSpPr/>
      </xdr:nvCxnSpPr>
      <xdr:spPr>
        <a:xfrm>
          <a:off x="7861300" y="17969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81" name="楕円 480">
          <a:extLst>
            <a:ext uri="{FF2B5EF4-FFF2-40B4-BE49-F238E27FC236}">
              <a16:creationId xmlns:a16="http://schemas.microsoft.com/office/drawing/2014/main" id="{D4B7B203-A06E-4CA5-8BC9-5A130E993F94}"/>
            </a:ext>
          </a:extLst>
        </xdr:cNvPr>
        <xdr:cNvSpPr/>
      </xdr:nvSpPr>
      <xdr:spPr>
        <a:xfrm>
          <a:off x="692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121920</xdr:rowOff>
    </xdr:from>
    <xdr:to>
      <xdr:col>41</xdr:col>
      <xdr:colOff>50800</xdr:colOff>
      <xdr:row>104</xdr:row>
      <xdr:rowOff>139064</xdr:rowOff>
    </xdr:to>
    <xdr:cxnSp macro="">
      <xdr:nvCxnSpPr>
        <xdr:cNvPr id="482" name="直線コネクタ 481">
          <a:extLst>
            <a:ext uri="{FF2B5EF4-FFF2-40B4-BE49-F238E27FC236}">
              <a16:creationId xmlns:a16="http://schemas.microsoft.com/office/drawing/2014/main" id="{1E46CA3E-F594-41F9-90AE-D9D0018F17DD}"/>
            </a:ext>
          </a:extLst>
        </xdr:cNvPr>
        <xdr:cNvCxnSpPr/>
      </xdr:nvCxnSpPr>
      <xdr:spPr>
        <a:xfrm>
          <a:off x="6972300" y="179527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920F05CB-17ED-40A9-8C56-D4DA95B2BBB2}"/>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D3F0CCB2-6140-48BC-8EE1-2E90584563BA}"/>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8C4CA98F-DEA2-4C4C-B01D-D445B6DA19FB}"/>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D671E4E6-1009-4CB4-8B62-1AE7A2DE1B39}"/>
            </a:ext>
          </a:extLst>
        </xdr:cNvPr>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29227</xdr:rowOff>
    </xdr:from>
    <xdr:ext cx="469744" cy="259045"/>
    <xdr:sp macro="" textlink="">
      <xdr:nvSpPr>
        <xdr:cNvPr id="487" name="n_1mainValue【市民会館】&#10;一人当たり面積">
          <a:extLst>
            <a:ext uri="{FF2B5EF4-FFF2-40B4-BE49-F238E27FC236}">
              <a16:creationId xmlns:a16="http://schemas.microsoft.com/office/drawing/2014/main" id="{C02FDDB5-2453-46E5-8F69-3A852AF64D75}"/>
            </a:ext>
          </a:extLst>
        </xdr:cNvPr>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34941</xdr:rowOff>
    </xdr:from>
    <xdr:ext cx="469744" cy="259045"/>
    <xdr:sp macro="" textlink="">
      <xdr:nvSpPr>
        <xdr:cNvPr id="488" name="n_2mainValue【市民会館】&#10;一人当たり面積">
          <a:extLst>
            <a:ext uri="{FF2B5EF4-FFF2-40B4-BE49-F238E27FC236}">
              <a16:creationId xmlns:a16="http://schemas.microsoft.com/office/drawing/2014/main" id="{B44EA47B-7533-48A6-B637-5247789B2518}"/>
            </a:ext>
          </a:extLst>
        </xdr:cNvPr>
        <xdr:cNvSpPr txBox="1"/>
      </xdr:nvSpPr>
      <xdr:spPr>
        <a:xfrm>
          <a:off x="85154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34941</xdr:rowOff>
    </xdr:from>
    <xdr:ext cx="469744" cy="259045"/>
    <xdr:sp macro="" textlink="">
      <xdr:nvSpPr>
        <xdr:cNvPr id="489" name="n_3mainValue【市民会館】&#10;一人当たり面積">
          <a:extLst>
            <a:ext uri="{FF2B5EF4-FFF2-40B4-BE49-F238E27FC236}">
              <a16:creationId xmlns:a16="http://schemas.microsoft.com/office/drawing/2014/main" id="{619BD97F-C092-42F2-AAA7-9AA6601F19EF}"/>
            </a:ext>
          </a:extLst>
        </xdr:cNvPr>
        <xdr:cNvSpPr txBox="1"/>
      </xdr:nvSpPr>
      <xdr:spPr>
        <a:xfrm>
          <a:off x="76264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17797</xdr:rowOff>
    </xdr:from>
    <xdr:ext cx="469744" cy="259045"/>
    <xdr:sp macro="" textlink="">
      <xdr:nvSpPr>
        <xdr:cNvPr id="490" name="n_4mainValue【市民会館】&#10;一人当たり面積">
          <a:extLst>
            <a:ext uri="{FF2B5EF4-FFF2-40B4-BE49-F238E27FC236}">
              <a16:creationId xmlns:a16="http://schemas.microsoft.com/office/drawing/2014/main" id="{BFAE4357-D03A-4FD3-83DE-518FB2AC5958}"/>
            </a:ext>
          </a:extLst>
        </xdr:cNvPr>
        <xdr:cNvSpPr txBox="1"/>
      </xdr:nvSpPr>
      <xdr:spPr>
        <a:xfrm>
          <a:off x="6737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8B39E08-3433-4356-A1D0-D7AA6F4D6A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09B22F0-F5B0-4458-84ED-7F80F7B64C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DE44B6D-F414-4EAF-AE52-FC71E04D49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B6DD4C7-ACC4-4336-987A-BDBF33438E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6757084-3425-4C7B-A411-A663A69631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4323295-5DD9-492C-94DD-DCD234B3FA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6A3721A-EC7B-4CC9-BEDC-D316011083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8764138-14BE-4CCC-8C0B-9F904E81BB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D36BD74-3EB3-4874-947A-6991C2056C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5D12EEA4-E3DA-4CE5-B5DA-052FDFA062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ECBCB4B-FD5B-48AE-80C2-CD5296CD95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79D18DE-0EF8-4460-9888-2EA5B5F735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9FD7DED-41F2-41C5-B404-7A2ADAB2195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489FA28-0FA0-4BA2-BA22-765B709774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ABBDBB16-D9AF-47CC-9EAD-4D2ECC605A8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9850029F-8747-4DD4-BE17-6BCBB89F22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EEB3BAA6-10DA-4183-817B-3044A25EEC1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B8397FC6-6D9A-4952-A4A8-F535014D834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6A1F52C0-F702-43C9-993A-FDE9517521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561AFC69-6492-4720-AAA0-BAF7BB396C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91F2D82E-FF41-4FA8-8964-E5F444DF67F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B73773E-367A-4128-A5F4-21AF883719E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474066-F483-453E-B211-A5AC80EF8A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DE4CFB9-DB54-483A-BCE9-8CCBE93D1F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29CD1214-3A55-4666-BB24-94207F11CE04}"/>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A5640EB9-A58E-495E-8A74-B977012561B0}"/>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99F35A04-2156-4F1E-9DB2-04409254BE68}"/>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D378321-3A20-4C12-9AEC-79472BEA7936}"/>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C4D2AEEA-02DC-4840-8BEE-E2454EABE17D}"/>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F87FEA2E-7690-4C74-BFD1-D681B31679D2}"/>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9C4C4E90-47A6-43AC-B601-FB20D3D73FBA}"/>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7E0790F1-1A04-4B2E-B039-41F530788EBC}"/>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3BDCA26D-6D92-44E2-A84F-322B39C27970}"/>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C55DF190-BA55-42E2-9C8C-013724D62599}"/>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C6155AA3-F42A-4A2E-871B-79CBE931168E}"/>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6BC17FB-80D4-45C0-A95E-86A1D0A9B3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C996579-5B93-4F55-B679-74EE39608B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F9370C6-A47B-4418-8AEE-88BEABEFDC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284923D-8097-4985-A320-2AD49615049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98B3A06-8EA4-4A87-A06D-B08C77FE27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531" name="楕円 530">
          <a:extLst>
            <a:ext uri="{FF2B5EF4-FFF2-40B4-BE49-F238E27FC236}">
              <a16:creationId xmlns:a16="http://schemas.microsoft.com/office/drawing/2014/main" id="{C00A74BA-6AC6-4F67-AFAE-FFE767C286EE}"/>
            </a:ext>
          </a:extLst>
        </xdr:cNvPr>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B300ABC8-046F-49CF-B449-D6C78CF21625}"/>
            </a:ext>
          </a:extLst>
        </xdr:cNvPr>
        <xdr:cNvSpPr txBox="1"/>
      </xdr:nvSpPr>
      <xdr:spPr>
        <a:xfrm>
          <a:off x="16357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3" name="楕円 532">
          <a:extLst>
            <a:ext uri="{FF2B5EF4-FFF2-40B4-BE49-F238E27FC236}">
              <a16:creationId xmlns:a16="http://schemas.microsoft.com/office/drawing/2014/main" id="{A5CF20ED-D598-44D4-AB24-73C21DB61CF6}"/>
            </a:ext>
          </a:extLst>
        </xdr:cNvPr>
        <xdr:cNvSpPr/>
      </xdr:nvSpPr>
      <xdr:spPr>
        <a:xfrm>
          <a:off x="15430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112395</xdr:rowOff>
    </xdr:to>
    <xdr:cxnSp macro="">
      <xdr:nvCxnSpPr>
        <xdr:cNvPr id="534" name="直線コネクタ 533">
          <a:extLst>
            <a:ext uri="{FF2B5EF4-FFF2-40B4-BE49-F238E27FC236}">
              <a16:creationId xmlns:a16="http://schemas.microsoft.com/office/drawing/2014/main" id="{62C73E9F-07BE-43FA-B842-7CE836FDB299}"/>
            </a:ext>
          </a:extLst>
        </xdr:cNvPr>
        <xdr:cNvCxnSpPr/>
      </xdr:nvCxnSpPr>
      <xdr:spPr>
        <a:xfrm>
          <a:off x="15481300" y="6256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156845</xdr:rowOff>
    </xdr:from>
    <xdr:to>
      <xdr:col>76</xdr:col>
      <xdr:colOff>165100</xdr:colOff>
      <xdr:row>36</xdr:row>
      <xdr:rowOff>86995</xdr:rowOff>
    </xdr:to>
    <xdr:sp macro="" textlink="">
      <xdr:nvSpPr>
        <xdr:cNvPr id="535" name="楕円 534">
          <a:extLst>
            <a:ext uri="{FF2B5EF4-FFF2-40B4-BE49-F238E27FC236}">
              <a16:creationId xmlns:a16="http://schemas.microsoft.com/office/drawing/2014/main" id="{F0092C7C-B8CD-4A2E-8B81-416626C5C9B7}"/>
            </a:ext>
          </a:extLst>
        </xdr:cNvPr>
        <xdr:cNvSpPr/>
      </xdr:nvSpPr>
      <xdr:spPr>
        <a:xfrm>
          <a:off x="14541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36195</xdr:rowOff>
    </xdr:from>
    <xdr:to>
      <xdr:col>81</xdr:col>
      <xdr:colOff>50800</xdr:colOff>
      <xdr:row>36</xdr:row>
      <xdr:rowOff>83820</xdr:rowOff>
    </xdr:to>
    <xdr:cxnSp macro="">
      <xdr:nvCxnSpPr>
        <xdr:cNvPr id="536" name="直線コネクタ 535">
          <a:extLst>
            <a:ext uri="{FF2B5EF4-FFF2-40B4-BE49-F238E27FC236}">
              <a16:creationId xmlns:a16="http://schemas.microsoft.com/office/drawing/2014/main" id="{8982E082-30E6-4CAD-A9A8-41CFBCB6DFCC}"/>
            </a:ext>
          </a:extLst>
        </xdr:cNvPr>
        <xdr:cNvCxnSpPr/>
      </xdr:nvCxnSpPr>
      <xdr:spPr>
        <a:xfrm>
          <a:off x="14592300" y="62083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537" name="楕円 536">
          <a:extLst>
            <a:ext uri="{FF2B5EF4-FFF2-40B4-BE49-F238E27FC236}">
              <a16:creationId xmlns:a16="http://schemas.microsoft.com/office/drawing/2014/main" id="{BF926CD9-ACDE-40B6-9DCB-A017D88FB179}"/>
            </a:ext>
          </a:extLst>
        </xdr:cNvPr>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36195</xdr:rowOff>
    </xdr:to>
    <xdr:cxnSp macro="">
      <xdr:nvCxnSpPr>
        <xdr:cNvPr id="538" name="直線コネクタ 537">
          <a:extLst>
            <a:ext uri="{FF2B5EF4-FFF2-40B4-BE49-F238E27FC236}">
              <a16:creationId xmlns:a16="http://schemas.microsoft.com/office/drawing/2014/main" id="{4BFB9CD2-2559-4D6A-A511-DD5E2DDE9354}"/>
            </a:ext>
          </a:extLst>
        </xdr:cNvPr>
        <xdr:cNvCxnSpPr/>
      </xdr:nvCxnSpPr>
      <xdr:spPr>
        <a:xfrm>
          <a:off x="13703300" y="61531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44450</xdr:rowOff>
    </xdr:from>
    <xdr:to>
      <xdr:col>67</xdr:col>
      <xdr:colOff>101600</xdr:colOff>
      <xdr:row>35</xdr:row>
      <xdr:rowOff>146050</xdr:rowOff>
    </xdr:to>
    <xdr:sp macro="" textlink="">
      <xdr:nvSpPr>
        <xdr:cNvPr id="539" name="楕円 538">
          <a:extLst>
            <a:ext uri="{FF2B5EF4-FFF2-40B4-BE49-F238E27FC236}">
              <a16:creationId xmlns:a16="http://schemas.microsoft.com/office/drawing/2014/main" id="{5D538CE0-90A7-40CE-8082-EB5C463C9C52}"/>
            </a:ext>
          </a:extLst>
        </xdr:cNvPr>
        <xdr:cNvSpPr/>
      </xdr:nvSpPr>
      <xdr:spPr>
        <a:xfrm>
          <a:off x="12763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95250</xdr:rowOff>
    </xdr:from>
    <xdr:to>
      <xdr:col>71</xdr:col>
      <xdr:colOff>177800</xdr:colOff>
      <xdr:row>35</xdr:row>
      <xdr:rowOff>152400</xdr:rowOff>
    </xdr:to>
    <xdr:cxnSp macro="">
      <xdr:nvCxnSpPr>
        <xdr:cNvPr id="540" name="直線コネクタ 539">
          <a:extLst>
            <a:ext uri="{FF2B5EF4-FFF2-40B4-BE49-F238E27FC236}">
              <a16:creationId xmlns:a16="http://schemas.microsoft.com/office/drawing/2014/main" id="{BA8E4525-5717-4731-AD93-55379216E043}"/>
            </a:ext>
          </a:extLst>
        </xdr:cNvPr>
        <xdr:cNvCxnSpPr/>
      </xdr:nvCxnSpPr>
      <xdr:spPr>
        <a:xfrm>
          <a:off x="12814300" y="6096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66A5290-D898-40DF-BFD9-56B2C8073906}"/>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F5F0B549-9C3B-4F2A-945B-1981732C11FB}"/>
            </a:ext>
          </a:extLst>
        </xdr:cNvPr>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108893E-714E-4E00-9A21-93261142C891}"/>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EFBCBA0-2322-493E-AF6D-4D700A9BE75A}"/>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016E897-C4D4-4DC5-A549-90477D72C93E}"/>
            </a:ext>
          </a:extLst>
        </xdr:cNvPr>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56EC73F7-2FB0-491F-9298-8AB2D2472120}"/>
            </a:ext>
          </a:extLst>
        </xdr:cNvPr>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1C3CDFC-AB85-4118-801F-872A510BBB77}"/>
            </a:ext>
          </a:extLst>
        </xdr:cNvPr>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162577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B7AAB36-F0C4-4B07-92C7-7406CB9EAAC5}"/>
            </a:ext>
          </a:extLst>
        </xdr:cNvPr>
        <xdr:cNvSpPr txBox="1"/>
      </xdr:nvSpPr>
      <xdr:spPr>
        <a:xfrm>
          <a:off x="12611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FFC94BA-F95B-4F89-89B0-90C317DDB1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1C2B329-794C-45A6-A059-55F2370C6C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2769455-B983-4317-8F09-585414F74D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4FAAA252-73A9-44B7-A9FB-688AC09480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3B14F7F-F988-4F55-BBD1-4A7F61A9B5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78C3ED81-4444-479A-A9EB-AD0DC8B0A8D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25362BF-1417-4F79-AE02-7BE04971DA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ECEC211-7581-48E0-A301-664DACDED4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7B07714-6E96-4DFB-AB80-9BBABE8137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A4C02CD-C0BC-4857-A8E2-F419C65122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BC68501-E42F-4B14-8F6D-01E041FDF93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C88F84F3-7F4A-4688-8741-A71671E322A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945F9956-CC86-4629-80DC-2422C339891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D8D02198-6A47-4A43-ACD1-5534C5DC1755}"/>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67CF9B3-917C-422A-A8C1-C5111E09269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531FD16C-625A-4368-8F21-5E8AD00D370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73C66F9E-7C08-4F11-9F84-460AEEADB8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7BD1E04-42A7-4279-8803-01577358C28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7529A7AF-1712-401A-8372-6D31615FC27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9A5BED8-47F0-4883-A14F-676A0D62C42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774E0D5-72C9-4BE6-B2CA-5BA965129E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D728E01-72E7-4C4B-BAF1-E65C7F70C9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887B5EC-0793-44DC-BA04-708123BB8B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A150A7A1-D7D6-498F-A91B-C62FFC0B190D}"/>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766AC475-4D15-440B-B09B-00B81A59D49B}"/>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E2EAF1BD-33BA-4235-9BC5-962B69DBD737}"/>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2332247-7E8F-402A-846C-8A0CDE1AB4A1}"/>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F7AD96BC-BDC0-4E2F-B9A5-3837F726BB70}"/>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35F56D-B1C1-40CD-A374-BBF5FB62CFBC}"/>
            </a:ext>
          </a:extLst>
        </xdr:cNvPr>
        <xdr:cNvSpPr txBox="1"/>
      </xdr:nvSpPr>
      <xdr:spPr>
        <a:xfrm>
          <a:off x="22199600" y="646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B7FFD2BF-F43E-40F9-BE92-5955231F93FE}"/>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96F6D309-2F44-47CF-A211-CB37519ADE46}"/>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59833C92-AD2A-429F-B6B5-2563A86A4F94}"/>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819DCA09-332D-4061-809B-9B80A3E93E39}"/>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6437462A-BAB6-4192-920F-71946AF36479}"/>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DB72E8F-5CEF-4393-9691-7D6F20A499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95B36A0-8839-44A0-9752-2EEB13C080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7ACE522-1930-49BE-B175-A3A84B767E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9735370-95EA-40A3-A934-B342D708EC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BA25BE8-2E3F-4FDC-9596-45E86C999F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6883</xdr:rowOff>
    </xdr:from>
    <xdr:to>
      <xdr:col>116</xdr:col>
      <xdr:colOff>114300</xdr:colOff>
      <xdr:row>41</xdr:row>
      <xdr:rowOff>108483</xdr:rowOff>
    </xdr:to>
    <xdr:sp macro="" textlink="">
      <xdr:nvSpPr>
        <xdr:cNvPr id="588" name="楕円 587">
          <a:extLst>
            <a:ext uri="{FF2B5EF4-FFF2-40B4-BE49-F238E27FC236}">
              <a16:creationId xmlns:a16="http://schemas.microsoft.com/office/drawing/2014/main" id="{23FE2387-C269-4FBA-947A-239397EE67B2}"/>
            </a:ext>
          </a:extLst>
        </xdr:cNvPr>
        <xdr:cNvSpPr/>
      </xdr:nvSpPr>
      <xdr:spPr>
        <a:xfrm>
          <a:off x="22110700" y="70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156760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D8246F31-0DB2-403B-8AEA-497A86B926F2}"/>
            </a:ext>
          </a:extLst>
        </xdr:cNvPr>
        <xdr:cNvSpPr txBox="1"/>
      </xdr:nvSpPr>
      <xdr:spPr>
        <a:xfrm>
          <a:off x="22199600" y="70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10152</xdr:rowOff>
    </xdr:from>
    <xdr:to>
      <xdr:col>112</xdr:col>
      <xdr:colOff>38100</xdr:colOff>
      <xdr:row>41</xdr:row>
      <xdr:rowOff>111752</xdr:rowOff>
    </xdr:to>
    <xdr:sp macro="" textlink="">
      <xdr:nvSpPr>
        <xdr:cNvPr id="590" name="楕円 589">
          <a:extLst>
            <a:ext uri="{FF2B5EF4-FFF2-40B4-BE49-F238E27FC236}">
              <a16:creationId xmlns:a16="http://schemas.microsoft.com/office/drawing/2014/main" id="{DCA7C9CC-A049-4DBE-AF1F-263388629F1C}"/>
            </a:ext>
          </a:extLst>
        </xdr:cNvPr>
        <xdr:cNvSpPr/>
      </xdr:nvSpPr>
      <xdr:spPr>
        <a:xfrm>
          <a:off x="21272500" y="703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57683</xdr:rowOff>
    </xdr:from>
    <xdr:to>
      <xdr:col>116</xdr:col>
      <xdr:colOff>63500</xdr:colOff>
      <xdr:row>41</xdr:row>
      <xdr:rowOff>60952</xdr:rowOff>
    </xdr:to>
    <xdr:cxnSp macro="">
      <xdr:nvCxnSpPr>
        <xdr:cNvPr id="591" name="直線コネクタ 590">
          <a:extLst>
            <a:ext uri="{FF2B5EF4-FFF2-40B4-BE49-F238E27FC236}">
              <a16:creationId xmlns:a16="http://schemas.microsoft.com/office/drawing/2014/main" id="{16F575F9-836F-4DD2-A069-E6E784AF3AEC}"/>
            </a:ext>
          </a:extLst>
        </xdr:cNvPr>
        <xdr:cNvCxnSpPr/>
      </xdr:nvCxnSpPr>
      <xdr:spPr>
        <a:xfrm flipV="1">
          <a:off x="21323300" y="7087133"/>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11196</xdr:rowOff>
    </xdr:from>
    <xdr:to>
      <xdr:col>107</xdr:col>
      <xdr:colOff>101600</xdr:colOff>
      <xdr:row>41</xdr:row>
      <xdr:rowOff>112796</xdr:rowOff>
    </xdr:to>
    <xdr:sp macro="" textlink="">
      <xdr:nvSpPr>
        <xdr:cNvPr id="592" name="楕円 591">
          <a:extLst>
            <a:ext uri="{FF2B5EF4-FFF2-40B4-BE49-F238E27FC236}">
              <a16:creationId xmlns:a16="http://schemas.microsoft.com/office/drawing/2014/main" id="{977D668D-67A9-41BB-9310-E4AA91A40BB7}"/>
            </a:ext>
          </a:extLst>
        </xdr:cNvPr>
        <xdr:cNvSpPr/>
      </xdr:nvSpPr>
      <xdr:spPr>
        <a:xfrm>
          <a:off x="20383500" y="70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60952</xdr:rowOff>
    </xdr:from>
    <xdr:to>
      <xdr:col>111</xdr:col>
      <xdr:colOff>177800</xdr:colOff>
      <xdr:row>41</xdr:row>
      <xdr:rowOff>61996</xdr:rowOff>
    </xdr:to>
    <xdr:cxnSp macro="">
      <xdr:nvCxnSpPr>
        <xdr:cNvPr id="593" name="直線コネクタ 592">
          <a:extLst>
            <a:ext uri="{FF2B5EF4-FFF2-40B4-BE49-F238E27FC236}">
              <a16:creationId xmlns:a16="http://schemas.microsoft.com/office/drawing/2014/main" id="{042B6BA5-33D0-4C43-B8F2-8586E44943A5}"/>
            </a:ext>
          </a:extLst>
        </xdr:cNvPr>
        <xdr:cNvCxnSpPr/>
      </xdr:nvCxnSpPr>
      <xdr:spPr>
        <a:xfrm flipV="1">
          <a:off x="20434300" y="7090402"/>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12210</xdr:rowOff>
    </xdr:from>
    <xdr:to>
      <xdr:col>102</xdr:col>
      <xdr:colOff>165100</xdr:colOff>
      <xdr:row>41</xdr:row>
      <xdr:rowOff>113810</xdr:rowOff>
    </xdr:to>
    <xdr:sp macro="" textlink="">
      <xdr:nvSpPr>
        <xdr:cNvPr id="594" name="楕円 593">
          <a:extLst>
            <a:ext uri="{FF2B5EF4-FFF2-40B4-BE49-F238E27FC236}">
              <a16:creationId xmlns:a16="http://schemas.microsoft.com/office/drawing/2014/main" id="{C3EA8474-F4B6-4650-86F9-72BCAC5D9826}"/>
            </a:ext>
          </a:extLst>
        </xdr:cNvPr>
        <xdr:cNvSpPr/>
      </xdr:nvSpPr>
      <xdr:spPr>
        <a:xfrm>
          <a:off x="19494500" y="70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61996</xdr:rowOff>
    </xdr:from>
    <xdr:to>
      <xdr:col>107</xdr:col>
      <xdr:colOff>50800</xdr:colOff>
      <xdr:row>41</xdr:row>
      <xdr:rowOff>63010</xdr:rowOff>
    </xdr:to>
    <xdr:cxnSp macro="">
      <xdr:nvCxnSpPr>
        <xdr:cNvPr id="595" name="直線コネクタ 594">
          <a:extLst>
            <a:ext uri="{FF2B5EF4-FFF2-40B4-BE49-F238E27FC236}">
              <a16:creationId xmlns:a16="http://schemas.microsoft.com/office/drawing/2014/main" id="{8027520D-52B4-4502-AE72-93DA1EBC9571}"/>
            </a:ext>
          </a:extLst>
        </xdr:cNvPr>
        <xdr:cNvCxnSpPr/>
      </xdr:nvCxnSpPr>
      <xdr:spPr>
        <a:xfrm flipV="1">
          <a:off x="19545300" y="7091446"/>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12423</xdr:rowOff>
    </xdr:from>
    <xdr:to>
      <xdr:col>98</xdr:col>
      <xdr:colOff>38100</xdr:colOff>
      <xdr:row>41</xdr:row>
      <xdr:rowOff>114023</xdr:rowOff>
    </xdr:to>
    <xdr:sp macro="" textlink="">
      <xdr:nvSpPr>
        <xdr:cNvPr id="596" name="楕円 595">
          <a:extLst>
            <a:ext uri="{FF2B5EF4-FFF2-40B4-BE49-F238E27FC236}">
              <a16:creationId xmlns:a16="http://schemas.microsoft.com/office/drawing/2014/main" id="{048270FB-5F2E-4BDA-811C-9D3A697E2DDD}"/>
            </a:ext>
          </a:extLst>
        </xdr:cNvPr>
        <xdr:cNvSpPr/>
      </xdr:nvSpPr>
      <xdr:spPr>
        <a:xfrm>
          <a:off x="18605500" y="70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63010</xdr:rowOff>
    </xdr:from>
    <xdr:to>
      <xdr:col>102</xdr:col>
      <xdr:colOff>114300</xdr:colOff>
      <xdr:row>41</xdr:row>
      <xdr:rowOff>63223</xdr:rowOff>
    </xdr:to>
    <xdr:cxnSp macro="">
      <xdr:nvCxnSpPr>
        <xdr:cNvPr id="597" name="直線コネクタ 596">
          <a:extLst>
            <a:ext uri="{FF2B5EF4-FFF2-40B4-BE49-F238E27FC236}">
              <a16:creationId xmlns:a16="http://schemas.microsoft.com/office/drawing/2014/main" id="{4BF7601A-9566-4209-9034-375EBA790A96}"/>
            </a:ext>
          </a:extLst>
        </xdr:cNvPr>
        <xdr:cNvCxnSpPr/>
      </xdr:nvCxnSpPr>
      <xdr:spPr>
        <a:xfrm flipV="1">
          <a:off x="18656300" y="7092460"/>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A5450C3C-DFC0-4B30-A01E-89078F8EBB50}"/>
            </a:ext>
          </a:extLst>
        </xdr:cNvPr>
        <xdr:cNvSpPr txBox="1"/>
      </xdr:nvSpPr>
      <xdr:spPr>
        <a:xfrm>
          <a:off x="21043411" y="64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262CF7F9-D76B-476C-B05B-CD2474C79682}"/>
            </a:ext>
          </a:extLst>
        </xdr:cNvPr>
        <xdr:cNvSpPr txBox="1"/>
      </xdr:nvSpPr>
      <xdr:spPr>
        <a:xfrm>
          <a:off x="20167111" y="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7DAC983-FE54-4ADD-941D-D3DDE820A9DF}"/>
            </a:ext>
          </a:extLst>
        </xdr:cNvPr>
        <xdr:cNvSpPr txBox="1"/>
      </xdr:nvSpPr>
      <xdr:spPr>
        <a:xfrm>
          <a:off x="19278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FB4148B9-5C80-489E-A995-B090CA77088F}"/>
            </a:ext>
          </a:extLst>
        </xdr:cNvPr>
        <xdr:cNvSpPr txBox="1"/>
      </xdr:nvSpPr>
      <xdr:spPr>
        <a:xfrm>
          <a:off x="18389111" y="64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102879</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E423EB9-A0B0-4A34-8203-3DC1701FF402}"/>
            </a:ext>
          </a:extLst>
        </xdr:cNvPr>
        <xdr:cNvSpPr txBox="1"/>
      </xdr:nvSpPr>
      <xdr:spPr>
        <a:xfrm>
          <a:off x="21043411" y="713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103923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5367A55E-BA7C-4446-B94F-047CB0E22006}"/>
            </a:ext>
          </a:extLst>
        </xdr:cNvPr>
        <xdr:cNvSpPr txBox="1"/>
      </xdr:nvSpPr>
      <xdr:spPr>
        <a:xfrm>
          <a:off x="20167111" y="71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104937</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D5C23C1E-9D32-4CB7-8648-F224C69DD587}"/>
            </a:ext>
          </a:extLst>
        </xdr:cNvPr>
        <xdr:cNvSpPr txBox="1"/>
      </xdr:nvSpPr>
      <xdr:spPr>
        <a:xfrm>
          <a:off x="19278111" y="71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105150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2E70B90-C437-4552-A5CE-4BC7168AC17B}"/>
            </a:ext>
          </a:extLst>
        </xdr:cNvPr>
        <xdr:cNvSpPr txBox="1"/>
      </xdr:nvSpPr>
      <xdr:spPr>
        <a:xfrm>
          <a:off x="18389111" y="71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B05424F-18F4-45DF-9216-423752AE8C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4011604-A597-482E-BC4A-4F4B7FC4DF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FD4A2BC-EE30-4FF1-8C44-F5A48E7A57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53FDF895-646B-4BE7-855D-BBC325B547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9F544C3-978E-4A1B-974C-9153698B82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47B754F-ED54-475F-9A0D-94754B007C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F7C09DB0-E83A-4FA2-97E9-B1401FEC0F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70D3543-B70B-4DA6-A99E-A9E37046EA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3855CC6-E8BD-4F29-BB2F-7A4DD49E88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CA79C420-7B7D-48F2-814F-45628D06F4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BDB00D5-9B72-41C4-B53C-6FA8D37B0E2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A23A628E-1F60-459C-94AB-8E174AFB5AE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A69587D7-4F4D-4F28-889F-94B245CC55B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424A5A2C-9C7D-4F85-8A8D-BF4D4947E17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C1BDB12-D60F-4100-9027-585E5336FDC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ECFC0AF8-B667-4B70-B24D-CB70BD73C15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A4961FCB-8A58-4405-9F9F-68A6FBB4C50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D38969B-5B47-4D31-AD86-AB04C716CE0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C372B9B1-C54C-460C-B8D3-96EFEBC8F4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A81E9EB-ACCF-4FE0-AAB6-F3D5760E923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1891F576-0BDA-4DE3-A735-BEDDF371D3C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1F0E608D-9E65-48B1-9417-B81616187E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5487B029-00AE-4088-931F-1104AEEC7C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6DDFFB7E-F41D-4683-9B31-BAFAAFE7A09E}"/>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787CC1BA-48BA-42AC-BDB0-86CCF5D0D273}"/>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D337DC35-C9F3-4A1D-8F47-6041EE2EF5BC}"/>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AA657F3B-A0D5-4003-B8B2-B8F4D0B19C80}"/>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5A5CF2EE-449A-4CEB-9397-4F456AA505B7}"/>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3D8DBB3D-F38D-4FBA-86E4-707B8948B395}"/>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270E0D12-B287-4439-9761-DC9E85938C39}"/>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C6A7B006-DF5C-4C29-8AEA-647DB59518E2}"/>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D05680C6-B07D-4130-B8CC-B4F81241572F}"/>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1EE23147-131B-4E17-BD29-6699231B7C4B}"/>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7A51DA83-A344-4C03-8FF0-48B44368C4D4}"/>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1147241-D200-40AF-B915-B10FA624360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E7E7AA6-B5AE-4293-A44D-06E6AD3783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C7874C3-048E-435C-BD07-B8970DF55F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36B44CF-FB3C-487C-903A-086FA8100F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2088816-09A6-4348-888B-76C439CB63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103505</xdr:rowOff>
    </xdr:from>
    <xdr:to>
      <xdr:col>85</xdr:col>
      <xdr:colOff>177800</xdr:colOff>
      <xdr:row>58</xdr:row>
      <xdr:rowOff>33655</xdr:rowOff>
    </xdr:to>
    <xdr:sp macro="" textlink="">
      <xdr:nvSpPr>
        <xdr:cNvPr id="645" name="楕円 644">
          <a:extLst>
            <a:ext uri="{FF2B5EF4-FFF2-40B4-BE49-F238E27FC236}">
              <a16:creationId xmlns:a16="http://schemas.microsoft.com/office/drawing/2014/main" id="{BE79936B-E436-430C-8C61-2D5D60C194CB}"/>
            </a:ext>
          </a:extLst>
        </xdr:cNvPr>
        <xdr:cNvSpPr/>
      </xdr:nvSpPr>
      <xdr:spPr>
        <a:xfrm>
          <a:off x="16268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126382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7D360D00-10FF-45B5-BD6C-2254808CEB2B}"/>
            </a:ext>
          </a:extLst>
        </xdr:cNvPr>
        <xdr:cNvSpPr txBox="1"/>
      </xdr:nvSpPr>
      <xdr:spPr>
        <a:xfrm>
          <a:off x="16357600"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65405</xdr:rowOff>
    </xdr:from>
    <xdr:to>
      <xdr:col>81</xdr:col>
      <xdr:colOff>101600</xdr:colOff>
      <xdr:row>57</xdr:row>
      <xdr:rowOff>167005</xdr:rowOff>
    </xdr:to>
    <xdr:sp macro="" textlink="">
      <xdr:nvSpPr>
        <xdr:cNvPr id="647" name="楕円 646">
          <a:extLst>
            <a:ext uri="{FF2B5EF4-FFF2-40B4-BE49-F238E27FC236}">
              <a16:creationId xmlns:a16="http://schemas.microsoft.com/office/drawing/2014/main" id="{126CD7A4-C3A4-4305-8AA1-C56165DCCF03}"/>
            </a:ext>
          </a:extLst>
        </xdr:cNvPr>
        <xdr:cNvSpPr/>
      </xdr:nvSpPr>
      <xdr:spPr>
        <a:xfrm>
          <a:off x="15430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116205</xdr:rowOff>
    </xdr:from>
    <xdr:to>
      <xdr:col>85</xdr:col>
      <xdr:colOff>127000</xdr:colOff>
      <xdr:row>57</xdr:row>
      <xdr:rowOff>154305</xdr:rowOff>
    </xdr:to>
    <xdr:cxnSp macro="">
      <xdr:nvCxnSpPr>
        <xdr:cNvPr id="648" name="直線コネクタ 647">
          <a:extLst>
            <a:ext uri="{FF2B5EF4-FFF2-40B4-BE49-F238E27FC236}">
              <a16:creationId xmlns:a16="http://schemas.microsoft.com/office/drawing/2014/main" id="{8DFA7729-F90A-4B1B-ABDB-886B9A78C3E1}"/>
            </a:ext>
          </a:extLst>
        </xdr:cNvPr>
        <xdr:cNvCxnSpPr/>
      </xdr:nvCxnSpPr>
      <xdr:spPr>
        <a:xfrm>
          <a:off x="15481300" y="9888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27305</xdr:rowOff>
    </xdr:from>
    <xdr:to>
      <xdr:col>76</xdr:col>
      <xdr:colOff>165100</xdr:colOff>
      <xdr:row>57</xdr:row>
      <xdr:rowOff>128905</xdr:rowOff>
    </xdr:to>
    <xdr:sp macro="" textlink="">
      <xdr:nvSpPr>
        <xdr:cNvPr id="649" name="楕円 648">
          <a:extLst>
            <a:ext uri="{FF2B5EF4-FFF2-40B4-BE49-F238E27FC236}">
              <a16:creationId xmlns:a16="http://schemas.microsoft.com/office/drawing/2014/main" id="{1BA1E7FF-8CBA-4480-8265-365F9CB44DA0}"/>
            </a:ext>
          </a:extLst>
        </xdr:cNvPr>
        <xdr:cNvSpPr/>
      </xdr:nvSpPr>
      <xdr:spPr>
        <a:xfrm>
          <a:off x="14541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78105</xdr:rowOff>
    </xdr:from>
    <xdr:to>
      <xdr:col>81</xdr:col>
      <xdr:colOff>50800</xdr:colOff>
      <xdr:row>57</xdr:row>
      <xdr:rowOff>116205</xdr:rowOff>
    </xdr:to>
    <xdr:cxnSp macro="">
      <xdr:nvCxnSpPr>
        <xdr:cNvPr id="650" name="直線コネクタ 649">
          <a:extLst>
            <a:ext uri="{FF2B5EF4-FFF2-40B4-BE49-F238E27FC236}">
              <a16:creationId xmlns:a16="http://schemas.microsoft.com/office/drawing/2014/main" id="{B8349740-E315-471E-8200-961F67AC01D8}"/>
            </a:ext>
          </a:extLst>
        </xdr:cNvPr>
        <xdr:cNvCxnSpPr/>
      </xdr:nvCxnSpPr>
      <xdr:spPr>
        <a:xfrm>
          <a:off x="14592300" y="9850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160655</xdr:rowOff>
    </xdr:from>
    <xdr:to>
      <xdr:col>72</xdr:col>
      <xdr:colOff>38100</xdr:colOff>
      <xdr:row>57</xdr:row>
      <xdr:rowOff>90805</xdr:rowOff>
    </xdr:to>
    <xdr:sp macro="" textlink="">
      <xdr:nvSpPr>
        <xdr:cNvPr id="651" name="楕円 650">
          <a:extLst>
            <a:ext uri="{FF2B5EF4-FFF2-40B4-BE49-F238E27FC236}">
              <a16:creationId xmlns:a16="http://schemas.microsoft.com/office/drawing/2014/main" id="{2FC8414C-0BC5-459F-A1B6-5CB272C90583}"/>
            </a:ext>
          </a:extLst>
        </xdr:cNvPr>
        <xdr:cNvSpPr/>
      </xdr:nvSpPr>
      <xdr:spPr>
        <a:xfrm>
          <a:off x="13652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40005</xdr:rowOff>
    </xdr:from>
    <xdr:to>
      <xdr:col>76</xdr:col>
      <xdr:colOff>114300</xdr:colOff>
      <xdr:row>57</xdr:row>
      <xdr:rowOff>78105</xdr:rowOff>
    </xdr:to>
    <xdr:cxnSp macro="">
      <xdr:nvCxnSpPr>
        <xdr:cNvPr id="652" name="直線コネクタ 651">
          <a:extLst>
            <a:ext uri="{FF2B5EF4-FFF2-40B4-BE49-F238E27FC236}">
              <a16:creationId xmlns:a16="http://schemas.microsoft.com/office/drawing/2014/main" id="{1F6200C7-51C0-46DA-9B1C-472BCE23CFEE}"/>
            </a:ext>
          </a:extLst>
        </xdr:cNvPr>
        <xdr:cNvCxnSpPr/>
      </xdr:nvCxnSpPr>
      <xdr:spPr>
        <a:xfrm>
          <a:off x="13703300" y="9812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122555</xdr:rowOff>
    </xdr:from>
    <xdr:to>
      <xdr:col>67</xdr:col>
      <xdr:colOff>101600</xdr:colOff>
      <xdr:row>57</xdr:row>
      <xdr:rowOff>52705</xdr:rowOff>
    </xdr:to>
    <xdr:sp macro="" textlink="">
      <xdr:nvSpPr>
        <xdr:cNvPr id="653" name="楕円 652">
          <a:extLst>
            <a:ext uri="{FF2B5EF4-FFF2-40B4-BE49-F238E27FC236}">
              <a16:creationId xmlns:a16="http://schemas.microsoft.com/office/drawing/2014/main" id="{280E05E1-66B9-44C2-BCC6-A7CD8608705F}"/>
            </a:ext>
          </a:extLst>
        </xdr:cNvPr>
        <xdr:cNvSpPr/>
      </xdr:nvSpPr>
      <xdr:spPr>
        <a:xfrm>
          <a:off x="12763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1905</xdr:rowOff>
    </xdr:from>
    <xdr:to>
      <xdr:col>71</xdr:col>
      <xdr:colOff>177800</xdr:colOff>
      <xdr:row>57</xdr:row>
      <xdr:rowOff>40005</xdr:rowOff>
    </xdr:to>
    <xdr:cxnSp macro="">
      <xdr:nvCxnSpPr>
        <xdr:cNvPr id="654" name="直線コネクタ 653">
          <a:extLst>
            <a:ext uri="{FF2B5EF4-FFF2-40B4-BE49-F238E27FC236}">
              <a16:creationId xmlns:a16="http://schemas.microsoft.com/office/drawing/2014/main" id="{E1437EAB-5B86-40FA-8334-3D4182DD12C6}"/>
            </a:ext>
          </a:extLst>
        </xdr:cNvPr>
        <xdr:cNvCxnSpPr/>
      </xdr:nvCxnSpPr>
      <xdr:spPr>
        <a:xfrm>
          <a:off x="12814300" y="9774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AC0480-8AE1-4E03-9775-F8E2B223B1FB}"/>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30E442D6-A48F-49D2-90A3-F57E1FEDECD8}"/>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8E7D5A18-1A2A-42CA-95A0-5A0AC461BAC0}"/>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7F9FB7F5-53D6-48D1-B9FC-E3305C0E237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12082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45D92E1-0066-4B24-9423-9F65CDCB9246}"/>
            </a:ext>
          </a:extLst>
        </xdr:cNvPr>
        <xdr:cNvSpPr txBox="1"/>
      </xdr:nvSpPr>
      <xdr:spPr>
        <a:xfrm>
          <a:off x="152660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145432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EB2E6F4C-EBAA-4D9A-AE32-7D27F76C133F}"/>
            </a:ext>
          </a:extLst>
        </xdr:cNvPr>
        <xdr:cNvSpPr txBox="1"/>
      </xdr:nvSpPr>
      <xdr:spPr>
        <a:xfrm>
          <a:off x="143897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107332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51BEE423-C375-4CFB-AAC4-769FDA548B85}"/>
            </a:ext>
          </a:extLst>
        </xdr:cNvPr>
        <xdr:cNvSpPr txBox="1"/>
      </xdr:nvSpPr>
      <xdr:spPr>
        <a:xfrm>
          <a:off x="13500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69232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8B7BDE1C-FCF1-4EB1-BFAB-D2313D10E564}"/>
            </a:ext>
          </a:extLst>
        </xdr:cNvPr>
        <xdr:cNvSpPr txBox="1"/>
      </xdr:nvSpPr>
      <xdr:spPr>
        <a:xfrm>
          <a:off x="1261174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C6CA8436-B207-4A1F-9343-460865CC1A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25ADEB31-9376-4BBA-885E-29EDF387F0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4D4F88B-81D8-469C-A527-BF0DB0D4B8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E97ABD1-C1D5-4AFB-8B12-336CB98DD6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100061EE-FD40-4C82-ADA8-1E58D058D9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D53E0847-2C9D-40B1-967B-2E1CC19D33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6ED589AB-0637-427F-8B8D-459EF4BB01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1DEFDE2-F1C1-4271-847B-BFD1A8E99A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BED6938-4F49-46AB-A50E-34792A6F7B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47F1D7F6-0EC4-4319-96B8-FF598FA33C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BA5D9064-205D-4E65-839E-536951596B7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15929DDD-004E-4168-904F-863DB017546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B3656852-B0D7-47BF-A209-9BF17D77A9D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676139D5-560F-4955-882D-268C832E5D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D431922C-9BC6-4A45-9031-262DA981B87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CE6C3D96-0F9B-4C32-85FB-88833B96FB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DC8255FE-48B6-492E-8B9C-A727B6E36B4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5123E694-2E36-43B5-ACB1-A8B68C7FB3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4FD881FB-FAEC-42C5-8C53-1AE3E03818B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2321572E-2F59-446A-9A4C-AC24BECCC10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53D0D981-5803-41E2-8816-F7F493C74B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4D5C7F83-D723-40F4-B128-26A0A003A342}"/>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855F74DB-12E1-4893-B531-D7DD1DBDC975}"/>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21AE5ECF-EBE7-42B4-A1F4-7796A86045FC}"/>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9EDA1298-02AC-4FE7-A1A0-60ABE0B4B8EC}"/>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01CF383E-55F6-4101-9900-1108BD76AD03}"/>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9F136C97-0F6B-4289-87C9-4A17C27FD1C8}"/>
            </a:ext>
          </a:extLst>
        </xdr:cNvPr>
        <xdr:cNvSpPr txBox="1"/>
      </xdr:nvSpPr>
      <xdr:spPr>
        <a:xfrm>
          <a:off x="22199600" y="1065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FA534BEF-9D46-4AD2-A33A-E37EE15332FC}"/>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539DC767-A6B8-4777-BC79-A6FBB4299972}"/>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9DE59734-23F0-415B-80FE-6656C658806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CA1FE88D-FDB4-4735-B1AF-BABB6B7EC5AD}"/>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D8AC70F0-9CAD-42C6-8D35-E75D6FC9BBD2}"/>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7D45BF5-8B89-47AB-889F-105A5F4F60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C3BC105-F644-4AE4-BCA1-3560F17458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B1D9A2C-FFAB-4758-83B5-CA53CFC0E0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DFE3DA3-4E6E-4B53-8135-BDE817E572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81CDC9C-B772-4B61-94BC-EB31C99C8A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700" name="楕円 699">
          <a:extLst>
            <a:ext uri="{FF2B5EF4-FFF2-40B4-BE49-F238E27FC236}">
              <a16:creationId xmlns:a16="http://schemas.microsoft.com/office/drawing/2014/main" id="{0637E7F4-E025-4DB6-9E7F-B79CA2C76763}"/>
            </a:ext>
          </a:extLst>
        </xdr:cNvPr>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3DE3E678-C924-4C64-8843-8EACD5C81BB3}"/>
            </a:ext>
          </a:extLst>
        </xdr:cNvPr>
        <xdr:cNvSpPr txBox="1"/>
      </xdr:nvSpPr>
      <xdr:spPr>
        <a:xfrm>
          <a:off x="221996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95504</xdr:rowOff>
    </xdr:from>
    <xdr:to>
      <xdr:col>112</xdr:col>
      <xdr:colOff>38100</xdr:colOff>
      <xdr:row>61</xdr:row>
      <xdr:rowOff>25654</xdr:rowOff>
    </xdr:to>
    <xdr:sp macro="" textlink="">
      <xdr:nvSpPr>
        <xdr:cNvPr id="702" name="楕円 701">
          <a:extLst>
            <a:ext uri="{FF2B5EF4-FFF2-40B4-BE49-F238E27FC236}">
              <a16:creationId xmlns:a16="http://schemas.microsoft.com/office/drawing/2014/main" id="{6BA391AF-D88C-4FA6-AB86-77C3BE550270}"/>
            </a:ext>
          </a:extLst>
        </xdr:cNvPr>
        <xdr:cNvSpPr/>
      </xdr:nvSpPr>
      <xdr:spPr>
        <a:xfrm>
          <a:off x="21272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146304</xdr:rowOff>
    </xdr:to>
    <xdr:cxnSp macro="">
      <xdr:nvCxnSpPr>
        <xdr:cNvPr id="703" name="直線コネクタ 702">
          <a:extLst>
            <a:ext uri="{FF2B5EF4-FFF2-40B4-BE49-F238E27FC236}">
              <a16:creationId xmlns:a16="http://schemas.microsoft.com/office/drawing/2014/main" id="{A212C52F-6AFF-4F2F-89E8-F3B917D46C3F}"/>
            </a:ext>
          </a:extLst>
        </xdr:cNvPr>
        <xdr:cNvCxnSpPr/>
      </xdr:nvCxnSpPr>
      <xdr:spPr>
        <a:xfrm flipV="1">
          <a:off x="21323300" y="104241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95504</xdr:rowOff>
    </xdr:from>
    <xdr:to>
      <xdr:col>107</xdr:col>
      <xdr:colOff>101600</xdr:colOff>
      <xdr:row>61</xdr:row>
      <xdr:rowOff>25654</xdr:rowOff>
    </xdr:to>
    <xdr:sp macro="" textlink="">
      <xdr:nvSpPr>
        <xdr:cNvPr id="704" name="楕円 703">
          <a:extLst>
            <a:ext uri="{FF2B5EF4-FFF2-40B4-BE49-F238E27FC236}">
              <a16:creationId xmlns:a16="http://schemas.microsoft.com/office/drawing/2014/main" id="{CEF0DEE1-B293-49E3-B862-F20DA40300D1}"/>
            </a:ext>
          </a:extLst>
        </xdr:cNvPr>
        <xdr:cNvSpPr/>
      </xdr:nvSpPr>
      <xdr:spPr>
        <a:xfrm>
          <a:off x="20383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146304</xdr:rowOff>
    </xdr:from>
    <xdr:to>
      <xdr:col>111</xdr:col>
      <xdr:colOff>177800</xdr:colOff>
      <xdr:row>60</xdr:row>
      <xdr:rowOff>146304</xdr:rowOff>
    </xdr:to>
    <xdr:cxnSp macro="">
      <xdr:nvCxnSpPr>
        <xdr:cNvPr id="705" name="直線コネクタ 704">
          <a:extLst>
            <a:ext uri="{FF2B5EF4-FFF2-40B4-BE49-F238E27FC236}">
              <a16:creationId xmlns:a16="http://schemas.microsoft.com/office/drawing/2014/main" id="{CC4D25C2-4E9B-4F5A-82E5-45FC9E8CECE5}"/>
            </a:ext>
          </a:extLst>
        </xdr:cNvPr>
        <xdr:cNvCxnSpPr/>
      </xdr:nvCxnSpPr>
      <xdr:spPr>
        <a:xfrm>
          <a:off x="20434300" y="10433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104648</xdr:rowOff>
    </xdr:from>
    <xdr:to>
      <xdr:col>102</xdr:col>
      <xdr:colOff>165100</xdr:colOff>
      <xdr:row>61</xdr:row>
      <xdr:rowOff>34798</xdr:rowOff>
    </xdr:to>
    <xdr:sp macro="" textlink="">
      <xdr:nvSpPr>
        <xdr:cNvPr id="706" name="楕円 705">
          <a:extLst>
            <a:ext uri="{FF2B5EF4-FFF2-40B4-BE49-F238E27FC236}">
              <a16:creationId xmlns:a16="http://schemas.microsoft.com/office/drawing/2014/main" id="{F5A47329-7367-4020-B52D-38170F87DF1F}"/>
            </a:ext>
          </a:extLst>
        </xdr:cNvPr>
        <xdr:cNvSpPr/>
      </xdr:nvSpPr>
      <xdr:spPr>
        <a:xfrm>
          <a:off x="19494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146304</xdr:rowOff>
    </xdr:from>
    <xdr:to>
      <xdr:col>107</xdr:col>
      <xdr:colOff>50800</xdr:colOff>
      <xdr:row>60</xdr:row>
      <xdr:rowOff>155448</xdr:rowOff>
    </xdr:to>
    <xdr:cxnSp macro="">
      <xdr:nvCxnSpPr>
        <xdr:cNvPr id="707" name="直線コネクタ 706">
          <a:extLst>
            <a:ext uri="{FF2B5EF4-FFF2-40B4-BE49-F238E27FC236}">
              <a16:creationId xmlns:a16="http://schemas.microsoft.com/office/drawing/2014/main" id="{C9C1D84E-BE77-4B03-BAD1-1570BCBC53AF}"/>
            </a:ext>
          </a:extLst>
        </xdr:cNvPr>
        <xdr:cNvCxnSpPr/>
      </xdr:nvCxnSpPr>
      <xdr:spPr>
        <a:xfrm flipV="1">
          <a:off x="19545300" y="10433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104648</xdr:rowOff>
    </xdr:from>
    <xdr:to>
      <xdr:col>98</xdr:col>
      <xdr:colOff>38100</xdr:colOff>
      <xdr:row>61</xdr:row>
      <xdr:rowOff>34798</xdr:rowOff>
    </xdr:to>
    <xdr:sp macro="" textlink="">
      <xdr:nvSpPr>
        <xdr:cNvPr id="708" name="楕円 707">
          <a:extLst>
            <a:ext uri="{FF2B5EF4-FFF2-40B4-BE49-F238E27FC236}">
              <a16:creationId xmlns:a16="http://schemas.microsoft.com/office/drawing/2014/main" id="{51654420-D37D-4B37-8C9A-6DB159A03156}"/>
            </a:ext>
          </a:extLst>
        </xdr:cNvPr>
        <xdr:cNvSpPr/>
      </xdr:nvSpPr>
      <xdr:spPr>
        <a:xfrm>
          <a:off x="18605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155448</xdr:rowOff>
    </xdr:from>
    <xdr:to>
      <xdr:col>102</xdr:col>
      <xdr:colOff>114300</xdr:colOff>
      <xdr:row>60</xdr:row>
      <xdr:rowOff>155448</xdr:rowOff>
    </xdr:to>
    <xdr:cxnSp macro="">
      <xdr:nvCxnSpPr>
        <xdr:cNvPr id="709" name="直線コネクタ 708">
          <a:extLst>
            <a:ext uri="{FF2B5EF4-FFF2-40B4-BE49-F238E27FC236}">
              <a16:creationId xmlns:a16="http://schemas.microsoft.com/office/drawing/2014/main" id="{BF187103-C079-4DEE-870F-926C1D36BA75}"/>
            </a:ext>
          </a:extLst>
        </xdr:cNvPr>
        <xdr:cNvCxnSpPr/>
      </xdr:nvCxnSpPr>
      <xdr:spPr>
        <a:xfrm>
          <a:off x="18656300" y="10442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a:extLst>
            <a:ext uri="{FF2B5EF4-FFF2-40B4-BE49-F238E27FC236}">
              <a16:creationId xmlns:a16="http://schemas.microsoft.com/office/drawing/2014/main" id="{EEC037CA-7EF1-4DA3-91C3-08E3FE13CBDA}"/>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a:extLst>
            <a:ext uri="{FF2B5EF4-FFF2-40B4-BE49-F238E27FC236}">
              <a16:creationId xmlns:a16="http://schemas.microsoft.com/office/drawing/2014/main" id="{182E9045-FD20-4417-8CCB-F6A9D782062C}"/>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a:extLst>
            <a:ext uri="{FF2B5EF4-FFF2-40B4-BE49-F238E27FC236}">
              <a16:creationId xmlns:a16="http://schemas.microsoft.com/office/drawing/2014/main" id="{4EEFC467-B964-477B-8AEA-9B057C92B315}"/>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a:extLst>
            <a:ext uri="{FF2B5EF4-FFF2-40B4-BE49-F238E27FC236}">
              <a16:creationId xmlns:a16="http://schemas.microsoft.com/office/drawing/2014/main" id="{4AD84636-C48E-4FD6-8C37-815779285F62}"/>
            </a:ext>
          </a:extLst>
        </xdr:cNvPr>
        <xdr:cNvSpPr txBox="1"/>
      </xdr:nvSpPr>
      <xdr:spPr>
        <a:xfrm>
          <a:off x="18421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42181</xdr:rowOff>
    </xdr:from>
    <xdr:ext cx="469744" cy="259045"/>
    <xdr:sp macro="" textlink="">
      <xdr:nvSpPr>
        <xdr:cNvPr id="714" name="n_1mainValue【保健センター・保健所】&#10;一人当たり面積">
          <a:extLst>
            <a:ext uri="{FF2B5EF4-FFF2-40B4-BE49-F238E27FC236}">
              <a16:creationId xmlns:a16="http://schemas.microsoft.com/office/drawing/2014/main" id="{138AE7F3-E9CF-4F90-926C-7205F2BA6AD1}"/>
            </a:ext>
          </a:extLst>
        </xdr:cNvPr>
        <xdr:cNvSpPr txBox="1"/>
      </xdr:nvSpPr>
      <xdr:spPr>
        <a:xfrm>
          <a:off x="210757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42181</xdr:rowOff>
    </xdr:from>
    <xdr:ext cx="469744" cy="259045"/>
    <xdr:sp macro="" textlink="">
      <xdr:nvSpPr>
        <xdr:cNvPr id="715" name="n_2mainValue【保健センター・保健所】&#10;一人当たり面積">
          <a:extLst>
            <a:ext uri="{FF2B5EF4-FFF2-40B4-BE49-F238E27FC236}">
              <a16:creationId xmlns:a16="http://schemas.microsoft.com/office/drawing/2014/main" id="{88973DE3-301B-4230-96F7-5B2DC7E83A54}"/>
            </a:ext>
          </a:extLst>
        </xdr:cNvPr>
        <xdr:cNvSpPr txBox="1"/>
      </xdr:nvSpPr>
      <xdr:spPr>
        <a:xfrm>
          <a:off x="20199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51325</xdr:rowOff>
    </xdr:from>
    <xdr:ext cx="469744" cy="259045"/>
    <xdr:sp macro="" textlink="">
      <xdr:nvSpPr>
        <xdr:cNvPr id="716" name="n_3mainValue【保健センター・保健所】&#10;一人当たり面積">
          <a:extLst>
            <a:ext uri="{FF2B5EF4-FFF2-40B4-BE49-F238E27FC236}">
              <a16:creationId xmlns:a16="http://schemas.microsoft.com/office/drawing/2014/main" id="{AE321B01-C965-4C93-BC2A-AE895E514A7F}"/>
            </a:ext>
          </a:extLst>
        </xdr:cNvPr>
        <xdr:cNvSpPr txBox="1"/>
      </xdr:nvSpPr>
      <xdr:spPr>
        <a:xfrm>
          <a:off x="19310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51325</xdr:rowOff>
    </xdr:from>
    <xdr:ext cx="469744" cy="259045"/>
    <xdr:sp macro="" textlink="">
      <xdr:nvSpPr>
        <xdr:cNvPr id="717" name="n_4mainValue【保健センター・保健所】&#10;一人当たり面積">
          <a:extLst>
            <a:ext uri="{FF2B5EF4-FFF2-40B4-BE49-F238E27FC236}">
              <a16:creationId xmlns:a16="http://schemas.microsoft.com/office/drawing/2014/main" id="{77F15B35-5BAE-4FD4-A583-1B25508C0861}"/>
            </a:ext>
          </a:extLst>
        </xdr:cNvPr>
        <xdr:cNvSpPr txBox="1"/>
      </xdr:nvSpPr>
      <xdr:spPr>
        <a:xfrm>
          <a:off x="18421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4F77BD52-457D-496B-95AD-1A09714F90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A4CD3A70-2CF6-48B9-BB03-EF91C70F3B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B88ADC48-83A7-4B99-BADC-E361859EC8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A857F259-C515-40FC-8317-FFFD04EC92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FCEBE3D2-C08E-4B72-89BE-EFB74D5AA9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2D4091BD-6A0B-4802-AAC5-E1E62F40AA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969EEE89-AA87-47EC-8E0C-A6FCABB791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1C1283D1-0D29-4C5F-A6E1-3D7311FCF3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5B54BFB1-6B59-4E3A-B8D6-091BF01293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5E2833EF-E159-474F-803F-8664A3954A9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BA959A2E-996B-4719-A46E-E36C54F5BD3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EFC8A9F0-23E5-42D7-90A3-B8D0D205E08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8C42E7F7-E0B5-42A2-9756-10D39DAFEEF3}"/>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1E8F8558-69DB-495F-ADF9-7BE5D56E283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A67FF56F-156F-4A3B-BEC2-601229EE99A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981D729A-6851-4AED-916B-4B08790E26F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949830D5-1833-4878-998D-006551A8E70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19DF7EDD-D784-44E0-BD78-C5E71B13054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83D61677-600A-48A8-B04E-F1031724650C}"/>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C883C7EA-0EAD-494B-90F4-7193EC1ED7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09D6F0A4-CC02-4846-9A9F-2844BB8909B8}"/>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DBE6A7B7-0D8E-4455-9C42-427532BCA7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73B0821A-A884-4374-8A3F-F87A27D8863A}"/>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D471844-F771-4F3D-B409-2FD3E17671EE}"/>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DEEF3B34-E8E5-4A70-9687-B9CD92780900}"/>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C1CF7254-7840-4B68-BDD9-BB80E3EBA162}"/>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B0CDEB5B-932D-48AB-A29D-33CA9AB979BE}"/>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60386737-1E88-40CE-BAEB-284991A50EB3}"/>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8F2DD95B-5AA3-4D06-87E1-404EE9C5645E}"/>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C1B42ADD-40BC-42FA-B1F6-46724CC2D8BA}"/>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A87EF224-751D-4C4A-A357-C5249A5C5111}"/>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40874A33-A860-46C1-8001-0F3D67BC4D21}"/>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B331ABF6-0E8C-49E2-B824-084CE2EBF6A7}"/>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250A100-D3A1-48F2-AC41-4F9DE1795F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A946EE2-0065-4F52-BCE4-1A7D2FC9D0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5334469-D4A4-44A9-8463-AF322C32269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405D2E8-3D6D-490E-A3B2-DE9012E2C24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27C0C7C-4283-4C84-A1BB-21956193ABC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37592</xdr:rowOff>
    </xdr:from>
    <xdr:to>
      <xdr:col>85</xdr:col>
      <xdr:colOff>177800</xdr:colOff>
      <xdr:row>79</xdr:row>
      <xdr:rowOff>139192</xdr:rowOff>
    </xdr:to>
    <xdr:sp macro="" textlink="">
      <xdr:nvSpPr>
        <xdr:cNvPr id="756" name="楕円 755">
          <a:extLst>
            <a:ext uri="{FF2B5EF4-FFF2-40B4-BE49-F238E27FC236}">
              <a16:creationId xmlns:a16="http://schemas.microsoft.com/office/drawing/2014/main" id="{5458A73F-9C76-4502-B307-351670074ED8}"/>
            </a:ext>
          </a:extLst>
        </xdr:cNvPr>
        <xdr:cNvSpPr/>
      </xdr:nvSpPr>
      <xdr:spPr>
        <a:xfrm>
          <a:off x="162687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60469</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ACC0CE83-027F-4820-BF27-4423F671BDC3}"/>
            </a:ext>
          </a:extLst>
        </xdr:cNvPr>
        <xdr:cNvSpPr txBox="1"/>
      </xdr:nvSpPr>
      <xdr:spPr>
        <a:xfrm>
          <a:off x="16357600" y="1343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167894</xdr:rowOff>
    </xdr:from>
    <xdr:to>
      <xdr:col>81</xdr:col>
      <xdr:colOff>101600</xdr:colOff>
      <xdr:row>79</xdr:row>
      <xdr:rowOff>98044</xdr:rowOff>
    </xdr:to>
    <xdr:sp macro="" textlink="">
      <xdr:nvSpPr>
        <xdr:cNvPr id="758" name="楕円 757">
          <a:extLst>
            <a:ext uri="{FF2B5EF4-FFF2-40B4-BE49-F238E27FC236}">
              <a16:creationId xmlns:a16="http://schemas.microsoft.com/office/drawing/2014/main" id="{4A3CD850-7537-4B07-8D7A-19C374FA2FFE}"/>
            </a:ext>
          </a:extLst>
        </xdr:cNvPr>
        <xdr:cNvSpPr/>
      </xdr:nvSpPr>
      <xdr:spPr>
        <a:xfrm>
          <a:off x="154305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47244</xdr:rowOff>
    </xdr:from>
    <xdr:to>
      <xdr:col>85</xdr:col>
      <xdr:colOff>127000</xdr:colOff>
      <xdr:row>79</xdr:row>
      <xdr:rowOff>88392</xdr:rowOff>
    </xdr:to>
    <xdr:cxnSp macro="">
      <xdr:nvCxnSpPr>
        <xdr:cNvPr id="759" name="直線コネクタ 758">
          <a:extLst>
            <a:ext uri="{FF2B5EF4-FFF2-40B4-BE49-F238E27FC236}">
              <a16:creationId xmlns:a16="http://schemas.microsoft.com/office/drawing/2014/main" id="{B9977EDF-077F-4658-8355-FFD8EF0F8135}"/>
            </a:ext>
          </a:extLst>
        </xdr:cNvPr>
        <xdr:cNvCxnSpPr/>
      </xdr:nvCxnSpPr>
      <xdr:spPr>
        <a:xfrm>
          <a:off x="15481300" y="1359179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126746</xdr:rowOff>
    </xdr:from>
    <xdr:to>
      <xdr:col>76</xdr:col>
      <xdr:colOff>165100</xdr:colOff>
      <xdr:row>79</xdr:row>
      <xdr:rowOff>56896</xdr:rowOff>
    </xdr:to>
    <xdr:sp macro="" textlink="">
      <xdr:nvSpPr>
        <xdr:cNvPr id="760" name="楕円 759">
          <a:extLst>
            <a:ext uri="{FF2B5EF4-FFF2-40B4-BE49-F238E27FC236}">
              <a16:creationId xmlns:a16="http://schemas.microsoft.com/office/drawing/2014/main" id="{B8A54363-7A03-4006-A9B5-B758AB61C930}"/>
            </a:ext>
          </a:extLst>
        </xdr:cNvPr>
        <xdr:cNvSpPr/>
      </xdr:nvSpPr>
      <xdr:spPr>
        <a:xfrm>
          <a:off x="14541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6096</xdr:rowOff>
    </xdr:from>
    <xdr:to>
      <xdr:col>81</xdr:col>
      <xdr:colOff>50800</xdr:colOff>
      <xdr:row>79</xdr:row>
      <xdr:rowOff>47244</xdr:rowOff>
    </xdr:to>
    <xdr:cxnSp macro="">
      <xdr:nvCxnSpPr>
        <xdr:cNvPr id="761" name="直線コネクタ 760">
          <a:extLst>
            <a:ext uri="{FF2B5EF4-FFF2-40B4-BE49-F238E27FC236}">
              <a16:creationId xmlns:a16="http://schemas.microsoft.com/office/drawing/2014/main" id="{45204DC3-1200-4A3E-8C61-A1C9E1C58312}"/>
            </a:ext>
          </a:extLst>
        </xdr:cNvPr>
        <xdr:cNvCxnSpPr/>
      </xdr:nvCxnSpPr>
      <xdr:spPr>
        <a:xfrm>
          <a:off x="14592300" y="135506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103887</xdr:rowOff>
    </xdr:from>
    <xdr:to>
      <xdr:col>72</xdr:col>
      <xdr:colOff>38100</xdr:colOff>
      <xdr:row>79</xdr:row>
      <xdr:rowOff>34037</xdr:rowOff>
    </xdr:to>
    <xdr:sp macro="" textlink="">
      <xdr:nvSpPr>
        <xdr:cNvPr id="762" name="楕円 761">
          <a:extLst>
            <a:ext uri="{FF2B5EF4-FFF2-40B4-BE49-F238E27FC236}">
              <a16:creationId xmlns:a16="http://schemas.microsoft.com/office/drawing/2014/main" id="{68FE4810-1CFF-44A3-8773-104A96F0BA80}"/>
            </a:ext>
          </a:extLst>
        </xdr:cNvPr>
        <xdr:cNvSpPr/>
      </xdr:nvSpPr>
      <xdr:spPr>
        <a:xfrm>
          <a:off x="13652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154687</xdr:rowOff>
    </xdr:from>
    <xdr:to>
      <xdr:col>76</xdr:col>
      <xdr:colOff>114300</xdr:colOff>
      <xdr:row>79</xdr:row>
      <xdr:rowOff>6096</xdr:rowOff>
    </xdr:to>
    <xdr:cxnSp macro="">
      <xdr:nvCxnSpPr>
        <xdr:cNvPr id="763" name="直線コネクタ 762">
          <a:extLst>
            <a:ext uri="{FF2B5EF4-FFF2-40B4-BE49-F238E27FC236}">
              <a16:creationId xmlns:a16="http://schemas.microsoft.com/office/drawing/2014/main" id="{53AA9E30-6352-42AD-AC0E-770CCF666638}"/>
            </a:ext>
          </a:extLst>
        </xdr:cNvPr>
        <xdr:cNvCxnSpPr/>
      </xdr:nvCxnSpPr>
      <xdr:spPr>
        <a:xfrm>
          <a:off x="13703300" y="1352778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46737</xdr:rowOff>
    </xdr:from>
    <xdr:to>
      <xdr:col>67</xdr:col>
      <xdr:colOff>101600</xdr:colOff>
      <xdr:row>78</xdr:row>
      <xdr:rowOff>148337</xdr:rowOff>
    </xdr:to>
    <xdr:sp macro="" textlink="">
      <xdr:nvSpPr>
        <xdr:cNvPr id="764" name="楕円 763">
          <a:extLst>
            <a:ext uri="{FF2B5EF4-FFF2-40B4-BE49-F238E27FC236}">
              <a16:creationId xmlns:a16="http://schemas.microsoft.com/office/drawing/2014/main" id="{5B6B4252-6761-452A-8701-40EB6EBB9FD9}"/>
            </a:ext>
          </a:extLst>
        </xdr:cNvPr>
        <xdr:cNvSpPr/>
      </xdr:nvSpPr>
      <xdr:spPr>
        <a:xfrm>
          <a:off x="12763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97537</xdr:rowOff>
    </xdr:from>
    <xdr:to>
      <xdr:col>71</xdr:col>
      <xdr:colOff>177800</xdr:colOff>
      <xdr:row>78</xdr:row>
      <xdr:rowOff>154687</xdr:rowOff>
    </xdr:to>
    <xdr:cxnSp macro="">
      <xdr:nvCxnSpPr>
        <xdr:cNvPr id="765" name="直線コネクタ 764">
          <a:extLst>
            <a:ext uri="{FF2B5EF4-FFF2-40B4-BE49-F238E27FC236}">
              <a16:creationId xmlns:a16="http://schemas.microsoft.com/office/drawing/2014/main" id="{6A2310E9-E18E-4EDD-A8D3-B6C051745C20}"/>
            </a:ext>
          </a:extLst>
        </xdr:cNvPr>
        <xdr:cNvCxnSpPr/>
      </xdr:nvCxnSpPr>
      <xdr:spPr>
        <a:xfrm>
          <a:off x="12814300" y="134706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FD7AFF79-588F-409C-931B-9D5258064A55}"/>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A4C8733E-70B7-4DB2-A90A-1D90F25B726D}"/>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16E7BB6E-558D-47B9-BA33-B20A1EA62A41}"/>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31047E1E-C887-480F-9B2F-BCC1F0DC4DCB}"/>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114571</xdr:rowOff>
    </xdr:from>
    <xdr:ext cx="405111" cy="259045"/>
    <xdr:sp macro="" textlink="">
      <xdr:nvSpPr>
        <xdr:cNvPr id="770" name="n_1mainValue【消防施設】&#10;有形固定資産減価償却率">
          <a:extLst>
            <a:ext uri="{FF2B5EF4-FFF2-40B4-BE49-F238E27FC236}">
              <a16:creationId xmlns:a16="http://schemas.microsoft.com/office/drawing/2014/main" id="{E04F1BF1-CFBE-43BB-A889-D1720EA9E93B}"/>
            </a:ext>
          </a:extLst>
        </xdr:cNvPr>
        <xdr:cNvSpPr txBox="1"/>
      </xdr:nvSpPr>
      <xdr:spPr>
        <a:xfrm>
          <a:off x="152660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73423</xdr:rowOff>
    </xdr:from>
    <xdr:ext cx="405111" cy="259045"/>
    <xdr:sp macro="" textlink="">
      <xdr:nvSpPr>
        <xdr:cNvPr id="771" name="n_2mainValue【消防施設】&#10;有形固定資産減価償却率">
          <a:extLst>
            <a:ext uri="{FF2B5EF4-FFF2-40B4-BE49-F238E27FC236}">
              <a16:creationId xmlns:a16="http://schemas.microsoft.com/office/drawing/2014/main" id="{87F24DCE-5DF4-4730-9D11-071859D26415}"/>
            </a:ext>
          </a:extLst>
        </xdr:cNvPr>
        <xdr:cNvSpPr txBox="1"/>
      </xdr:nvSpPr>
      <xdr:spPr>
        <a:xfrm>
          <a:off x="14389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50564</xdr:rowOff>
    </xdr:from>
    <xdr:ext cx="405111" cy="259045"/>
    <xdr:sp macro="" textlink="">
      <xdr:nvSpPr>
        <xdr:cNvPr id="772" name="n_3mainValue【消防施設】&#10;有形固定資産減価償却率">
          <a:extLst>
            <a:ext uri="{FF2B5EF4-FFF2-40B4-BE49-F238E27FC236}">
              <a16:creationId xmlns:a16="http://schemas.microsoft.com/office/drawing/2014/main" id="{94B4498B-F39F-4CF2-AD02-4B25C296E218}"/>
            </a:ext>
          </a:extLst>
        </xdr:cNvPr>
        <xdr:cNvSpPr txBox="1"/>
      </xdr:nvSpPr>
      <xdr:spPr>
        <a:xfrm>
          <a:off x="135007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164864</xdr:rowOff>
    </xdr:from>
    <xdr:ext cx="405111" cy="259045"/>
    <xdr:sp macro="" textlink="">
      <xdr:nvSpPr>
        <xdr:cNvPr id="773" name="n_4mainValue【消防施設】&#10;有形固定資産減価償却率">
          <a:extLst>
            <a:ext uri="{FF2B5EF4-FFF2-40B4-BE49-F238E27FC236}">
              <a16:creationId xmlns:a16="http://schemas.microsoft.com/office/drawing/2014/main" id="{85F69537-2357-4A46-8D00-57FBDC530258}"/>
            </a:ext>
          </a:extLst>
        </xdr:cNvPr>
        <xdr:cNvSpPr txBox="1"/>
      </xdr:nvSpPr>
      <xdr:spPr>
        <a:xfrm>
          <a:off x="12611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7D2AC2F4-09DC-46CF-B73C-C3AB7D4086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B18FB534-F85D-46C6-BB19-A724472334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CC25F1B1-776B-49C0-8874-7FF58EDDEF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96B6227F-09AB-4BB8-94A3-315B99FDF2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6E6BAE32-9275-4BF9-8F08-B7B2AD4D30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7C930075-A8A4-4562-AB15-5D744F420E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623BDAF-805D-42F2-9998-395E9F223AB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4F938DDE-8EE4-47F8-AA79-47BE0F4202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F53265E0-85ED-472F-8698-C91D01DD0B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693FAAE5-6B65-4AD0-9152-FEA32BD244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D4B9212E-9F49-4822-9BBC-D680E362D0E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7A5813B0-F813-442A-8414-CB08E415EE1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39C6722-2519-4567-80C1-0873C930D2D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EEE717B2-FC28-483C-8F28-DF15DCE4B70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EE21B177-214E-4D4E-BAE5-AA987D1A553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FAEA28AF-8367-4A43-ABBF-D3CFEA16736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41CB1F24-2268-479D-A08A-C38259F5F0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DB487BAA-4569-40CC-A037-05853ECD424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6610334E-EE71-4325-A316-B9377348B0D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3B76D2D4-C3B2-4A30-9D3A-03800774633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53AD9BA-CED6-4149-8AE7-8104E48070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79CDFEE6-8ACD-441C-8504-C68882B0CC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CDADCE53-6A49-4A8F-8F41-CD956DEA7C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9EE6DADD-AE27-4126-8870-4CDF53A09C6F}"/>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2D0BDE11-F7F3-4D55-A965-ADA3D4E19BF8}"/>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68BEBB87-C353-456D-AD7B-C7AAEE94CDD9}"/>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432B40DB-9E85-4142-8201-96C63443E905}"/>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E1E57387-15A0-42B1-BE01-FBF60F94790C}"/>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C21AE6D7-CC18-40DA-B1D9-7CB2D89B72E7}"/>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45B05175-4B1F-4ED1-A12B-414EF2D08CB4}"/>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B10F0E9B-AC3B-4E34-B025-D0511B9BAB69}"/>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A9DB3EE8-08D1-4398-AD1F-E4BEB5AD5C2A}"/>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D56DFDD2-6B20-4567-A2FA-BC2D19264E79}"/>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00450F42-8760-41B5-81A9-30A572E46664}"/>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3699A93-A3A8-432D-A025-3F7977FD70C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C2EAFA6-875D-4D08-906A-707F88FA74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662576A-20DF-4B40-9156-7FAD7155F7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1B2E675-6B83-4981-B6D4-80AE4EE74C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A9ECC0A-6F1F-4095-BAF8-CB4821427F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69850</xdr:rowOff>
    </xdr:from>
    <xdr:to>
      <xdr:col>116</xdr:col>
      <xdr:colOff>114300</xdr:colOff>
      <xdr:row>82</xdr:row>
      <xdr:rowOff>0</xdr:rowOff>
    </xdr:to>
    <xdr:sp macro="" textlink="">
      <xdr:nvSpPr>
        <xdr:cNvPr id="813" name="楕円 812">
          <a:extLst>
            <a:ext uri="{FF2B5EF4-FFF2-40B4-BE49-F238E27FC236}">
              <a16:creationId xmlns:a16="http://schemas.microsoft.com/office/drawing/2014/main" id="{ED72A9AB-B15D-4357-AC2A-B59CC1816944}"/>
            </a:ext>
          </a:extLst>
        </xdr:cNvPr>
        <xdr:cNvSpPr/>
      </xdr:nvSpPr>
      <xdr:spPr>
        <a:xfrm>
          <a:off x="221107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92727</xdr:rowOff>
    </xdr:from>
    <xdr:ext cx="469744" cy="259045"/>
    <xdr:sp macro="" textlink="">
      <xdr:nvSpPr>
        <xdr:cNvPr id="814" name="【消防施設】&#10;一人当たり面積該当値テキスト">
          <a:extLst>
            <a:ext uri="{FF2B5EF4-FFF2-40B4-BE49-F238E27FC236}">
              <a16:creationId xmlns:a16="http://schemas.microsoft.com/office/drawing/2014/main" id="{592A5C8B-FB06-449A-B228-CEF8548FDB6C}"/>
            </a:ext>
          </a:extLst>
        </xdr:cNvPr>
        <xdr:cNvSpPr txBox="1"/>
      </xdr:nvSpPr>
      <xdr:spPr>
        <a:xfrm>
          <a:off x="221996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815" name="楕円 814">
          <a:extLst>
            <a:ext uri="{FF2B5EF4-FFF2-40B4-BE49-F238E27FC236}">
              <a16:creationId xmlns:a16="http://schemas.microsoft.com/office/drawing/2014/main" id="{E363CF52-5042-40BF-AC62-E4DF47D228BF}"/>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120650</xdr:rowOff>
    </xdr:from>
    <xdr:to>
      <xdr:col>116</xdr:col>
      <xdr:colOff>63500</xdr:colOff>
      <xdr:row>81</xdr:row>
      <xdr:rowOff>133350</xdr:rowOff>
    </xdr:to>
    <xdr:cxnSp macro="">
      <xdr:nvCxnSpPr>
        <xdr:cNvPr id="816" name="直線コネクタ 815">
          <a:extLst>
            <a:ext uri="{FF2B5EF4-FFF2-40B4-BE49-F238E27FC236}">
              <a16:creationId xmlns:a16="http://schemas.microsoft.com/office/drawing/2014/main" id="{5C5E3EB3-79E9-48CB-9031-4E9D5CE5FFD5}"/>
            </a:ext>
          </a:extLst>
        </xdr:cNvPr>
        <xdr:cNvCxnSpPr/>
      </xdr:nvCxnSpPr>
      <xdr:spPr>
        <a:xfrm flipV="1">
          <a:off x="21323300" y="1400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817" name="楕円 816">
          <a:extLst>
            <a:ext uri="{FF2B5EF4-FFF2-40B4-BE49-F238E27FC236}">
              <a16:creationId xmlns:a16="http://schemas.microsoft.com/office/drawing/2014/main" id="{62CBFCCB-6BC4-4C55-8A06-A9BF26D28C6B}"/>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818" name="直線コネクタ 817">
          <a:extLst>
            <a:ext uri="{FF2B5EF4-FFF2-40B4-BE49-F238E27FC236}">
              <a16:creationId xmlns:a16="http://schemas.microsoft.com/office/drawing/2014/main" id="{C4EBA7F1-3897-4269-B014-2916CCF8862F}"/>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107950</xdr:rowOff>
    </xdr:from>
    <xdr:to>
      <xdr:col>102</xdr:col>
      <xdr:colOff>165100</xdr:colOff>
      <xdr:row>82</xdr:row>
      <xdr:rowOff>38100</xdr:rowOff>
    </xdr:to>
    <xdr:sp macro="" textlink="">
      <xdr:nvSpPr>
        <xdr:cNvPr id="819" name="楕円 818">
          <a:extLst>
            <a:ext uri="{FF2B5EF4-FFF2-40B4-BE49-F238E27FC236}">
              <a16:creationId xmlns:a16="http://schemas.microsoft.com/office/drawing/2014/main" id="{532DF4EA-9471-44AE-8E73-B448427076C6}"/>
            </a:ext>
          </a:extLst>
        </xdr:cNvPr>
        <xdr:cNvSpPr/>
      </xdr:nvSpPr>
      <xdr:spPr>
        <a:xfrm>
          <a:off x="19494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158750</xdr:rowOff>
    </xdr:to>
    <xdr:cxnSp macro="">
      <xdr:nvCxnSpPr>
        <xdr:cNvPr id="820" name="直線コネクタ 819">
          <a:extLst>
            <a:ext uri="{FF2B5EF4-FFF2-40B4-BE49-F238E27FC236}">
              <a16:creationId xmlns:a16="http://schemas.microsoft.com/office/drawing/2014/main" id="{E5CF84AB-C43D-4E46-B416-BF7FCC3F535D}"/>
            </a:ext>
          </a:extLst>
        </xdr:cNvPr>
        <xdr:cNvCxnSpPr/>
      </xdr:nvCxnSpPr>
      <xdr:spPr>
        <a:xfrm flipV="1">
          <a:off x="19545300" y="1402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95250</xdr:rowOff>
    </xdr:from>
    <xdr:to>
      <xdr:col>98</xdr:col>
      <xdr:colOff>38100</xdr:colOff>
      <xdr:row>82</xdr:row>
      <xdr:rowOff>25400</xdr:rowOff>
    </xdr:to>
    <xdr:sp macro="" textlink="">
      <xdr:nvSpPr>
        <xdr:cNvPr id="821" name="楕円 820">
          <a:extLst>
            <a:ext uri="{FF2B5EF4-FFF2-40B4-BE49-F238E27FC236}">
              <a16:creationId xmlns:a16="http://schemas.microsoft.com/office/drawing/2014/main" id="{6FE341BC-232A-4685-9266-B4907AFB2807}"/>
            </a:ext>
          </a:extLst>
        </xdr:cNvPr>
        <xdr:cNvSpPr/>
      </xdr:nvSpPr>
      <xdr:spPr>
        <a:xfrm>
          <a:off x="18605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146050</xdr:rowOff>
    </xdr:from>
    <xdr:to>
      <xdr:col>102</xdr:col>
      <xdr:colOff>114300</xdr:colOff>
      <xdr:row>81</xdr:row>
      <xdr:rowOff>158750</xdr:rowOff>
    </xdr:to>
    <xdr:cxnSp macro="">
      <xdr:nvCxnSpPr>
        <xdr:cNvPr id="822" name="直線コネクタ 821">
          <a:extLst>
            <a:ext uri="{FF2B5EF4-FFF2-40B4-BE49-F238E27FC236}">
              <a16:creationId xmlns:a16="http://schemas.microsoft.com/office/drawing/2014/main" id="{8B4CC8CA-5D56-4AE8-AC09-542F8C87A81A}"/>
            </a:ext>
          </a:extLst>
        </xdr:cNvPr>
        <xdr:cNvCxnSpPr/>
      </xdr:nvCxnSpPr>
      <xdr:spPr>
        <a:xfrm>
          <a:off x="18656300" y="1403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D6BFA916-6069-4CA0-8725-051DE0A8A1F7}"/>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B6582D97-CA58-425A-A9A7-F9491755A87B}"/>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DCCCC1A3-C485-4DFA-9B52-5271830C711B}"/>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8E95ED15-3E16-48A9-A1A4-815180DA4B4A}"/>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827" name="n_1mainValue【消防施設】&#10;一人当たり面積">
          <a:extLst>
            <a:ext uri="{FF2B5EF4-FFF2-40B4-BE49-F238E27FC236}">
              <a16:creationId xmlns:a16="http://schemas.microsoft.com/office/drawing/2014/main" id="{B4A75EA6-803C-452C-A8B0-D5836338CFDB}"/>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828" name="n_2mainValue【消防施設】&#10;一人当たり面積">
          <a:extLst>
            <a:ext uri="{FF2B5EF4-FFF2-40B4-BE49-F238E27FC236}">
              <a16:creationId xmlns:a16="http://schemas.microsoft.com/office/drawing/2014/main" id="{ACCF6055-CF94-475C-ACBB-274637B3C843}"/>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54627</xdr:rowOff>
    </xdr:from>
    <xdr:ext cx="469744" cy="259045"/>
    <xdr:sp macro="" textlink="">
      <xdr:nvSpPr>
        <xdr:cNvPr id="829" name="n_3mainValue【消防施設】&#10;一人当たり面積">
          <a:extLst>
            <a:ext uri="{FF2B5EF4-FFF2-40B4-BE49-F238E27FC236}">
              <a16:creationId xmlns:a16="http://schemas.microsoft.com/office/drawing/2014/main" id="{F76ABCD2-3CB8-4F72-A251-9671A27F753B}"/>
            </a:ext>
          </a:extLst>
        </xdr:cNvPr>
        <xdr:cNvSpPr txBox="1"/>
      </xdr:nvSpPr>
      <xdr:spPr>
        <a:xfrm>
          <a:off x="19310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41927</xdr:rowOff>
    </xdr:from>
    <xdr:ext cx="469744" cy="259045"/>
    <xdr:sp macro="" textlink="">
      <xdr:nvSpPr>
        <xdr:cNvPr id="830" name="n_4mainValue【消防施設】&#10;一人当たり面積">
          <a:extLst>
            <a:ext uri="{FF2B5EF4-FFF2-40B4-BE49-F238E27FC236}">
              <a16:creationId xmlns:a16="http://schemas.microsoft.com/office/drawing/2014/main" id="{39F24B7C-90BF-4083-A01D-11C003EB7AFD}"/>
            </a:ext>
          </a:extLst>
        </xdr:cNvPr>
        <xdr:cNvSpPr txBox="1"/>
      </xdr:nvSpPr>
      <xdr:spPr>
        <a:xfrm>
          <a:off x="184214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559A9F34-1B19-4872-96B7-745BC70574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398FC231-6C19-4C16-8AC8-5138D692B0A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5B13531-E581-4A96-B9E8-CE2C093165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5421B626-E6E1-473F-98BE-F9350A2C018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8FEB2EDF-3CBE-49AD-BFE1-072A9D807F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D193FA4F-36E0-4F7C-984E-3EBCC30BB3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BF5929DA-B204-4FDC-B920-8B26C948E5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591A87C-B6FA-4558-A621-290D5EC7CF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1357BA69-8863-4787-BF77-76B0B8E855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D2FF138E-746B-4DD9-ACC8-2237E934E6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92A1D8F-F844-46A8-ABC2-710E9D1CC6B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45DE4AEC-AC7B-4C95-BE2B-4C856A80875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7A70DFE7-9B6D-41C1-9BBB-C1E5C257587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5884AAFB-FC8B-42BC-87C2-4AE86EA0FC5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CA192324-6933-457A-80EC-886201C0B21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B7E21F3-BB2B-4E47-9A08-E2FC8B913F2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B6585603-5C15-492E-9B06-EE6B018CE4C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81DB9EFD-9C38-4C80-86C6-B2CF9DD8D9B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52E777B4-5A12-422D-B6E5-D5A00E34AF3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0CC02BDA-2685-4A88-B070-7FFFD2C3F14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27F0B43D-2093-4D2C-90C1-9498776D417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612FEF62-D6A5-47D1-A0EF-E4FCF7613A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6F1BC0AC-2CD9-4CFF-997A-12E5BF4A044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BA3CAE67-932E-4DD3-B173-4BA4CECF60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7190D2F4-6327-494A-942C-A5961025CBB3}"/>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D4F1E1C9-40A6-4DD4-93B5-8506147B6E8B}"/>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6C9A35B3-8BB0-4007-9403-76AB14136B93}"/>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732E1F25-A501-4448-A574-F3616C51D648}"/>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7C6C72AE-1302-43F1-B456-13D986FD70C9}"/>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7D2CEC15-67D9-406B-8822-727FC0783967}"/>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CD512885-5B5F-41B5-B840-A4B692427181}"/>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121DDAFF-4B99-4735-A529-F5942A3DD00F}"/>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D5A5827C-62F3-4994-852B-D9EF9DC6026D}"/>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F3FD5FD2-9551-4F1C-A263-A9CBFEA7905C}"/>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832676C1-AA0B-4AA9-8E0A-C51F6A771403}"/>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8C9EBDF-56AD-4E69-9F87-9E53788E62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DF29373-FC7C-4F3C-8098-B605243568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360DFD4-9B9A-44D5-918E-DE1EC97306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7DD3728-B19A-474A-AEA1-FF7DF484E0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EA09DA0-7AFF-48C4-B7E2-F3028EB8FA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871" name="楕円 870">
          <a:extLst>
            <a:ext uri="{FF2B5EF4-FFF2-40B4-BE49-F238E27FC236}">
              <a16:creationId xmlns:a16="http://schemas.microsoft.com/office/drawing/2014/main" id="{C85D40D7-15B2-4065-83E3-53E0E9D5E361}"/>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168927</xdr:rowOff>
    </xdr:from>
    <xdr:ext cx="405111" cy="259045"/>
    <xdr:sp macro="" textlink="">
      <xdr:nvSpPr>
        <xdr:cNvPr id="872" name="【庁舎】&#10;有形固定資産減価償却率該当値テキスト">
          <a:extLst>
            <a:ext uri="{FF2B5EF4-FFF2-40B4-BE49-F238E27FC236}">
              <a16:creationId xmlns:a16="http://schemas.microsoft.com/office/drawing/2014/main" id="{E5ABB40B-252E-49E9-B39C-C9DDABBF0453}"/>
            </a:ext>
          </a:extLst>
        </xdr:cNvPr>
        <xdr:cNvSpPr txBox="1"/>
      </xdr:nvSpPr>
      <xdr:spPr>
        <a:xfrm>
          <a:off x="16357600" y="181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52070</xdr:rowOff>
    </xdr:from>
    <xdr:to>
      <xdr:col>81</xdr:col>
      <xdr:colOff>101600</xdr:colOff>
      <xdr:row>106</xdr:row>
      <xdr:rowOff>153670</xdr:rowOff>
    </xdr:to>
    <xdr:sp macro="" textlink="">
      <xdr:nvSpPr>
        <xdr:cNvPr id="873" name="楕円 872">
          <a:extLst>
            <a:ext uri="{FF2B5EF4-FFF2-40B4-BE49-F238E27FC236}">
              <a16:creationId xmlns:a16="http://schemas.microsoft.com/office/drawing/2014/main" id="{A6EF2352-53DC-49C3-9E3D-CE551C0D1CE8}"/>
            </a:ext>
          </a:extLst>
        </xdr:cNvPr>
        <xdr:cNvSpPr/>
      </xdr:nvSpPr>
      <xdr:spPr>
        <a:xfrm>
          <a:off x="15430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102870</xdr:rowOff>
    </xdr:from>
    <xdr:to>
      <xdr:col>85</xdr:col>
      <xdr:colOff>127000</xdr:colOff>
      <xdr:row>106</xdr:row>
      <xdr:rowOff>133350</xdr:rowOff>
    </xdr:to>
    <xdr:cxnSp macro="">
      <xdr:nvCxnSpPr>
        <xdr:cNvPr id="874" name="直線コネクタ 873">
          <a:extLst>
            <a:ext uri="{FF2B5EF4-FFF2-40B4-BE49-F238E27FC236}">
              <a16:creationId xmlns:a16="http://schemas.microsoft.com/office/drawing/2014/main" id="{5385FBA5-D0D6-4194-AB0D-A6CA60A32A92}"/>
            </a:ext>
          </a:extLst>
        </xdr:cNvPr>
        <xdr:cNvCxnSpPr/>
      </xdr:nvCxnSpPr>
      <xdr:spPr>
        <a:xfrm>
          <a:off x="15481300" y="182765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875" name="楕円 874">
          <a:extLst>
            <a:ext uri="{FF2B5EF4-FFF2-40B4-BE49-F238E27FC236}">
              <a16:creationId xmlns:a16="http://schemas.microsoft.com/office/drawing/2014/main" id="{B5CB5668-F00B-4186-95DD-0FA8D61BBDC4}"/>
            </a:ext>
          </a:extLst>
        </xdr:cNvPr>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72389</xdr:rowOff>
    </xdr:from>
    <xdr:to>
      <xdr:col>81</xdr:col>
      <xdr:colOff>50800</xdr:colOff>
      <xdr:row>106</xdr:row>
      <xdr:rowOff>102870</xdr:rowOff>
    </xdr:to>
    <xdr:cxnSp macro="">
      <xdr:nvCxnSpPr>
        <xdr:cNvPr id="876" name="直線コネクタ 875">
          <a:extLst>
            <a:ext uri="{FF2B5EF4-FFF2-40B4-BE49-F238E27FC236}">
              <a16:creationId xmlns:a16="http://schemas.microsoft.com/office/drawing/2014/main" id="{61D00555-120F-4B59-AA9D-8CA9C4400A22}"/>
            </a:ext>
          </a:extLst>
        </xdr:cNvPr>
        <xdr:cNvCxnSpPr/>
      </xdr:nvCxnSpPr>
      <xdr:spPr>
        <a:xfrm>
          <a:off x="14592300" y="18246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153036</xdr:rowOff>
    </xdr:from>
    <xdr:to>
      <xdr:col>72</xdr:col>
      <xdr:colOff>38100</xdr:colOff>
      <xdr:row>106</xdr:row>
      <xdr:rowOff>83186</xdr:rowOff>
    </xdr:to>
    <xdr:sp macro="" textlink="">
      <xdr:nvSpPr>
        <xdr:cNvPr id="877" name="楕円 876">
          <a:extLst>
            <a:ext uri="{FF2B5EF4-FFF2-40B4-BE49-F238E27FC236}">
              <a16:creationId xmlns:a16="http://schemas.microsoft.com/office/drawing/2014/main" id="{F58852AD-2A7C-46BA-B45E-C0A2081DD066}"/>
            </a:ext>
          </a:extLst>
        </xdr:cNvPr>
        <xdr:cNvSpPr/>
      </xdr:nvSpPr>
      <xdr:spPr>
        <a:xfrm>
          <a:off x="13652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32386</xdr:rowOff>
    </xdr:from>
    <xdr:to>
      <xdr:col>76</xdr:col>
      <xdr:colOff>114300</xdr:colOff>
      <xdr:row>106</xdr:row>
      <xdr:rowOff>72389</xdr:rowOff>
    </xdr:to>
    <xdr:cxnSp macro="">
      <xdr:nvCxnSpPr>
        <xdr:cNvPr id="878" name="直線コネクタ 877">
          <a:extLst>
            <a:ext uri="{FF2B5EF4-FFF2-40B4-BE49-F238E27FC236}">
              <a16:creationId xmlns:a16="http://schemas.microsoft.com/office/drawing/2014/main" id="{851B5CAB-EAFB-4C91-9040-610A09FD038C}"/>
            </a:ext>
          </a:extLst>
        </xdr:cNvPr>
        <xdr:cNvCxnSpPr/>
      </xdr:nvCxnSpPr>
      <xdr:spPr>
        <a:xfrm>
          <a:off x="13703300" y="18206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65405</xdr:rowOff>
    </xdr:from>
    <xdr:to>
      <xdr:col>67</xdr:col>
      <xdr:colOff>101600</xdr:colOff>
      <xdr:row>105</xdr:row>
      <xdr:rowOff>167005</xdr:rowOff>
    </xdr:to>
    <xdr:sp macro="" textlink="">
      <xdr:nvSpPr>
        <xdr:cNvPr id="879" name="楕円 878">
          <a:extLst>
            <a:ext uri="{FF2B5EF4-FFF2-40B4-BE49-F238E27FC236}">
              <a16:creationId xmlns:a16="http://schemas.microsoft.com/office/drawing/2014/main" id="{232CC630-CA6A-4F26-9FB7-8A6E052D43E1}"/>
            </a:ext>
          </a:extLst>
        </xdr:cNvPr>
        <xdr:cNvSpPr/>
      </xdr:nvSpPr>
      <xdr:spPr>
        <a:xfrm>
          <a:off x="1276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116205</xdr:rowOff>
    </xdr:from>
    <xdr:to>
      <xdr:col>71</xdr:col>
      <xdr:colOff>177800</xdr:colOff>
      <xdr:row>106</xdr:row>
      <xdr:rowOff>32386</xdr:rowOff>
    </xdr:to>
    <xdr:cxnSp macro="">
      <xdr:nvCxnSpPr>
        <xdr:cNvPr id="880" name="直線コネクタ 879">
          <a:extLst>
            <a:ext uri="{FF2B5EF4-FFF2-40B4-BE49-F238E27FC236}">
              <a16:creationId xmlns:a16="http://schemas.microsoft.com/office/drawing/2014/main" id="{5B4479EE-1610-4B18-BF31-4102697ED8D8}"/>
            </a:ext>
          </a:extLst>
        </xdr:cNvPr>
        <xdr:cNvCxnSpPr/>
      </xdr:nvCxnSpPr>
      <xdr:spPr>
        <a:xfrm>
          <a:off x="12814300" y="1811845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CB34372E-D7D5-428A-9D4D-A0D841D1FE31}"/>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42B8485F-B615-40E4-B596-5D0ED745188C}"/>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B2980105-C364-4FFD-81B1-A183E86D106F}"/>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ED0014A4-1679-4F33-95D9-98FD02D2F547}"/>
            </a:ext>
          </a:extLst>
        </xdr:cNvPr>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144797</xdr:rowOff>
    </xdr:from>
    <xdr:ext cx="405111" cy="259045"/>
    <xdr:sp macro="" textlink="">
      <xdr:nvSpPr>
        <xdr:cNvPr id="885" name="n_1mainValue【庁舎】&#10;有形固定資産減価償却率">
          <a:extLst>
            <a:ext uri="{FF2B5EF4-FFF2-40B4-BE49-F238E27FC236}">
              <a16:creationId xmlns:a16="http://schemas.microsoft.com/office/drawing/2014/main" id="{C63B4CCC-C12D-4226-BC45-8C73946CB864}"/>
            </a:ext>
          </a:extLst>
        </xdr:cNvPr>
        <xdr:cNvSpPr txBox="1"/>
      </xdr:nvSpPr>
      <xdr:spPr>
        <a:xfrm>
          <a:off x="152660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886" name="n_2mainValue【庁舎】&#10;有形固定資産減価償却率">
          <a:extLst>
            <a:ext uri="{FF2B5EF4-FFF2-40B4-BE49-F238E27FC236}">
              <a16:creationId xmlns:a16="http://schemas.microsoft.com/office/drawing/2014/main" id="{7CC5E1AC-58BC-4497-80BF-8BE8DD03C4FE}"/>
            </a:ext>
          </a:extLst>
        </xdr:cNvPr>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74313</xdr:rowOff>
    </xdr:from>
    <xdr:ext cx="405111" cy="259045"/>
    <xdr:sp macro="" textlink="">
      <xdr:nvSpPr>
        <xdr:cNvPr id="887" name="n_3mainValue【庁舎】&#10;有形固定資産減価償却率">
          <a:extLst>
            <a:ext uri="{FF2B5EF4-FFF2-40B4-BE49-F238E27FC236}">
              <a16:creationId xmlns:a16="http://schemas.microsoft.com/office/drawing/2014/main" id="{D706CB77-E7AD-4FF6-96BE-55EAB294CB84}"/>
            </a:ext>
          </a:extLst>
        </xdr:cNvPr>
        <xdr:cNvSpPr txBox="1"/>
      </xdr:nvSpPr>
      <xdr:spPr>
        <a:xfrm>
          <a:off x="13500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158132</xdr:rowOff>
    </xdr:from>
    <xdr:ext cx="405111" cy="259045"/>
    <xdr:sp macro="" textlink="">
      <xdr:nvSpPr>
        <xdr:cNvPr id="888" name="n_4mainValue【庁舎】&#10;有形固定資産減価償却率">
          <a:extLst>
            <a:ext uri="{FF2B5EF4-FFF2-40B4-BE49-F238E27FC236}">
              <a16:creationId xmlns:a16="http://schemas.microsoft.com/office/drawing/2014/main" id="{B06B7E4A-34C0-4D97-A922-34320BA95351}"/>
            </a:ext>
          </a:extLst>
        </xdr:cNvPr>
        <xdr:cNvSpPr txBox="1"/>
      </xdr:nvSpPr>
      <xdr:spPr>
        <a:xfrm>
          <a:off x="12611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87A77D11-5B65-47D5-8D27-61B5B8EA16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5222DB10-6FEE-481C-8242-1E7CC915AD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5FFD6E39-04E2-43E6-B7C9-6F910E393A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F12BB3ED-43E5-4589-8D33-8A9BFD3B1F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C51EF648-9F4B-4A7B-82AE-5D49775D99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7C4F874A-CFE8-4C1E-B11D-B26A5540AF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1F84D9F3-E782-4014-B913-361008B5AC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8FCFB601-4E2C-4DB8-82CC-833DBCE45F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B7BBA9CC-DA1C-46A3-9587-5120ADC10D9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7B76C3E-833D-44DE-85DE-D2C0A97E48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267148EF-576F-4DA8-8F5C-D443C8F8CF4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5577122E-D386-4D61-98CE-8C36D09EE9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761B13BC-21D8-45E3-BEDB-A621D25FADA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932EF137-CED8-416F-ADC1-745F3835B61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5E278B95-8C93-4AF2-9C92-F52C046A2B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3707D554-751C-4C51-8165-6628E1E2DF2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6D8CA5F7-2C5F-4023-93F2-A627479061A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BDF12432-14F2-4CDD-985B-8C94A19F995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30FD74A8-611C-4507-A63F-894DB8B21EA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66DDC3A5-EEB4-48DD-BD1A-13502F249FC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D3F115CB-9F77-40EF-9CCA-56AED7FBAC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A1AC06FA-24D8-42FF-8A98-A3E6B486EF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F055CEB9-FCD7-4BDF-B36C-DED85A49C8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4EAC167E-A1DD-443D-BAA9-2EF41CF2E066}"/>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8C4CB7EF-4B7D-4A13-9331-25A1AE5948D1}"/>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9B2B659E-BB9F-4D70-9D90-1345916098F9}"/>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58104140-A3DB-4E66-BF10-4E8FE0216F49}"/>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76B8EE91-B5CA-45B8-BDF9-79D6B9F70F1E}"/>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39744F52-5F8C-4903-BD12-F30F12731E05}"/>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985BE7B1-C2AD-43B7-A635-BD47A8975B5C}"/>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FC68AEA4-A942-4CA9-9D55-5444B225F7C2}"/>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F79CDF41-5BD9-4D44-8298-B45170591BF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51B67CF7-046C-4B40-AFF0-97BB8EBEB030}"/>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195D3DE6-4454-4906-9E81-3CFD129869FD}"/>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932A06C-6276-4E9D-B2E0-9EC1C25B52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A1E131F-0C39-42BA-8D18-3ABB8B758C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0F60A3A-7036-4A97-BAF2-C87B0A6CFC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61DA5056-EFFC-4402-813B-3CFAC268DA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46D3D40-6E5B-4E65-B9B8-D64D6B6834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928" name="楕円 927">
          <a:extLst>
            <a:ext uri="{FF2B5EF4-FFF2-40B4-BE49-F238E27FC236}">
              <a16:creationId xmlns:a16="http://schemas.microsoft.com/office/drawing/2014/main" id="{42219C99-968D-4244-8C91-E6439D20C85A}"/>
            </a:ext>
          </a:extLst>
        </xdr:cNvPr>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74947</xdr:rowOff>
    </xdr:from>
    <xdr:ext cx="469744" cy="259045"/>
    <xdr:sp macro="" textlink="">
      <xdr:nvSpPr>
        <xdr:cNvPr id="929" name="【庁舎】&#10;一人当たり面積該当値テキスト">
          <a:extLst>
            <a:ext uri="{FF2B5EF4-FFF2-40B4-BE49-F238E27FC236}">
              <a16:creationId xmlns:a16="http://schemas.microsoft.com/office/drawing/2014/main" id="{636D349C-3E03-45CE-B7A1-14854877806A}"/>
            </a:ext>
          </a:extLst>
        </xdr:cNvPr>
        <xdr:cNvSpPr txBox="1"/>
      </xdr:nvSpPr>
      <xdr:spPr>
        <a:xfrm>
          <a:off x="22199600"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0" name="楕円 929">
          <a:extLst>
            <a:ext uri="{FF2B5EF4-FFF2-40B4-BE49-F238E27FC236}">
              <a16:creationId xmlns:a16="http://schemas.microsoft.com/office/drawing/2014/main" id="{65FB6E61-DFAC-4B7C-95B2-34A296E1EF51}"/>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102870</xdr:rowOff>
    </xdr:to>
    <xdr:cxnSp macro="">
      <xdr:nvCxnSpPr>
        <xdr:cNvPr id="931" name="直線コネクタ 930">
          <a:extLst>
            <a:ext uri="{FF2B5EF4-FFF2-40B4-BE49-F238E27FC236}">
              <a16:creationId xmlns:a16="http://schemas.microsoft.com/office/drawing/2014/main" id="{01E4D1E6-6533-4633-929C-2CAC7326A184}"/>
            </a:ext>
          </a:extLst>
        </xdr:cNvPr>
        <xdr:cNvCxnSpPr/>
      </xdr:nvCxnSpPr>
      <xdr:spPr>
        <a:xfrm>
          <a:off x="21323300" y="18105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55880</xdr:rowOff>
    </xdr:from>
    <xdr:to>
      <xdr:col>107</xdr:col>
      <xdr:colOff>101600</xdr:colOff>
      <xdr:row>105</xdr:row>
      <xdr:rowOff>157480</xdr:rowOff>
    </xdr:to>
    <xdr:sp macro="" textlink="">
      <xdr:nvSpPr>
        <xdr:cNvPr id="932" name="楕円 931">
          <a:extLst>
            <a:ext uri="{FF2B5EF4-FFF2-40B4-BE49-F238E27FC236}">
              <a16:creationId xmlns:a16="http://schemas.microsoft.com/office/drawing/2014/main" id="{BBD73A12-0DC9-44E0-8D89-D51B36AAA6B6}"/>
            </a:ext>
          </a:extLst>
        </xdr:cNvPr>
        <xdr:cNvSpPr/>
      </xdr:nvSpPr>
      <xdr:spPr>
        <a:xfrm>
          <a:off x="20383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106680</xdr:rowOff>
    </xdr:to>
    <xdr:cxnSp macro="">
      <xdr:nvCxnSpPr>
        <xdr:cNvPr id="933" name="直線コネクタ 932">
          <a:extLst>
            <a:ext uri="{FF2B5EF4-FFF2-40B4-BE49-F238E27FC236}">
              <a16:creationId xmlns:a16="http://schemas.microsoft.com/office/drawing/2014/main" id="{AF0AD1B2-6462-44CE-9D17-E15D1A573A17}"/>
            </a:ext>
          </a:extLst>
        </xdr:cNvPr>
        <xdr:cNvCxnSpPr/>
      </xdr:nvCxnSpPr>
      <xdr:spPr>
        <a:xfrm flipV="1">
          <a:off x="20434300" y="1810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34" name="楕円 933">
          <a:extLst>
            <a:ext uri="{FF2B5EF4-FFF2-40B4-BE49-F238E27FC236}">
              <a16:creationId xmlns:a16="http://schemas.microsoft.com/office/drawing/2014/main" id="{ED567A60-A585-4FAA-99E6-91067F685518}"/>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106680</xdr:rowOff>
    </xdr:from>
    <xdr:to>
      <xdr:col>107</xdr:col>
      <xdr:colOff>50800</xdr:colOff>
      <xdr:row>105</xdr:row>
      <xdr:rowOff>110489</xdr:rowOff>
    </xdr:to>
    <xdr:cxnSp macro="">
      <xdr:nvCxnSpPr>
        <xdr:cNvPr id="935" name="直線コネクタ 934">
          <a:extLst>
            <a:ext uri="{FF2B5EF4-FFF2-40B4-BE49-F238E27FC236}">
              <a16:creationId xmlns:a16="http://schemas.microsoft.com/office/drawing/2014/main" id="{BDEE5264-7C44-439B-AF58-E4D4C20481CB}"/>
            </a:ext>
          </a:extLst>
        </xdr:cNvPr>
        <xdr:cNvCxnSpPr/>
      </xdr:nvCxnSpPr>
      <xdr:spPr>
        <a:xfrm flipV="1">
          <a:off x="19545300" y="18108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936" name="楕円 935">
          <a:extLst>
            <a:ext uri="{FF2B5EF4-FFF2-40B4-BE49-F238E27FC236}">
              <a16:creationId xmlns:a16="http://schemas.microsoft.com/office/drawing/2014/main" id="{BF80CBAE-A524-4E6F-8D5D-6BEAC729555A}"/>
            </a:ext>
          </a:extLst>
        </xdr:cNvPr>
        <xdr:cNvSpPr/>
      </xdr:nvSpPr>
      <xdr:spPr>
        <a:xfrm>
          <a:off x="18605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102870</xdr:rowOff>
    </xdr:from>
    <xdr:to>
      <xdr:col>102</xdr:col>
      <xdr:colOff>114300</xdr:colOff>
      <xdr:row>105</xdr:row>
      <xdr:rowOff>110489</xdr:rowOff>
    </xdr:to>
    <xdr:cxnSp macro="">
      <xdr:nvCxnSpPr>
        <xdr:cNvPr id="937" name="直線コネクタ 936">
          <a:extLst>
            <a:ext uri="{FF2B5EF4-FFF2-40B4-BE49-F238E27FC236}">
              <a16:creationId xmlns:a16="http://schemas.microsoft.com/office/drawing/2014/main" id="{B2369761-F514-4A31-AA78-EEDF3F50F2FD}"/>
            </a:ext>
          </a:extLst>
        </xdr:cNvPr>
        <xdr:cNvCxnSpPr/>
      </xdr:nvCxnSpPr>
      <xdr:spPr>
        <a:xfrm>
          <a:off x="18656300" y="1810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53915067-95FC-465E-93EF-3C969576A4B9}"/>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604835DE-5A82-4B38-9A4C-2FFDAE7A1ED1}"/>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E36DAAEC-E9B6-493B-A68F-2E77BB57264E}"/>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8D9A2863-A266-42A0-8DB5-512251339A9E}"/>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170197</xdr:rowOff>
    </xdr:from>
    <xdr:ext cx="469744" cy="259045"/>
    <xdr:sp macro="" textlink="">
      <xdr:nvSpPr>
        <xdr:cNvPr id="942" name="n_1mainValue【庁舎】&#10;一人当たり面積">
          <a:extLst>
            <a:ext uri="{FF2B5EF4-FFF2-40B4-BE49-F238E27FC236}">
              <a16:creationId xmlns:a16="http://schemas.microsoft.com/office/drawing/2014/main" id="{847396E2-7B49-4B78-877D-961DDF822ED3}"/>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2557</xdr:rowOff>
    </xdr:from>
    <xdr:ext cx="469744" cy="259045"/>
    <xdr:sp macro="" textlink="">
      <xdr:nvSpPr>
        <xdr:cNvPr id="943" name="n_2mainValue【庁舎】&#10;一人当たり面積">
          <a:extLst>
            <a:ext uri="{FF2B5EF4-FFF2-40B4-BE49-F238E27FC236}">
              <a16:creationId xmlns:a16="http://schemas.microsoft.com/office/drawing/2014/main" id="{020A1DED-8547-4992-AB16-580B8B6B4F96}"/>
            </a:ext>
          </a:extLst>
        </xdr:cNvPr>
        <xdr:cNvSpPr txBox="1"/>
      </xdr:nvSpPr>
      <xdr:spPr>
        <a:xfrm>
          <a:off x="20199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944" name="n_3mainValue【庁舎】&#10;一人当たり面積">
          <a:extLst>
            <a:ext uri="{FF2B5EF4-FFF2-40B4-BE49-F238E27FC236}">
              <a16:creationId xmlns:a16="http://schemas.microsoft.com/office/drawing/2014/main" id="{BB9EA5E6-2C51-4E36-B5B6-6971EA279B4F}"/>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170197</xdr:rowOff>
    </xdr:from>
    <xdr:ext cx="469744" cy="259045"/>
    <xdr:sp macro="" textlink="">
      <xdr:nvSpPr>
        <xdr:cNvPr id="945" name="n_4mainValue【庁舎】&#10;一人当たり面積">
          <a:extLst>
            <a:ext uri="{FF2B5EF4-FFF2-40B4-BE49-F238E27FC236}">
              <a16:creationId xmlns:a16="http://schemas.microsoft.com/office/drawing/2014/main" id="{FBCA3A67-DED8-4F48-9BF3-EF8BF5A5702D}"/>
            </a:ext>
          </a:extLst>
        </xdr:cNvPr>
        <xdr:cNvSpPr txBox="1"/>
      </xdr:nvSpPr>
      <xdr:spPr>
        <a:xfrm>
          <a:off x="18421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685E3354-E4B2-4BFE-938F-F2B2EDE0D3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3FC0A8FE-02D6-4913-8E24-EF9A7F6F97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A0375B67-0BF0-41F2-9B5E-36F81D29C4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有形固定資産減価償却率は、ほとんどの類型において類似団体平均を下回る、または同程度の水準であるが、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については平均を上回っている。</a:t>
          </a:r>
          <a:endParaRPr lang="ja-JP" altLang="ja-JP" sz="1400">
            <a:effectLst/>
          </a:endParaRPr>
        </a:p>
        <a:p>
          <a:r>
            <a:rPr kumimoji="1" lang="ja-JP" altLang="ja-JP" sz="1100">
              <a:solidFill>
                <a:schemeClr val="dk1"/>
              </a:solidFill>
              <a:effectLst/>
              <a:latin typeface="+mn-lt"/>
              <a:ea typeface="+mn-ea"/>
              <a:cs typeface="+mn-cs"/>
            </a:rPr>
            <a:t>この理由として、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年に取得した中央図書館の減価償却率が年々増加しており、今後も増加が見込まれる。また、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は、市町村合併により取得した施設の減価償却率が平均を上回っており、全体の減価償却率を押し上げる要因になっている。</a:t>
          </a:r>
          <a:endParaRPr lang="ja-JP" altLang="ja-JP" sz="1400">
            <a:effectLst/>
          </a:endParaRPr>
        </a:p>
        <a:p>
          <a:r>
            <a:rPr kumimoji="1" lang="ja-JP" altLang="ja-JP" sz="1100">
              <a:solidFill>
                <a:schemeClr val="dk1"/>
              </a:solidFill>
              <a:effectLst/>
              <a:latin typeface="+mn-lt"/>
              <a:ea typeface="+mn-ea"/>
              <a:cs typeface="+mn-cs"/>
            </a:rPr>
            <a:t>支所の建替えについては、平成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年度に藤岡支所の建替えを実施しており、前述の施設を含むその他の施設についても、公共施設等総合管理計画に基づき今後検討していく予定である。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動車関連企業を中心とする法人市民税等の市税収入が多いため、本市は類似団体と比較して、財政力指数の数値は大きく上回っている。しかし、税制改正による税率の引下げ及び企業業績の変動により、令和３年度の法人市民税が減少したことから、翌年度の基準財政収入額が減少し、令和３年度単年度の財政力指数は、０．０６８ポイント下降した（Ｒ３　１．２７６→Ｒ４　１．２０８）。３か年平均については、０．１１ポイント減少した。今後も、景気の変動等に注視しつつ、引き続き財務体質の強化を図る。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112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115711</xdr:rowOff>
    </xdr:from>
    <xdr:to>
      <xdr:col>23</xdr:col>
      <xdr:colOff>133350</xdr:colOff>
      <xdr:row>37</xdr:row>
      <xdr:rowOff>91722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287911"/>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115711</xdr:rowOff>
    </xdr:from>
    <xdr:to>
      <xdr:col>19</xdr:col>
      <xdr:colOff>133350</xdr:colOff>
      <xdr:row>36</xdr:row>
      <xdr:rowOff>155928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2879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155928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2208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21872</xdr:rowOff>
    </xdr:from>
    <xdr:to>
      <xdr:col>11</xdr:col>
      <xdr:colOff>31750</xdr:colOff>
      <xdr:row>36</xdr:row>
      <xdr:rowOff>48683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940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40922</xdr:rowOff>
    </xdr:from>
    <xdr:to>
      <xdr:col>23</xdr:col>
      <xdr:colOff>184150</xdr:colOff>
      <xdr:row>37</xdr:row>
      <xdr:rowOff>142522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133649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0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64911</xdr:rowOff>
    </xdr:from>
    <xdr:to>
      <xdr:col>19</xdr:col>
      <xdr:colOff>184150</xdr:colOff>
      <xdr:row>36</xdr:row>
      <xdr:rowOff>166511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5238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0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105128</xdr:rowOff>
    </xdr:from>
    <xdr:to>
      <xdr:col>15</xdr:col>
      <xdr:colOff>133350</xdr:colOff>
      <xdr:row>37</xdr:row>
      <xdr:rowOff>35278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45455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142522</xdr:rowOff>
    </xdr:from>
    <xdr:to>
      <xdr:col>7</xdr:col>
      <xdr:colOff>31750</xdr:colOff>
      <xdr:row>36</xdr:row>
      <xdr:rowOff>72672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82849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法人市民税の増収等により、前年度から１２．４ポイント改善し、類似団体と比較して高い水準を維持している。令和６年度については、企業業績・為替相場の変動による地方税の増収が見込まれるが、景気の変動等に引き続き注視していく必要があ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8636</xdr:rowOff>
    </xdr:from>
    <xdr:to>
      <xdr:col>23</xdr:col>
      <xdr:colOff>133350</xdr:colOff>
      <xdr:row>62</xdr:row>
      <xdr:rowOff>92710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24186"/>
          <a:ext cx="8382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126746</xdr:rowOff>
    </xdr:from>
    <xdr:to>
      <xdr:col>19</xdr:col>
      <xdr:colOff>133350</xdr:colOff>
      <xdr:row>62</xdr:row>
      <xdr:rowOff>92710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1374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112522</xdr:rowOff>
    </xdr:from>
    <xdr:to>
      <xdr:col>15</xdr:col>
      <xdr:colOff>82550</xdr:colOff>
      <xdr:row>60</xdr:row>
      <xdr:rowOff>126746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56622"/>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112522</xdr:rowOff>
    </xdr:from>
    <xdr:to>
      <xdr:col>11</xdr:col>
      <xdr:colOff>31750</xdr:colOff>
      <xdr:row>58</xdr:row>
      <xdr:rowOff>146304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5662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129286</xdr:rowOff>
    </xdr:from>
    <xdr:to>
      <xdr:col>23</xdr:col>
      <xdr:colOff>184150</xdr:colOff>
      <xdr:row>59</xdr:row>
      <xdr:rowOff>59436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50563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9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75946</xdr:rowOff>
    </xdr:from>
    <xdr:to>
      <xdr:col>15</xdr:col>
      <xdr:colOff>133350</xdr:colOff>
      <xdr:row>61</xdr:row>
      <xdr:rowOff>6096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61722</xdr:rowOff>
    </xdr:from>
    <xdr:to>
      <xdr:col>11</xdr:col>
      <xdr:colOff>82550</xdr:colOff>
      <xdr:row>58</xdr:row>
      <xdr:rowOff>163322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95504</xdr:rowOff>
    </xdr:from>
    <xdr:to>
      <xdr:col>7</xdr:col>
      <xdr:colOff>31750</xdr:colOff>
      <xdr:row>59</xdr:row>
      <xdr:rowOff>25654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35831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人口１人当たり人件費は７</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６９０</a:t>
          </a:r>
          <a:r>
            <a:rPr kumimoji="1" lang="ja-JP" altLang="ja-JP" sz="900">
              <a:solidFill>
                <a:schemeClr val="dk1"/>
              </a:solidFill>
              <a:effectLst/>
              <a:latin typeface="+mn-lt"/>
              <a:ea typeface="+mn-ea"/>
              <a:cs typeface="+mn-cs"/>
            </a:rPr>
            <a:t>円となり、類似団体平均の６</a:t>
          </a:r>
          <a:r>
            <a:rPr kumimoji="1" lang="ja-JP" altLang="en-US" sz="900">
              <a:solidFill>
                <a:schemeClr val="dk1"/>
              </a:solidFill>
              <a:effectLst/>
              <a:latin typeface="+mn-lt"/>
              <a:ea typeface="+mn-ea"/>
              <a:cs typeface="+mn-cs"/>
            </a:rPr>
            <a:t>１</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１３８</a:t>
          </a:r>
          <a:r>
            <a:rPr kumimoji="1" lang="ja-JP" altLang="ja-JP" sz="900">
              <a:solidFill>
                <a:schemeClr val="dk1"/>
              </a:solidFill>
              <a:effectLst/>
              <a:latin typeface="+mn-lt"/>
              <a:ea typeface="+mn-ea"/>
              <a:cs typeface="+mn-cs"/>
            </a:rPr>
            <a:t>円を上回っている。前年度と比較すると</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した（Ｒ３　７２，６９４円→Ｒ４　７</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６９０</a:t>
          </a:r>
          <a:r>
            <a:rPr kumimoji="1" lang="ja-JP" altLang="ja-JP" sz="900">
              <a:solidFill>
                <a:schemeClr val="dk1"/>
              </a:solidFill>
              <a:effectLst/>
              <a:latin typeface="+mn-lt"/>
              <a:ea typeface="+mn-ea"/>
              <a:cs typeface="+mn-cs"/>
            </a:rPr>
            <a:t>円）。人口１人当たり物件費は９０，２６０円となり、類似団体の６６，１４１円及び全国平均の７７，１６４円を大きく上回っている。この要因としては市域が広いことにより公共施設が多く、施設の維持管理費が多く必要となるためと考えられる。なかでも、教育費が２６，４４２円で類似団体の１６，５４２円及び全国平均の１９，０４８円を大幅に上回っている。これを踏まえ、引き続き効率的な施設管理と経費削減に取り組む。</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10517</xdr:rowOff>
    </xdr:from>
    <xdr:to>
      <xdr:col>23</xdr:col>
      <xdr:colOff>133350</xdr:colOff>
      <xdr:row>88</xdr:row>
      <xdr:rowOff>88658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98117"/>
          <a:ext cx="838200" cy="7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32803</xdr:rowOff>
    </xdr:from>
    <xdr:to>
      <xdr:col>19</xdr:col>
      <xdr:colOff>133350</xdr:colOff>
      <xdr:row>88</xdr:row>
      <xdr:rowOff>10517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48953"/>
          <a:ext cx="889000" cy="1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162635</xdr:rowOff>
    </xdr:from>
    <xdr:to>
      <xdr:col>15</xdr:col>
      <xdr:colOff>82550</xdr:colOff>
      <xdr:row>87</xdr:row>
      <xdr:rowOff>32803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35885"/>
          <a:ext cx="889000" cy="2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58474</xdr:rowOff>
    </xdr:from>
    <xdr:to>
      <xdr:col>11</xdr:col>
      <xdr:colOff>31750</xdr:colOff>
      <xdr:row>85</xdr:row>
      <xdr:rowOff>162635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1724"/>
          <a:ext cx="889000" cy="10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37858</xdr:rowOff>
    </xdr:from>
    <xdr:to>
      <xdr:col>23</xdr:col>
      <xdr:colOff>184150</xdr:colOff>
      <xdr:row>88</xdr:row>
      <xdr:rowOff>139458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105185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2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131167</xdr:rowOff>
    </xdr:from>
    <xdr:to>
      <xdr:col>19</xdr:col>
      <xdr:colOff>184150</xdr:colOff>
      <xdr:row>88</xdr:row>
      <xdr:rowOff>61317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46094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3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153453</xdr:rowOff>
    </xdr:from>
    <xdr:to>
      <xdr:col>15</xdr:col>
      <xdr:colOff>133350</xdr:colOff>
      <xdr:row>87</xdr:row>
      <xdr:rowOff>83603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68380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111835</xdr:rowOff>
    </xdr:from>
    <xdr:to>
      <xdr:col>11</xdr:col>
      <xdr:colOff>82550</xdr:colOff>
      <xdr:row>86</xdr:row>
      <xdr:rowOff>41985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26762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7674</xdr:rowOff>
    </xdr:from>
    <xdr:to>
      <xdr:col>7</xdr:col>
      <xdr:colOff>31750</xdr:colOff>
      <xdr:row>85</xdr:row>
      <xdr:rowOff>109274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94051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ラスパイレス指数は１００．０であり、適切な水準となっている。</a:t>
          </a:r>
          <a:endParaRPr lang="ja-JP" altLang="ja-JP" sz="1400">
            <a:effectLst/>
          </a:endParaRPr>
        </a:p>
        <a:p>
          <a:r>
            <a:rPr kumimoji="1" lang="ja-JP" altLang="ja-JP" sz="1100">
              <a:solidFill>
                <a:schemeClr val="dk1"/>
              </a:solidFill>
              <a:effectLst/>
              <a:latin typeface="+mn-lt"/>
              <a:ea typeface="+mn-ea"/>
              <a:cs typeface="+mn-cs"/>
            </a:rPr>
            <a:t>　これは、平成２５年度以降実施している本市独自の給与構造改革及び平成２７年度の給与制度の総合的見直しにおいて、国を上回る給料表の引下げを行った成果が表れているものと分析している。</a:t>
          </a:r>
          <a:endParaRPr lang="ja-JP" altLang="ja-JP" sz="1400">
            <a:effectLst/>
          </a:endParaRPr>
        </a:p>
        <a:p>
          <a:r>
            <a:rPr kumimoji="1" lang="ja-JP" altLang="ja-JP" sz="1100">
              <a:solidFill>
                <a:schemeClr val="dk1"/>
              </a:solidFill>
              <a:effectLst/>
              <a:latin typeface="+mn-lt"/>
              <a:ea typeface="+mn-ea"/>
              <a:cs typeface="+mn-cs"/>
            </a:rPr>
            <a:t>　今後も適正水準が維持できるよう、引き続きラスパイレス指数の動向に注視していく。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　定員適正化計画に基づき、職員数全体で大幅な増員とならないように抑制していく。行政職について行政改革の取組や働き方改革によって生み出した労働力を活用することとし、現状の規模を維持する。消防職は市域特性や消防需要を加味した新たな整備指針を定め、段階的に増員する。教育保育職は現場力を確保するために任期付採用職員を活用し、定員は現状維持とする。技能労務職については一律的な退職補充は行わず、市直営で実施すべき業務を精査し、一部業務の民間委託化を図るとともに、必要最小限の直営体制の維持に向けた適正化を進めていく。</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27305</xdr:rowOff>
    </xdr:from>
    <xdr:to>
      <xdr:col>81</xdr:col>
      <xdr:colOff>44450</xdr:colOff>
      <xdr:row>64</xdr:row>
      <xdr:rowOff>51435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001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27305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7999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154517</xdr:rowOff>
    </xdr:from>
    <xdr:to>
      <xdr:col>72</xdr:col>
      <xdr:colOff>203200</xdr:colOff>
      <xdr:row>64</xdr:row>
      <xdr:rowOff>7196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5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114300</xdr:rowOff>
    </xdr:from>
    <xdr:to>
      <xdr:col>68</xdr:col>
      <xdr:colOff>152400</xdr:colOff>
      <xdr:row>63</xdr:row>
      <xdr:rowOff>154517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1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635</xdr:rowOff>
    </xdr:from>
    <xdr:to>
      <xdr:col>81</xdr:col>
      <xdr:colOff>95250</xdr:colOff>
      <xdr:row>64</xdr:row>
      <xdr:rowOff>102235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144162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147955</xdr:rowOff>
    </xdr:from>
    <xdr:to>
      <xdr:col>77</xdr:col>
      <xdr:colOff>95250</xdr:colOff>
      <xdr:row>64</xdr:row>
      <xdr:rowOff>78105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62882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103717</xdr:rowOff>
    </xdr:from>
    <xdr:to>
      <xdr:col>68</xdr:col>
      <xdr:colOff>203200</xdr:colOff>
      <xdr:row>64</xdr:row>
      <xdr:rowOff>33867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18644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63500</xdr:rowOff>
    </xdr:from>
    <xdr:to>
      <xdr:col>64</xdr:col>
      <xdr:colOff>152400</xdr:colOff>
      <xdr:row>63</xdr:row>
      <xdr:rowOff>165100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令和４年度決算では、前年度から０．３ポイント改善し、１．３％となった。現状では類似団体や全国平均を下回っており、今後</a:t>
          </a:r>
          <a:r>
            <a:rPr lang="ja-JP" altLang="ja-JP" sz="1100" b="0" i="0" baseline="0">
              <a:solidFill>
                <a:schemeClr val="dk1"/>
              </a:solidFill>
              <a:effectLst/>
              <a:latin typeface="+mn-lt"/>
              <a:ea typeface="+mn-ea"/>
              <a:cs typeface="+mn-cs"/>
            </a:rPr>
            <a:t>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38</xdr:row>
      <xdr:rowOff>136676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173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45659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103112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322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7896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充当可能財源等が将来負担額を上回るため将来負担比率はない。</a:t>
          </a:r>
          <a:endParaRPr lang="ja-JP" altLang="ja-JP" sz="1400">
            <a:effectLst/>
          </a:endParaRPr>
        </a:p>
        <a:p>
          <a:r>
            <a:rPr kumimoji="1" lang="ja-JP" altLang="ja-JP" sz="1100">
              <a:solidFill>
                <a:schemeClr val="dk1"/>
              </a:solidFill>
              <a:effectLst/>
              <a:latin typeface="+mn-lt"/>
              <a:ea typeface="+mn-ea"/>
              <a:cs typeface="+mn-cs"/>
            </a:rPr>
            <a:t>　しかし、今後は、景気の変動等に伴う数値の悪化も懸念されるため、引き続き健全な財政運営の強化に向けた取組を進めていく。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令和４年度決算においては、経常一般財源における法人市民税の増加等により、前年度比△４．３ポイントとなり、類似団体平均と比較すると、２．５ポイント下回っている。</a:t>
          </a:r>
          <a:endParaRPr lang="ja-JP" altLang="ja-JP" sz="1400">
            <a:effectLst/>
          </a:endParaRPr>
        </a:p>
        <a:p>
          <a:r>
            <a:rPr kumimoji="1" lang="ja-JP" altLang="ja-JP" sz="1100">
              <a:solidFill>
                <a:schemeClr val="dk1"/>
              </a:solidFill>
              <a:effectLst/>
              <a:latin typeface="+mn-lt"/>
              <a:ea typeface="+mn-ea"/>
              <a:cs typeface="+mn-cs"/>
            </a:rPr>
            <a:t>　今後も、職員の定員適正化計画に基づく適切な定員管理が必要となる。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令和４年度決算において、経常一般財源における法人市民税の増加等により、前年度比２．８ポイント改善した。市域が広く公共施設が多いことから維持管理費が膨らみ類似団体に比べて多い状況にある。</a:t>
          </a:r>
          <a:endParaRPr lang="ja-JP" altLang="ja-JP" sz="1400">
            <a:effectLst/>
          </a:endParaRPr>
        </a:p>
        <a:p>
          <a:r>
            <a:rPr kumimoji="1" lang="ja-JP" altLang="ja-JP" sz="1100">
              <a:solidFill>
                <a:schemeClr val="dk1"/>
              </a:solidFill>
              <a:effectLst/>
              <a:latin typeface="+mn-lt"/>
              <a:ea typeface="+mn-ea"/>
              <a:cs typeface="+mn-cs"/>
            </a:rPr>
            <a:t>　今後も、効率的な施設管理と経費削減を進める必要がある。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20</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78414"/>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34472</xdr:rowOff>
    </xdr:from>
    <xdr:to>
      <xdr:col>78</xdr:col>
      <xdr:colOff>69850</xdr:colOff>
      <xdr:row>20</xdr:row>
      <xdr:rowOff>154214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634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20</xdr:row>
      <xdr:rowOff>34472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804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26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141514</xdr:rowOff>
    </xdr:from>
    <xdr:to>
      <xdr:col>82</xdr:col>
      <xdr:colOff>158750</xdr:colOff>
      <xdr:row>19</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113591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103414</xdr:rowOff>
    </xdr:from>
    <xdr:to>
      <xdr:col>78</xdr:col>
      <xdr:colOff>120650</xdr:colOff>
      <xdr:row>21</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18341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155122</xdr:rowOff>
    </xdr:from>
    <xdr:to>
      <xdr:col>74</xdr:col>
      <xdr:colOff>31750</xdr:colOff>
      <xdr:row>20</xdr:row>
      <xdr:rowOff>85272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70049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9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75491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令和４年度決算においては、経常一般財源における法人市民税の増加等により、数値は前年度比１．４ポイント改善し、依然として類似団体及び全国平均よりも良好な水準を維持している。</a:t>
          </a:r>
          <a:endParaRPr lang="ja-JP" altLang="ja-JP" sz="1400">
            <a:effectLst/>
          </a:endParaRPr>
        </a:p>
        <a:p>
          <a:r>
            <a:rPr kumimoji="1" lang="ja-JP" altLang="ja-JP" sz="1100">
              <a:solidFill>
                <a:schemeClr val="dk1"/>
              </a:solidFill>
              <a:effectLst/>
              <a:latin typeface="+mn-lt"/>
              <a:ea typeface="+mn-ea"/>
              <a:cs typeface="+mn-cs"/>
            </a:rPr>
            <a:t>　今後は、高齢者に伴う社会保障関連経費が増加する見込みであることから、扶助費は増加することが予想される。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19050</xdr:rowOff>
    </xdr:from>
    <xdr:to>
      <xdr:col>24</xdr:col>
      <xdr:colOff>25400</xdr:colOff>
      <xdr:row>54</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05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25400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6350</xdr:rowOff>
    </xdr:from>
    <xdr:to>
      <xdr:col>15</xdr:col>
      <xdr:colOff>98425</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93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6350</xdr:rowOff>
    </xdr:from>
    <xdr:to>
      <xdr:col>11</xdr:col>
      <xdr:colOff>9525</xdr:colOff>
      <xdr:row>53</xdr:row>
      <xdr:rowOff>19050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09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139700</xdr:rowOff>
    </xdr:from>
    <xdr:to>
      <xdr:col>24</xdr:col>
      <xdr:colOff>76200</xdr:colOff>
      <xdr:row>53</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146050</xdr:rowOff>
    </xdr:from>
    <xdr:to>
      <xdr:col>20</xdr:col>
      <xdr:colOff>38100</xdr:colOff>
      <xdr:row>54</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0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127000</xdr:rowOff>
    </xdr:from>
    <xdr:to>
      <xdr:col>11</xdr:col>
      <xdr:colOff>60325</xdr:colOff>
      <xdr:row>53</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139700</xdr:rowOff>
    </xdr:from>
    <xdr:to>
      <xdr:col>6</xdr:col>
      <xdr:colOff>171450</xdr:colOff>
      <xdr:row>53</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内訳は、維持補修費、投資及び出資金・貸付金と繰出金である。令和４年度決算においては、維持補修費の減少や経常一般財源における法人市民税の増加等により、前年度比１．６ポイント改善した。</a:t>
          </a:r>
          <a:endParaRPr lang="ja-JP" altLang="ja-JP" sz="1400">
            <a:effectLst/>
          </a:endParaRPr>
        </a:p>
        <a:p>
          <a:r>
            <a:rPr kumimoji="1" lang="ja-JP" altLang="ja-JP" sz="1100">
              <a:solidFill>
                <a:schemeClr val="dk1"/>
              </a:solidFill>
              <a:effectLst/>
              <a:latin typeface="+mn-lt"/>
              <a:ea typeface="+mn-ea"/>
              <a:cs typeface="+mn-cs"/>
            </a:rPr>
            <a:t>　今後は公共施設の老朽化に伴い維持補修費が増加することが予想される。社会資本の適切な維持管理に努め、計画的な施設改修が行えるよう、基金等の活用も検討する必要がある。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54</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948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120650</xdr:rowOff>
    </xdr:from>
    <xdr:to>
      <xdr:col>78</xdr:col>
      <xdr:colOff>69850</xdr:colOff>
      <xdr:row>54</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07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19050</xdr:rowOff>
    </xdr:from>
    <xdr:to>
      <xdr:col>73</xdr:col>
      <xdr:colOff>180975</xdr:colOff>
      <xdr:row>53</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05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53</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042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88900</xdr:rowOff>
    </xdr:from>
    <xdr:to>
      <xdr:col>78</xdr:col>
      <xdr:colOff>120650</xdr:colOff>
      <xdr:row>55</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69850</xdr:rowOff>
    </xdr:from>
    <xdr:to>
      <xdr:col>74</xdr:col>
      <xdr:colOff>31750</xdr:colOff>
      <xdr:row>54</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139700</xdr:rowOff>
    </xdr:from>
    <xdr:to>
      <xdr:col>69</xdr:col>
      <xdr:colOff>142875</xdr:colOff>
      <xdr:row>53</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令和３年度決算においては、経常一般財源における法人市民税の増加等により、前年度比１．６ポイント改善した。</a:t>
          </a:r>
          <a:endParaRPr lang="ja-JP" altLang="ja-JP" sz="1400">
            <a:effectLst/>
          </a:endParaRPr>
        </a:p>
        <a:p>
          <a:r>
            <a:rPr kumimoji="1" lang="ja-JP" altLang="ja-JP" sz="1100">
              <a:solidFill>
                <a:schemeClr val="dk1"/>
              </a:solidFill>
              <a:effectLst/>
              <a:latin typeface="+mn-lt"/>
              <a:ea typeface="+mn-ea"/>
              <a:cs typeface="+mn-cs"/>
            </a:rPr>
            <a:t>　今後も補助金の見直しや適正化を図っていく必要がある。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35</xdr:row>
      <xdr:rowOff>54610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334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2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111760</xdr:rowOff>
    </xdr:from>
    <xdr:to>
      <xdr:col>73</xdr:col>
      <xdr:colOff>180975</xdr:colOff>
      <xdr:row>35</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94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34</xdr:row>
      <xdr:rowOff>119380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4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25417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90187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9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59707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147337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68580</xdr:rowOff>
    </xdr:from>
    <xdr:to>
      <xdr:col>65</xdr:col>
      <xdr:colOff>53975</xdr:colOff>
      <xdr:row>34</xdr:row>
      <xdr:rowOff>170180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令和４年度決算においては、前年度比０．７ポイント改善した。類似団体の平均を９．７ポイントと大幅に下回っており、安定した数値を維持している。今後</a:t>
          </a:r>
          <a:r>
            <a:rPr lang="ja-JP" altLang="ja-JP" sz="1100" b="0" i="0" baseline="0">
              <a:solidFill>
                <a:schemeClr val="dk1"/>
              </a:solidFill>
              <a:effectLst/>
              <a:latin typeface="+mn-lt"/>
              <a:ea typeface="+mn-ea"/>
              <a:cs typeface="+mn-cs"/>
            </a:rPr>
            <a:t>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39370</xdr:rowOff>
    </xdr:from>
    <xdr:to>
      <xdr:col>24</xdr:col>
      <xdr:colOff>25400</xdr:colOff>
      <xdr:row>73</xdr:row>
      <xdr:rowOff>92710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555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146050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608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146050</xdr:rowOff>
    </xdr:from>
    <xdr:to>
      <xdr:col>11</xdr:col>
      <xdr:colOff>9525</xdr:colOff>
      <xdr:row>74</xdr:row>
      <xdr:rowOff>35560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661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160020</xdr:rowOff>
    </xdr:from>
    <xdr:to>
      <xdr:col>24</xdr:col>
      <xdr:colOff>76200</xdr:colOff>
      <xdr:row>73</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68597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95250</xdr:rowOff>
    </xdr:from>
    <xdr:to>
      <xdr:col>11</xdr:col>
      <xdr:colOff>60325</xdr:colOff>
      <xdr:row>74</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156210</xdr:rowOff>
    </xdr:from>
    <xdr:to>
      <xdr:col>6</xdr:col>
      <xdr:colOff>171450</xdr:colOff>
      <xdr:row>74</xdr:row>
      <xdr:rowOff>86360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96537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令和４年度決算においては、法人市民税の増加等による経常一般財源の増加により、前年度比１１．７ポイント改善した。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しかし、今後は経常一般財源を確保するのに厳しい状況となることが予想されることから、</a:t>
          </a:r>
          <a:r>
            <a:rPr kumimoji="1" lang="ja-JP" altLang="ja-JP" sz="1100" b="0" i="0" baseline="0">
              <a:solidFill>
                <a:schemeClr val="dk1"/>
              </a:solidFill>
              <a:effectLst/>
              <a:latin typeface="+mn-lt"/>
              <a:ea typeface="+mn-ea"/>
              <a:cs typeface="+mn-cs"/>
            </a:rPr>
            <a:t>景気の変動等に注視しつつ、</a:t>
          </a:r>
          <a:r>
            <a:rPr kumimoji="1" lang="ja-JP" altLang="ja-JP" sz="1100">
              <a:solidFill>
                <a:schemeClr val="dk1"/>
              </a:solidFill>
              <a:effectLst/>
              <a:latin typeface="+mn-lt"/>
              <a:ea typeface="+mn-ea"/>
              <a:cs typeface="+mn-cs"/>
            </a:rPr>
            <a:t>財務体質の強化に取り組む必要がある。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837160"/>
          <a:ext cx="838200" cy="5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77</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79476"/>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21844</xdr:rowOff>
    </xdr:from>
    <xdr:to>
      <xdr:col>73</xdr:col>
      <xdr:colOff>180975</xdr:colOff>
      <xdr:row>76</xdr:row>
      <xdr:rowOff>49276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09144"/>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17272</xdr:rowOff>
    </xdr:from>
    <xdr:to>
      <xdr:col>69</xdr:col>
      <xdr:colOff>92075</xdr:colOff>
      <xdr:row>74</xdr:row>
      <xdr:rowOff>21844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704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137922</xdr:rowOff>
    </xdr:from>
    <xdr:to>
      <xdr:col>65</xdr:col>
      <xdr:colOff>53975</xdr:colOff>
      <xdr:row>74</xdr:row>
      <xdr:rowOff>68072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78249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156108</xdr:rowOff>
    </xdr:from>
    <xdr:to>
      <xdr:col>29</xdr:col>
      <xdr:colOff>127000</xdr:colOff>
      <xdr:row>14</xdr:row>
      <xdr:rowOff>160566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04033"/>
          <a:ext cx="6477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156108</xdr:rowOff>
    </xdr:from>
    <xdr:to>
      <xdr:col>26</xdr:col>
      <xdr:colOff>50800</xdr:colOff>
      <xdr:row>15</xdr:row>
      <xdr:rowOff>45199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4033"/>
          <a:ext cx="698500" cy="6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45199</xdr:rowOff>
    </xdr:from>
    <xdr:to>
      <xdr:col>22</xdr:col>
      <xdr:colOff>114300</xdr:colOff>
      <xdr:row>15</xdr:row>
      <xdr:rowOff>156566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4574"/>
          <a:ext cx="698500" cy="111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156566</xdr:rowOff>
    </xdr:from>
    <xdr:to>
      <xdr:col>18</xdr:col>
      <xdr:colOff>177800</xdr:colOff>
      <xdr:row>16</xdr:row>
      <xdr:rowOff>19482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5941"/>
          <a:ext cx="698500" cy="34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109766</xdr:rowOff>
    </xdr:from>
    <xdr:to>
      <xdr:col>29</xdr:col>
      <xdr:colOff>177800</xdr:colOff>
      <xdr:row>15</xdr:row>
      <xdr:rowOff>39916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126293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105308</xdr:rowOff>
    </xdr:from>
    <xdr:to>
      <xdr:col>26</xdr:col>
      <xdr:colOff>101600</xdr:colOff>
      <xdr:row>15</xdr:row>
      <xdr:rowOff>35458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45635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2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165849</xdr:rowOff>
    </xdr:from>
    <xdr:to>
      <xdr:col>22</xdr:col>
      <xdr:colOff>165100</xdr:colOff>
      <xdr:row>15</xdr:row>
      <xdr:rowOff>95999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106176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105766</xdr:rowOff>
    </xdr:from>
    <xdr:to>
      <xdr:col>19</xdr:col>
      <xdr:colOff>38100</xdr:colOff>
      <xdr:row>16</xdr:row>
      <xdr:rowOff>35916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5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46093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140132</xdr:rowOff>
    </xdr:from>
    <xdr:to>
      <xdr:col>15</xdr:col>
      <xdr:colOff>101600</xdr:colOff>
      <xdr:row>16</xdr:row>
      <xdr:rowOff>70282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9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80459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54458</xdr:rowOff>
    </xdr:from>
    <xdr:to>
      <xdr:col>29</xdr:col>
      <xdr:colOff>127000</xdr:colOff>
      <xdr:row>36</xdr:row>
      <xdr:rowOff>144183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7708"/>
          <a:ext cx="647700" cy="8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82194</xdr:rowOff>
    </xdr:from>
    <xdr:to>
      <xdr:col>26</xdr:col>
      <xdr:colOff>50800</xdr:colOff>
      <xdr:row>36</xdr:row>
      <xdr:rowOff>144183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35444"/>
          <a:ext cx="698500" cy="6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262598</xdr:rowOff>
    </xdr:from>
    <xdr:to>
      <xdr:col>22</xdr:col>
      <xdr:colOff>114300</xdr:colOff>
      <xdr:row>36</xdr:row>
      <xdr:rowOff>82194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2948"/>
          <a:ext cx="698500" cy="162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262598</xdr:rowOff>
    </xdr:from>
    <xdr:to>
      <xdr:col>18</xdr:col>
      <xdr:colOff>177800</xdr:colOff>
      <xdr:row>35</xdr:row>
      <xdr:rowOff>297497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2948"/>
          <a:ext cx="698500" cy="3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3658</xdr:rowOff>
    </xdr:from>
    <xdr:to>
      <xdr:col>29</xdr:col>
      <xdr:colOff>177800</xdr:colOff>
      <xdr:row>36</xdr:row>
      <xdr:rowOff>105258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318635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93383</xdr:rowOff>
    </xdr:from>
    <xdr:to>
      <xdr:col>26</xdr:col>
      <xdr:colOff>101600</xdr:colOff>
      <xdr:row>37</xdr:row>
      <xdr:rowOff>23533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3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31394</xdr:rowOff>
    </xdr:from>
    <xdr:to>
      <xdr:col>22</xdr:col>
      <xdr:colOff>165100</xdr:colOff>
      <xdr:row>36</xdr:row>
      <xdr:rowOff>132994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117771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211798</xdr:rowOff>
    </xdr:from>
    <xdr:to>
      <xdr:col>19</xdr:col>
      <xdr:colOff>38100</xdr:colOff>
      <xdr:row>35</xdr:row>
      <xdr:rowOff>313398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298175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246697</xdr:rowOff>
    </xdr:from>
    <xdr:to>
      <xdr:col>15</xdr:col>
      <xdr:colOff>101600</xdr:colOff>
      <xdr:row>36</xdr:row>
      <xdr:rowOff>5397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333074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2573</xdr:rowOff>
    </xdr:from>
    <xdr:to>
      <xdr:col>24</xdr:col>
      <xdr:colOff>63500</xdr:colOff>
      <xdr:row>33</xdr:row>
      <xdr:rowOff>24878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0423"/>
          <a:ext cx="8382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24878</xdr:rowOff>
    </xdr:from>
    <xdr:to>
      <xdr:col>19</xdr:col>
      <xdr:colOff>177800</xdr:colOff>
      <xdr:row>33</xdr:row>
      <xdr:rowOff>108153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82728"/>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108153</xdr:rowOff>
    </xdr:from>
    <xdr:to>
      <xdr:col>15</xdr:col>
      <xdr:colOff>50800</xdr:colOff>
      <xdr:row>34</xdr:row>
      <xdr:rowOff>33760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6003"/>
          <a:ext cx="889000" cy="9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12141</xdr:rowOff>
    </xdr:from>
    <xdr:to>
      <xdr:col>10</xdr:col>
      <xdr:colOff>114300</xdr:colOff>
      <xdr:row>34</xdr:row>
      <xdr:rowOff>33760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1441"/>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123223</xdr:rowOff>
    </xdr:from>
    <xdr:to>
      <xdr:col>24</xdr:col>
      <xdr:colOff>114300</xdr:colOff>
      <xdr:row>33</xdr:row>
      <xdr:rowOff>53373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146100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145528</xdr:rowOff>
    </xdr:from>
    <xdr:to>
      <xdr:col>20</xdr:col>
      <xdr:colOff>38100</xdr:colOff>
      <xdr:row>33</xdr:row>
      <xdr:rowOff>75678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92205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57353</xdr:rowOff>
    </xdr:from>
    <xdr:to>
      <xdr:col>15</xdr:col>
      <xdr:colOff>101600</xdr:colOff>
      <xdr:row>33</xdr:row>
      <xdr:rowOff>158953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4030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154410</xdr:rowOff>
    </xdr:from>
    <xdr:to>
      <xdr:col>10</xdr:col>
      <xdr:colOff>165100</xdr:colOff>
      <xdr:row>34</xdr:row>
      <xdr:rowOff>84560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101087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8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132791</xdr:rowOff>
    </xdr:from>
    <xdr:to>
      <xdr:col>6</xdr:col>
      <xdr:colOff>38100</xdr:colOff>
      <xdr:row>34</xdr:row>
      <xdr:rowOff>62941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79468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53594</xdr:rowOff>
    </xdr:from>
    <xdr:to>
      <xdr:col>24</xdr:col>
      <xdr:colOff>63500</xdr:colOff>
      <xdr:row>51</xdr:row>
      <xdr:rowOff>66777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626094"/>
          <a:ext cx="838200" cy="18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66777</xdr:rowOff>
    </xdr:from>
    <xdr:to>
      <xdr:col>19</xdr:col>
      <xdr:colOff>177800</xdr:colOff>
      <xdr:row>52</xdr:row>
      <xdr:rowOff>43879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10727"/>
          <a:ext cx="889000" cy="14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43879</xdr:rowOff>
    </xdr:from>
    <xdr:to>
      <xdr:col>15</xdr:col>
      <xdr:colOff>50800</xdr:colOff>
      <xdr:row>53</xdr:row>
      <xdr:rowOff>140576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59279"/>
          <a:ext cx="889000" cy="26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140576</xdr:rowOff>
    </xdr:from>
    <xdr:to>
      <xdr:col>10</xdr:col>
      <xdr:colOff>114300</xdr:colOff>
      <xdr:row>54</xdr:row>
      <xdr:rowOff>95123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27426"/>
          <a:ext cx="889000" cy="1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2794</xdr:rowOff>
    </xdr:from>
    <xdr:to>
      <xdr:col>24</xdr:col>
      <xdr:colOff>114300</xdr:colOff>
      <xdr:row>50</xdr:row>
      <xdr:rowOff>104394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5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127271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52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15977</xdr:rowOff>
    </xdr:from>
    <xdr:to>
      <xdr:col>20</xdr:col>
      <xdr:colOff>38100</xdr:colOff>
      <xdr:row>51</xdr:row>
      <xdr:rowOff>117577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134104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5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164529</xdr:rowOff>
    </xdr:from>
    <xdr:to>
      <xdr:col>15</xdr:col>
      <xdr:colOff>101600</xdr:colOff>
      <xdr:row>52</xdr:row>
      <xdr:rowOff>94679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111206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68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89776</xdr:rowOff>
    </xdr:from>
    <xdr:to>
      <xdr:col>10</xdr:col>
      <xdr:colOff>165100</xdr:colOff>
      <xdr:row>54</xdr:row>
      <xdr:rowOff>19926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36453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5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44323</xdr:rowOff>
    </xdr:from>
    <xdr:to>
      <xdr:col>6</xdr:col>
      <xdr:colOff>38100</xdr:colOff>
      <xdr:row>54</xdr:row>
      <xdr:rowOff>145923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162450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1626</xdr:rowOff>
    </xdr:from>
    <xdr:to>
      <xdr:col>24</xdr:col>
      <xdr:colOff>63500</xdr:colOff>
      <xdr:row>76</xdr:row>
      <xdr:rowOff>56317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31826"/>
          <a:ext cx="838200" cy="5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1626</xdr:rowOff>
    </xdr:from>
    <xdr:to>
      <xdr:col>19</xdr:col>
      <xdr:colOff>177800</xdr:colOff>
      <xdr:row>76</xdr:row>
      <xdr:rowOff>110268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31826"/>
          <a:ext cx="889000" cy="10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110268</xdr:rowOff>
    </xdr:from>
    <xdr:to>
      <xdr:col>15</xdr:col>
      <xdr:colOff>50800</xdr:colOff>
      <xdr:row>76</xdr:row>
      <xdr:rowOff>140385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40468"/>
          <a:ext cx="88900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140385</xdr:rowOff>
    </xdr:from>
    <xdr:to>
      <xdr:col>10</xdr:col>
      <xdr:colOff>114300</xdr:colOff>
      <xdr:row>77</xdr:row>
      <xdr:rowOff>24257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70585"/>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5517</xdr:rowOff>
    </xdr:from>
    <xdr:to>
      <xdr:col>24</xdr:col>
      <xdr:colOff>114300</xdr:colOff>
      <xdr:row>76</xdr:row>
      <xdr:rowOff>107117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28395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8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122275</xdr:rowOff>
    </xdr:from>
    <xdr:to>
      <xdr:col>20</xdr:col>
      <xdr:colOff>38100</xdr:colOff>
      <xdr:row>76</xdr:row>
      <xdr:rowOff>52425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68952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7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59468</xdr:rowOff>
    </xdr:from>
    <xdr:to>
      <xdr:col>15</xdr:col>
      <xdr:colOff>101600</xdr:colOff>
      <xdr:row>76</xdr:row>
      <xdr:rowOff>161068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152195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1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89585</xdr:rowOff>
    </xdr:from>
    <xdr:to>
      <xdr:col>10</xdr:col>
      <xdr:colOff>165100</xdr:colOff>
      <xdr:row>77</xdr:row>
      <xdr:rowOff>19735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144907</xdr:rowOff>
    </xdr:from>
    <xdr:to>
      <xdr:col>6</xdr:col>
      <xdr:colOff>38100</xdr:colOff>
      <xdr:row>77</xdr:row>
      <xdr:rowOff>75057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66184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33981</xdr:rowOff>
    </xdr:from>
    <xdr:to>
      <xdr:col>24</xdr:col>
      <xdr:colOff>62865</xdr:colOff>
      <xdr:row>97</xdr:row>
      <xdr:rowOff>89095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35931"/>
          <a:ext cx="1270" cy="108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92922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89095</xdr:rowOff>
    </xdr:from>
    <xdr:to>
      <xdr:col>24</xdr:col>
      <xdr:colOff>152400</xdr:colOff>
      <xdr:row>97</xdr:row>
      <xdr:rowOff>89095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1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152108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33981</xdr:rowOff>
    </xdr:from>
    <xdr:to>
      <xdr:col>24</xdr:col>
      <xdr:colOff>152400</xdr:colOff>
      <xdr:row>91</xdr:row>
      <xdr:rowOff>33981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3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7790</xdr:rowOff>
    </xdr:from>
    <xdr:to>
      <xdr:col>24</xdr:col>
      <xdr:colOff>63500</xdr:colOff>
      <xdr:row>97</xdr:row>
      <xdr:rowOff>87213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38440"/>
          <a:ext cx="838200" cy="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67391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8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44514</xdr:rowOff>
    </xdr:from>
    <xdr:to>
      <xdr:col>24</xdr:col>
      <xdr:colOff>114300</xdr:colOff>
      <xdr:row>95</xdr:row>
      <xdr:rowOff>146114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7790</xdr:rowOff>
    </xdr:from>
    <xdr:to>
      <xdr:col>19</xdr:col>
      <xdr:colOff>177800</xdr:colOff>
      <xdr:row>98</xdr:row>
      <xdr:rowOff>498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38440"/>
          <a:ext cx="889000" cy="16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139871</xdr:rowOff>
    </xdr:from>
    <xdr:to>
      <xdr:col>20</xdr:col>
      <xdr:colOff>38100</xdr:colOff>
      <xdr:row>95</xdr:row>
      <xdr:rowOff>70021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86548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498</xdr:rowOff>
    </xdr:from>
    <xdr:to>
      <xdr:col>15</xdr:col>
      <xdr:colOff>50800</xdr:colOff>
      <xdr:row>98</xdr:row>
      <xdr:rowOff>39010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02598"/>
          <a:ext cx="889000" cy="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161122</xdr:rowOff>
    </xdr:from>
    <xdr:to>
      <xdr:col>15</xdr:col>
      <xdr:colOff>101600</xdr:colOff>
      <xdr:row>96</xdr:row>
      <xdr:rowOff>91272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107799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39010</xdr:rowOff>
    </xdr:from>
    <xdr:to>
      <xdr:col>10</xdr:col>
      <xdr:colOff>114300</xdr:colOff>
      <xdr:row>98</xdr:row>
      <xdr:rowOff>71676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41110"/>
          <a:ext cx="8890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21844</xdr:rowOff>
    </xdr:from>
    <xdr:to>
      <xdr:col>10</xdr:col>
      <xdr:colOff>165100</xdr:colOff>
      <xdr:row>96</xdr:row>
      <xdr:rowOff>123444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139971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59648</xdr:rowOff>
    </xdr:from>
    <xdr:to>
      <xdr:col>6</xdr:col>
      <xdr:colOff>38100</xdr:colOff>
      <xdr:row>96</xdr:row>
      <xdr:rowOff>161248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1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6325</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29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36413</xdr:rowOff>
    </xdr:from>
    <xdr:to>
      <xdr:col>24</xdr:col>
      <xdr:colOff>114300</xdr:colOff>
      <xdr:row>97</xdr:row>
      <xdr:rowOff>138013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122790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128440</xdr:rowOff>
    </xdr:from>
    <xdr:to>
      <xdr:col>20</xdr:col>
      <xdr:colOff>38100</xdr:colOff>
      <xdr:row>97</xdr:row>
      <xdr:rowOff>58590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49717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121148</xdr:rowOff>
    </xdr:from>
    <xdr:to>
      <xdr:col>15</xdr:col>
      <xdr:colOff>101600</xdr:colOff>
      <xdr:row>98</xdr:row>
      <xdr:rowOff>51298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42425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159660</xdr:rowOff>
    </xdr:from>
    <xdr:to>
      <xdr:col>10</xdr:col>
      <xdr:colOff>165100</xdr:colOff>
      <xdr:row>98</xdr:row>
      <xdr:rowOff>89810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80937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20876</xdr:rowOff>
    </xdr:from>
    <xdr:to>
      <xdr:col>6</xdr:col>
      <xdr:colOff>38100</xdr:colOff>
      <xdr:row>98</xdr:row>
      <xdr:rowOff>122476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72085</xdr:rowOff>
    </xdr:from>
    <xdr:to>
      <xdr:col>55</xdr:col>
      <xdr:colOff>0</xdr:colOff>
      <xdr:row>37</xdr:row>
      <xdr:rowOff>145643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5735"/>
          <a:ext cx="8382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95364</xdr:rowOff>
    </xdr:from>
    <xdr:to>
      <xdr:col>50</xdr:col>
      <xdr:colOff>114300</xdr:colOff>
      <xdr:row>37</xdr:row>
      <xdr:rowOff>145643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38864"/>
          <a:ext cx="889000" cy="12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95364</xdr:rowOff>
    </xdr:from>
    <xdr:to>
      <xdr:col>45</xdr:col>
      <xdr:colOff>177800</xdr:colOff>
      <xdr:row>38</xdr:row>
      <xdr:rowOff>88291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38864"/>
          <a:ext cx="889000" cy="13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88291</xdr:rowOff>
    </xdr:from>
    <xdr:to>
      <xdr:col>41</xdr:col>
      <xdr:colOff>50800</xdr:colOff>
      <xdr:row>38</xdr:row>
      <xdr:rowOff>105880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03391"/>
          <a:ext cx="8890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21285</xdr:rowOff>
    </xdr:from>
    <xdr:to>
      <xdr:col>55</xdr:col>
      <xdr:colOff>50800</xdr:colOff>
      <xdr:row>37</xdr:row>
      <xdr:rowOff>122885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44162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94843</xdr:rowOff>
    </xdr:from>
    <xdr:to>
      <xdr:col>50</xdr:col>
      <xdr:colOff>165100</xdr:colOff>
      <xdr:row>38</xdr:row>
      <xdr:rowOff>24994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41520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44564</xdr:rowOff>
    </xdr:from>
    <xdr:to>
      <xdr:col>46</xdr:col>
      <xdr:colOff>38100</xdr:colOff>
      <xdr:row>30</xdr:row>
      <xdr:rowOff>146164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162691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96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37491</xdr:rowOff>
    </xdr:from>
    <xdr:to>
      <xdr:col>41</xdr:col>
      <xdr:colOff>101600</xdr:colOff>
      <xdr:row>38</xdr:row>
      <xdr:rowOff>139091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155617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55080</xdr:rowOff>
    </xdr:from>
    <xdr:to>
      <xdr:col>36</xdr:col>
      <xdr:colOff>165100</xdr:colOff>
      <xdr:row>38</xdr:row>
      <xdr:rowOff>156680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39443</xdr:rowOff>
    </xdr:from>
    <xdr:to>
      <xdr:col>55</xdr:col>
      <xdr:colOff>0</xdr:colOff>
      <xdr:row>54</xdr:row>
      <xdr:rowOff>52734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126293"/>
          <a:ext cx="838200" cy="18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14917</xdr:rowOff>
    </xdr:from>
    <xdr:to>
      <xdr:col>50</xdr:col>
      <xdr:colOff>114300</xdr:colOff>
      <xdr:row>53</xdr:row>
      <xdr:rowOff>39443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758867"/>
          <a:ext cx="889000" cy="3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130246</xdr:rowOff>
    </xdr:from>
    <xdr:to>
      <xdr:col>45</xdr:col>
      <xdr:colOff>177800</xdr:colOff>
      <xdr:row>51</xdr:row>
      <xdr:rowOff>14917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702746"/>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130246</xdr:rowOff>
    </xdr:from>
    <xdr:to>
      <xdr:col>41</xdr:col>
      <xdr:colOff>50800</xdr:colOff>
      <xdr:row>52</xdr:row>
      <xdr:rowOff>153400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702746"/>
          <a:ext cx="889000" cy="3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1934</xdr:rowOff>
    </xdr:from>
    <xdr:to>
      <xdr:col>55</xdr:col>
      <xdr:colOff>50800</xdr:colOff>
      <xdr:row>54</xdr:row>
      <xdr:rowOff>103534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24811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160093</xdr:rowOff>
    </xdr:from>
    <xdr:to>
      <xdr:col>50</xdr:col>
      <xdr:colOff>165100</xdr:colOff>
      <xdr:row>53</xdr:row>
      <xdr:rowOff>90243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106770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5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135567</xdr:rowOff>
    </xdr:from>
    <xdr:to>
      <xdr:col>46</xdr:col>
      <xdr:colOff>38100</xdr:colOff>
      <xdr:row>51</xdr:row>
      <xdr:rowOff>65717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7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82244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48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79446</xdr:rowOff>
    </xdr:from>
    <xdr:to>
      <xdr:col>41</xdr:col>
      <xdr:colOff>101600</xdr:colOff>
      <xdr:row>51</xdr:row>
      <xdr:rowOff>9596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6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26123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42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102600</xdr:rowOff>
    </xdr:from>
    <xdr:to>
      <xdr:col>36</xdr:col>
      <xdr:colOff>165100</xdr:colOff>
      <xdr:row>53</xdr:row>
      <xdr:rowOff>32750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49277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7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77887</xdr:rowOff>
    </xdr:from>
    <xdr:to>
      <xdr:col>55</xdr:col>
      <xdr:colOff>0</xdr:colOff>
      <xdr:row>77</xdr:row>
      <xdr:rowOff>120132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79537"/>
          <a:ext cx="8382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77887</xdr:rowOff>
    </xdr:from>
    <xdr:to>
      <xdr:col>50</xdr:col>
      <xdr:colOff>114300</xdr:colOff>
      <xdr:row>78</xdr:row>
      <xdr:rowOff>11593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79537"/>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139814</xdr:rowOff>
    </xdr:from>
    <xdr:to>
      <xdr:col>45</xdr:col>
      <xdr:colOff>177800</xdr:colOff>
      <xdr:row>78</xdr:row>
      <xdr:rowOff>11593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27114"/>
          <a:ext cx="889000" cy="55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139814</xdr:rowOff>
    </xdr:from>
    <xdr:to>
      <xdr:col>41</xdr:col>
      <xdr:colOff>50800</xdr:colOff>
      <xdr:row>78</xdr:row>
      <xdr:rowOff>15982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27114"/>
          <a:ext cx="889000" cy="5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69332</xdr:rowOff>
    </xdr:from>
    <xdr:to>
      <xdr:col>55</xdr:col>
      <xdr:colOff>50800</xdr:colOff>
      <xdr:row>77</xdr:row>
      <xdr:rowOff>170932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47759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27087</xdr:rowOff>
    </xdr:from>
    <xdr:to>
      <xdr:col>50</xdr:col>
      <xdr:colOff>165100</xdr:colOff>
      <xdr:row>77</xdr:row>
      <xdr:rowOff>128687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119814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132243</xdr:rowOff>
    </xdr:from>
    <xdr:to>
      <xdr:col>46</xdr:col>
      <xdr:colOff>38100</xdr:colOff>
      <xdr:row>78</xdr:row>
      <xdr:rowOff>62393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53520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2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89014</xdr:rowOff>
    </xdr:from>
    <xdr:to>
      <xdr:col>41</xdr:col>
      <xdr:colOff>101600</xdr:colOff>
      <xdr:row>75</xdr:row>
      <xdr:rowOff>19164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35691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136632</xdr:rowOff>
    </xdr:from>
    <xdr:to>
      <xdr:col>36</xdr:col>
      <xdr:colOff>165100</xdr:colOff>
      <xdr:row>78</xdr:row>
      <xdr:rowOff>66782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57909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154608</xdr:rowOff>
    </xdr:from>
    <xdr:to>
      <xdr:col>54</xdr:col>
      <xdr:colOff>189865</xdr:colOff>
      <xdr:row>99</xdr:row>
      <xdr:rowOff>17007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6099458"/>
          <a:ext cx="1270" cy="89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20834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17007</xdr:rowOff>
    </xdr:from>
    <xdr:to>
      <xdr:col>55</xdr:col>
      <xdr:colOff>88900</xdr:colOff>
      <xdr:row>99</xdr:row>
      <xdr:rowOff>17007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90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101285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8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154608</xdr:rowOff>
    </xdr:from>
    <xdr:to>
      <xdr:col>55</xdr:col>
      <xdr:colOff>88900</xdr:colOff>
      <xdr:row>93</xdr:row>
      <xdr:rowOff>154608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09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18231</xdr:rowOff>
    </xdr:from>
    <xdr:to>
      <xdr:col>55</xdr:col>
      <xdr:colOff>0</xdr:colOff>
      <xdr:row>94</xdr:row>
      <xdr:rowOff>14982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963081"/>
          <a:ext cx="838200" cy="16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109242</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68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130815</xdr:rowOff>
    </xdr:from>
    <xdr:to>
      <xdr:col>55</xdr:col>
      <xdr:colOff>50800</xdr:colOff>
      <xdr:row>97</xdr:row>
      <xdr:rowOff>60965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151978</xdr:rowOff>
    </xdr:from>
    <xdr:to>
      <xdr:col>50</xdr:col>
      <xdr:colOff>114300</xdr:colOff>
      <xdr:row>93</xdr:row>
      <xdr:rowOff>18231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582478"/>
          <a:ext cx="889000" cy="3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143143</xdr:rowOff>
    </xdr:from>
    <xdr:to>
      <xdr:col>50</xdr:col>
      <xdr:colOff>165100</xdr:colOff>
      <xdr:row>97</xdr:row>
      <xdr:rowOff>73293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64420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151978</xdr:rowOff>
    </xdr:from>
    <xdr:to>
      <xdr:col>45</xdr:col>
      <xdr:colOff>177800</xdr:colOff>
      <xdr:row>93</xdr:row>
      <xdr:rowOff>69422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582478"/>
          <a:ext cx="889000" cy="4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111793</xdr:rowOff>
    </xdr:from>
    <xdr:to>
      <xdr:col>46</xdr:col>
      <xdr:colOff>38100</xdr:colOff>
      <xdr:row>97</xdr:row>
      <xdr:rowOff>41943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33070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152567</xdr:rowOff>
    </xdr:from>
    <xdr:to>
      <xdr:col>41</xdr:col>
      <xdr:colOff>50800</xdr:colOff>
      <xdr:row>93</xdr:row>
      <xdr:rowOff>69422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925967"/>
          <a:ext cx="889000" cy="8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96721</xdr:rowOff>
    </xdr:from>
    <xdr:to>
      <xdr:col>41</xdr:col>
      <xdr:colOff>101600</xdr:colOff>
      <xdr:row>97</xdr:row>
      <xdr:rowOff>26871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17998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138212</xdr:rowOff>
    </xdr:from>
    <xdr:to>
      <xdr:col>36</xdr:col>
      <xdr:colOff>165100</xdr:colOff>
      <xdr:row>97</xdr:row>
      <xdr:rowOff>68362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59489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135632</xdr:rowOff>
    </xdr:from>
    <xdr:to>
      <xdr:col>55</xdr:col>
      <xdr:colOff>50800</xdr:colOff>
      <xdr:row>94</xdr:row>
      <xdr:rowOff>65782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0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56835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0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138881</xdr:rowOff>
    </xdr:from>
    <xdr:to>
      <xdr:col>50</xdr:col>
      <xdr:colOff>165100</xdr:colOff>
      <xdr:row>93</xdr:row>
      <xdr:rowOff>69031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9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85558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6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101178</xdr:rowOff>
    </xdr:from>
    <xdr:to>
      <xdr:col>46</xdr:col>
      <xdr:colOff>38100</xdr:colOff>
      <xdr:row>91</xdr:row>
      <xdr:rowOff>31328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5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47855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3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18622</xdr:rowOff>
    </xdr:from>
    <xdr:to>
      <xdr:col>41</xdr:col>
      <xdr:colOff>101600</xdr:colOff>
      <xdr:row>93</xdr:row>
      <xdr:rowOff>120222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136749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101767</xdr:rowOff>
    </xdr:from>
    <xdr:to>
      <xdr:col>36</xdr:col>
      <xdr:colOff>165100</xdr:colOff>
      <xdr:row>93</xdr:row>
      <xdr:rowOff>31917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8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48444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6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52070</xdr:rowOff>
    </xdr:from>
    <xdr:to>
      <xdr:col>85</xdr:col>
      <xdr:colOff>127000</xdr:colOff>
      <xdr:row>38</xdr:row>
      <xdr:rowOff>108585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67170"/>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61976</xdr:rowOff>
    </xdr:from>
    <xdr:to>
      <xdr:col>81</xdr:col>
      <xdr:colOff>50800</xdr:colOff>
      <xdr:row>38</xdr:row>
      <xdr:rowOff>52070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0562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61976</xdr:rowOff>
    </xdr:from>
    <xdr:to>
      <xdr:col>76</xdr:col>
      <xdr:colOff>114300</xdr:colOff>
      <xdr:row>39</xdr:row>
      <xdr:rowOff>1143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05626"/>
          <a:ext cx="889000" cy="2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106807</xdr:rowOff>
    </xdr:from>
    <xdr:to>
      <xdr:col>71</xdr:col>
      <xdr:colOff>177800</xdr:colOff>
      <xdr:row>39</xdr:row>
      <xdr:rowOff>1143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1907"/>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17162</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xdr:rowOff>
    </xdr:from>
    <xdr:to>
      <xdr:col>81</xdr:col>
      <xdr:colOff>101600</xdr:colOff>
      <xdr:row>38</xdr:row>
      <xdr:rowOff>102870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93997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11176</xdr:rowOff>
    </xdr:from>
    <xdr:to>
      <xdr:col>76</xdr:col>
      <xdr:colOff>165100</xdr:colOff>
      <xdr:row>37</xdr:row>
      <xdr:rowOff>112776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103903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121793</xdr:rowOff>
    </xdr:from>
    <xdr:to>
      <xdr:col>72</xdr:col>
      <xdr:colOff>38100</xdr:colOff>
      <xdr:row>39</xdr:row>
      <xdr:rowOff>51943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43070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29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56007</xdr:rowOff>
    </xdr:from>
    <xdr:to>
      <xdr:col>67</xdr:col>
      <xdr:colOff>101600</xdr:colOff>
      <xdr:row>38</xdr:row>
      <xdr:rowOff>157607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148734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159882</xdr:rowOff>
    </xdr:from>
    <xdr:to>
      <xdr:col>85</xdr:col>
      <xdr:colOff>127000</xdr:colOff>
      <xdr:row>78</xdr:row>
      <xdr:rowOff>32356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361532"/>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157531</xdr:rowOff>
    </xdr:from>
    <xdr:to>
      <xdr:col>81</xdr:col>
      <xdr:colOff>50800</xdr:colOff>
      <xdr:row>78</xdr:row>
      <xdr:rowOff>32356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59181"/>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22168</xdr:rowOff>
    </xdr:from>
    <xdr:to>
      <xdr:col>76</xdr:col>
      <xdr:colOff>114300</xdr:colOff>
      <xdr:row>77</xdr:row>
      <xdr:rowOff>157531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23818"/>
          <a:ext cx="889000" cy="13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168112</xdr:rowOff>
    </xdr:from>
    <xdr:to>
      <xdr:col>71</xdr:col>
      <xdr:colOff>177800</xdr:colOff>
      <xdr:row>77</xdr:row>
      <xdr:rowOff>22168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026862"/>
          <a:ext cx="889000" cy="19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109082</xdr:rowOff>
    </xdr:from>
    <xdr:to>
      <xdr:col>85</xdr:col>
      <xdr:colOff>177800</xdr:colOff>
      <xdr:row>78</xdr:row>
      <xdr:rowOff>39232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24009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153006</xdr:rowOff>
    </xdr:from>
    <xdr:to>
      <xdr:col>81</xdr:col>
      <xdr:colOff>101600</xdr:colOff>
      <xdr:row>78</xdr:row>
      <xdr:rowOff>83156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74283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4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106731</xdr:rowOff>
    </xdr:from>
    <xdr:to>
      <xdr:col>76</xdr:col>
      <xdr:colOff>165100</xdr:colOff>
      <xdr:row>78</xdr:row>
      <xdr:rowOff>36881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28008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142818</xdr:rowOff>
    </xdr:from>
    <xdr:to>
      <xdr:col>72</xdr:col>
      <xdr:colOff>38100</xdr:colOff>
      <xdr:row>77</xdr:row>
      <xdr:rowOff>72968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64095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117311</xdr:rowOff>
    </xdr:from>
    <xdr:to>
      <xdr:col>67</xdr:col>
      <xdr:colOff>101600</xdr:colOff>
      <xdr:row>76</xdr:row>
      <xdr:rowOff>47461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38589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0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103924</xdr:rowOff>
    </xdr:from>
    <xdr:to>
      <xdr:col>85</xdr:col>
      <xdr:colOff>127000</xdr:colOff>
      <xdr:row>97</xdr:row>
      <xdr:rowOff>21720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048774"/>
          <a:ext cx="838200" cy="60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35161</xdr:rowOff>
    </xdr:from>
    <xdr:to>
      <xdr:col>81</xdr:col>
      <xdr:colOff>50800</xdr:colOff>
      <xdr:row>97</xdr:row>
      <xdr:rowOff>21720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494361"/>
          <a:ext cx="889000" cy="15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35161</xdr:rowOff>
    </xdr:from>
    <xdr:to>
      <xdr:col>76</xdr:col>
      <xdr:colOff>114300</xdr:colOff>
      <xdr:row>97</xdr:row>
      <xdr:rowOff>95352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494361"/>
          <a:ext cx="889000" cy="23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146741</xdr:rowOff>
    </xdr:from>
    <xdr:to>
      <xdr:col>71</xdr:col>
      <xdr:colOff>177800</xdr:colOff>
      <xdr:row>97</xdr:row>
      <xdr:rowOff>95352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605941"/>
          <a:ext cx="889000" cy="1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53124</xdr:rowOff>
    </xdr:from>
    <xdr:to>
      <xdr:col>85</xdr:col>
      <xdr:colOff>177800</xdr:colOff>
      <xdr:row>93</xdr:row>
      <xdr:rowOff>154724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59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76001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8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142370</xdr:rowOff>
    </xdr:from>
    <xdr:to>
      <xdr:col>81</xdr:col>
      <xdr:colOff>101600</xdr:colOff>
      <xdr:row>97</xdr:row>
      <xdr:rowOff>72520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63647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6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155811</xdr:rowOff>
    </xdr:from>
    <xdr:to>
      <xdr:col>76</xdr:col>
      <xdr:colOff>165100</xdr:colOff>
      <xdr:row>96</xdr:row>
      <xdr:rowOff>85961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102488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44552</xdr:rowOff>
    </xdr:from>
    <xdr:to>
      <xdr:col>72</xdr:col>
      <xdr:colOff>38100</xdr:colOff>
      <xdr:row>97</xdr:row>
      <xdr:rowOff>146152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162679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45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95941</xdr:rowOff>
    </xdr:from>
    <xdr:to>
      <xdr:col>67</xdr:col>
      <xdr:colOff>101600</xdr:colOff>
      <xdr:row>97</xdr:row>
      <xdr:rowOff>26091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42618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3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29591</xdr:rowOff>
    </xdr:from>
    <xdr:to>
      <xdr:col>116</xdr:col>
      <xdr:colOff>63500</xdr:colOff>
      <xdr:row>38</xdr:row>
      <xdr:rowOff>88074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4691"/>
          <a:ext cx="8382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12636</xdr:rowOff>
    </xdr:from>
    <xdr:to>
      <xdr:col>111</xdr:col>
      <xdr:colOff>177800</xdr:colOff>
      <xdr:row>38</xdr:row>
      <xdr:rowOff>29591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27736"/>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146558</xdr:rowOff>
    </xdr:from>
    <xdr:to>
      <xdr:col>107</xdr:col>
      <xdr:colOff>50800</xdr:colOff>
      <xdr:row>38</xdr:row>
      <xdr:rowOff>12636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18758"/>
          <a:ext cx="889000" cy="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146558</xdr:rowOff>
    </xdr:from>
    <xdr:to>
      <xdr:col>102</xdr:col>
      <xdr:colOff>114300</xdr:colOff>
      <xdr:row>36</xdr:row>
      <xdr:rowOff>156083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1875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37274</xdr:rowOff>
    </xdr:from>
    <xdr:to>
      <xdr:col>116</xdr:col>
      <xdr:colOff>114300</xdr:colOff>
      <xdr:row>38</xdr:row>
      <xdr:rowOff>138874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15701</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30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150241</xdr:rowOff>
    </xdr:from>
    <xdr:to>
      <xdr:col>112</xdr:col>
      <xdr:colOff>38100</xdr:colOff>
      <xdr:row>38</xdr:row>
      <xdr:rowOff>80390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71518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133286</xdr:rowOff>
    </xdr:from>
    <xdr:to>
      <xdr:col>107</xdr:col>
      <xdr:colOff>101600</xdr:colOff>
      <xdr:row>38</xdr:row>
      <xdr:rowOff>63436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54563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6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95758</xdr:rowOff>
    </xdr:from>
    <xdr:to>
      <xdr:col>102</xdr:col>
      <xdr:colOff>165100</xdr:colOff>
      <xdr:row>37</xdr:row>
      <xdr:rowOff>25908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42435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105283</xdr:rowOff>
    </xdr:from>
    <xdr:to>
      <xdr:col>98</xdr:col>
      <xdr:colOff>38100</xdr:colOff>
      <xdr:row>37</xdr:row>
      <xdr:rowOff>35433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51960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20847</xdr:rowOff>
    </xdr:from>
    <xdr:to>
      <xdr:col>116</xdr:col>
      <xdr:colOff>63500</xdr:colOff>
      <xdr:row>59</xdr:row>
      <xdr:rowOff>20980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36397"/>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20313</xdr:rowOff>
    </xdr:from>
    <xdr:to>
      <xdr:col>111</xdr:col>
      <xdr:colOff>177800</xdr:colOff>
      <xdr:row>59</xdr:row>
      <xdr:rowOff>20980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3586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20313</xdr:rowOff>
    </xdr:from>
    <xdr:to>
      <xdr:col>107</xdr:col>
      <xdr:colOff>50800</xdr:colOff>
      <xdr:row>59</xdr:row>
      <xdr:rowOff>22047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5863"/>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19209</xdr:rowOff>
    </xdr:from>
    <xdr:to>
      <xdr:col>102</xdr:col>
      <xdr:colOff>114300</xdr:colOff>
      <xdr:row>59</xdr:row>
      <xdr:rowOff>22047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34759"/>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141497</xdr:rowOff>
    </xdr:from>
    <xdr:to>
      <xdr:col>116</xdr:col>
      <xdr:colOff>114300</xdr:colOff>
      <xdr:row>59</xdr:row>
      <xdr:rowOff>71647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56424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141630</xdr:rowOff>
    </xdr:from>
    <xdr:to>
      <xdr:col>112</xdr:col>
      <xdr:colOff>38100</xdr:colOff>
      <xdr:row>59</xdr:row>
      <xdr:rowOff>71780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62907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140963</xdr:rowOff>
    </xdr:from>
    <xdr:to>
      <xdr:col>107</xdr:col>
      <xdr:colOff>101600</xdr:colOff>
      <xdr:row>59</xdr:row>
      <xdr:rowOff>71113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62240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142697</xdr:rowOff>
    </xdr:from>
    <xdr:to>
      <xdr:col>102</xdr:col>
      <xdr:colOff>165100</xdr:colOff>
      <xdr:row>59</xdr:row>
      <xdr:rowOff>72847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63974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139859</xdr:rowOff>
    </xdr:from>
    <xdr:to>
      <xdr:col>98</xdr:col>
      <xdr:colOff>38100</xdr:colOff>
      <xdr:row>59</xdr:row>
      <xdr:rowOff>70009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61136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3911</xdr:rowOff>
    </xdr:from>
    <xdr:to>
      <xdr:col>116</xdr:col>
      <xdr:colOff>63500</xdr:colOff>
      <xdr:row>77</xdr:row>
      <xdr:rowOff>56604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205561"/>
          <a:ext cx="8382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115049</xdr:rowOff>
    </xdr:from>
    <xdr:to>
      <xdr:col>111</xdr:col>
      <xdr:colOff>177800</xdr:colOff>
      <xdr:row>77</xdr:row>
      <xdr:rowOff>3911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4524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103163</xdr:rowOff>
    </xdr:from>
    <xdr:to>
      <xdr:col>107</xdr:col>
      <xdr:colOff>50800</xdr:colOff>
      <xdr:row>76</xdr:row>
      <xdr:rowOff>115049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33363"/>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103163</xdr:rowOff>
    </xdr:from>
    <xdr:to>
      <xdr:col>102</xdr:col>
      <xdr:colOff>114300</xdr:colOff>
      <xdr:row>77</xdr:row>
      <xdr:rowOff>30238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33363"/>
          <a:ext cx="889000" cy="9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5804</xdr:rowOff>
    </xdr:from>
    <xdr:to>
      <xdr:col>116</xdr:col>
      <xdr:colOff>114300</xdr:colOff>
      <xdr:row>77</xdr:row>
      <xdr:rowOff>107404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155681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124561</xdr:rowOff>
    </xdr:from>
    <xdr:to>
      <xdr:col>112</xdr:col>
      <xdr:colOff>38100</xdr:colOff>
      <xdr:row>77</xdr:row>
      <xdr:rowOff>54711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45838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64249</xdr:rowOff>
    </xdr:from>
    <xdr:to>
      <xdr:col>107</xdr:col>
      <xdr:colOff>101600</xdr:colOff>
      <xdr:row>76</xdr:row>
      <xdr:rowOff>165849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156976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52363</xdr:rowOff>
    </xdr:from>
    <xdr:to>
      <xdr:col>102</xdr:col>
      <xdr:colOff>165100</xdr:colOff>
      <xdr:row>76</xdr:row>
      <xdr:rowOff>153963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145090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150888</xdr:rowOff>
    </xdr:from>
    <xdr:to>
      <xdr:col>98</xdr:col>
      <xdr:colOff>38100</xdr:colOff>
      <xdr:row>77</xdr:row>
      <xdr:rowOff>81038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72165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7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本市は公共施設数が類似団体平均に比べて多いため、物件費が多額となっている。また、普通建設事業費においては、将来への投資として道路の整備や、</a:t>
          </a:r>
          <a:r>
            <a:rPr kumimoji="1" lang="ja-JP" altLang="en-US" sz="1100">
              <a:solidFill>
                <a:schemeClr val="dk1"/>
              </a:solidFill>
              <a:effectLst/>
              <a:latin typeface="+mn-lt"/>
              <a:ea typeface="+mn-ea"/>
              <a:cs typeface="+mn-cs"/>
            </a:rPr>
            <a:t>名鉄三河線若林駅付近連続立体交差事業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推進、博物館建設事業</a:t>
          </a:r>
          <a:r>
            <a:rPr kumimoji="1" lang="ja-JP" altLang="ja-JP" sz="1100">
              <a:solidFill>
                <a:schemeClr val="dk1"/>
              </a:solidFill>
              <a:effectLst/>
              <a:latin typeface="+mn-lt"/>
              <a:ea typeface="+mn-ea"/>
              <a:cs typeface="+mn-cs"/>
            </a:rPr>
            <a:t>の推進等により、住民１人当たりのコストが類似団体よりも＋２７，８８０円と大幅に高くなっている。一方で、扶助費は例年類似団体平均を下回っている。生活保護率や老年人口割合が低い等の要因により支出が抑制されているが、今後は高齢化に伴い増加すること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417,432
398,904
918.32
216,652,764
199,882,435
6,064,976
105,453,981
47,802,339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134366</xdr:rowOff>
    </xdr:from>
    <xdr:to>
      <xdr:col>24</xdr:col>
      <xdr:colOff>63500</xdr:colOff>
      <xdr:row>34</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366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141224</xdr:rowOff>
    </xdr:from>
    <xdr:to>
      <xdr:col>19</xdr:col>
      <xdr:colOff>177800</xdr:colOff>
      <xdr:row>34</xdr:row>
      <xdr:rowOff>165608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052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138176</xdr:rowOff>
    </xdr:from>
    <xdr:to>
      <xdr:col>15</xdr:col>
      <xdr:colOff>50800</xdr:colOff>
      <xdr:row>34</xdr:row>
      <xdr:rowOff>165608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7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135890</xdr:rowOff>
    </xdr:from>
    <xdr:to>
      <xdr:col>10</xdr:col>
      <xdr:colOff>114300</xdr:colOff>
      <xdr:row>34</xdr:row>
      <xdr:rowOff>138176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5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83566</xdr:rowOff>
    </xdr:from>
    <xdr:to>
      <xdr:col>24</xdr:col>
      <xdr:colOff>114300</xdr:colOff>
      <xdr:row>35</xdr:row>
      <xdr:rowOff>13716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106443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90424</xdr:rowOff>
    </xdr:from>
    <xdr:to>
      <xdr:col>20</xdr:col>
      <xdr:colOff>38100</xdr:colOff>
      <xdr:row>35</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114808</xdr:rowOff>
    </xdr:from>
    <xdr:to>
      <xdr:col>15</xdr:col>
      <xdr:colOff>101600</xdr:colOff>
      <xdr:row>35</xdr:row>
      <xdr:rowOff>44958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61485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87376</xdr:rowOff>
    </xdr:from>
    <xdr:to>
      <xdr:col>10</xdr:col>
      <xdr:colOff>165100</xdr:colOff>
      <xdr:row>35</xdr:row>
      <xdr:rowOff>17526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85090</xdr:rowOff>
    </xdr:from>
    <xdr:to>
      <xdr:col>6</xdr:col>
      <xdr:colOff>38100</xdr:colOff>
      <xdr:row>35</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21942</xdr:rowOff>
    </xdr:from>
    <xdr:to>
      <xdr:col>24</xdr:col>
      <xdr:colOff>62865</xdr:colOff>
      <xdr:row>58</xdr:row>
      <xdr:rowOff>99543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280242"/>
          <a:ext cx="1270" cy="76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103370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99543</xdr:rowOff>
    </xdr:from>
    <xdr:to>
      <xdr:col>24</xdr:col>
      <xdr:colOff>152400</xdr:colOff>
      <xdr:row>58</xdr:row>
      <xdr:rowOff>99543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4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140069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0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21942</xdr:rowOff>
    </xdr:from>
    <xdr:to>
      <xdr:col>24</xdr:col>
      <xdr:colOff>152400</xdr:colOff>
      <xdr:row>54</xdr:row>
      <xdr:rowOff>21942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2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101638</xdr:rowOff>
    </xdr:from>
    <xdr:to>
      <xdr:col>24</xdr:col>
      <xdr:colOff>63500</xdr:colOff>
      <xdr:row>56</xdr:row>
      <xdr:rowOff>85684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531388"/>
          <a:ext cx="838200" cy="1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152919</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5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3042</xdr:rowOff>
    </xdr:from>
    <xdr:to>
      <xdr:col>24</xdr:col>
      <xdr:colOff>114300</xdr:colOff>
      <xdr:row>57</xdr:row>
      <xdr:rowOff>104642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7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114535</xdr:rowOff>
    </xdr:from>
    <xdr:to>
      <xdr:col>19</xdr:col>
      <xdr:colOff>177800</xdr:colOff>
      <xdr:row>56</xdr:row>
      <xdr:rowOff>85684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8687035"/>
          <a:ext cx="889000" cy="99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3728</xdr:rowOff>
    </xdr:from>
    <xdr:to>
      <xdr:col>20</xdr:col>
      <xdr:colOff>38100</xdr:colOff>
      <xdr:row>57</xdr:row>
      <xdr:rowOff>105328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96455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114535</xdr:rowOff>
    </xdr:from>
    <xdr:to>
      <xdr:col>15</xdr:col>
      <xdr:colOff>50800</xdr:colOff>
      <xdr:row>56</xdr:row>
      <xdr:rowOff>160055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687035"/>
          <a:ext cx="889000" cy="107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115618</xdr:rowOff>
    </xdr:from>
    <xdr:to>
      <xdr:col>15</xdr:col>
      <xdr:colOff>101600</xdr:colOff>
      <xdr:row>52</xdr:row>
      <xdr:rowOff>45768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36895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160055</xdr:rowOff>
    </xdr:from>
    <xdr:to>
      <xdr:col>10</xdr:col>
      <xdr:colOff>114300</xdr:colOff>
      <xdr:row>57</xdr:row>
      <xdr:rowOff>21190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61255"/>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69288</xdr:rowOff>
    </xdr:from>
    <xdr:to>
      <xdr:col>10</xdr:col>
      <xdr:colOff>165100</xdr:colOff>
      <xdr:row>57</xdr:row>
      <xdr:rowOff>170888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91443</xdr:rowOff>
    </xdr:from>
    <xdr:to>
      <xdr:col>6</xdr:col>
      <xdr:colOff>38100</xdr:colOff>
      <xdr:row>58</xdr:row>
      <xdr:rowOff>21593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50838</xdr:rowOff>
    </xdr:from>
    <xdr:to>
      <xdr:col>24</xdr:col>
      <xdr:colOff>114300</xdr:colOff>
      <xdr:row>55</xdr:row>
      <xdr:rowOff>152438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4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73715</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33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34884</xdr:rowOff>
    </xdr:from>
    <xdr:to>
      <xdr:col>20</xdr:col>
      <xdr:colOff>38100</xdr:colOff>
      <xdr:row>56</xdr:row>
      <xdr:rowOff>136484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153011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4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63735</xdr:rowOff>
    </xdr:from>
    <xdr:to>
      <xdr:col>15</xdr:col>
      <xdr:colOff>101600</xdr:colOff>
      <xdr:row>50</xdr:row>
      <xdr:rowOff>165335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63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10412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41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109255</xdr:rowOff>
    </xdr:from>
    <xdr:to>
      <xdr:col>10</xdr:col>
      <xdr:colOff>165100</xdr:colOff>
      <xdr:row>57</xdr:row>
      <xdr:rowOff>39405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55932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48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141840</xdr:rowOff>
    </xdr:from>
    <xdr:to>
      <xdr:col>6</xdr:col>
      <xdr:colOff>38100</xdr:colOff>
      <xdr:row>57</xdr:row>
      <xdr:rowOff>71990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88517</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43977</xdr:rowOff>
    </xdr:from>
    <xdr:to>
      <xdr:col>24</xdr:col>
      <xdr:colOff>63500</xdr:colOff>
      <xdr:row>76</xdr:row>
      <xdr:rowOff>133916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074177"/>
          <a:ext cx="838200" cy="8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43977</xdr:rowOff>
    </xdr:from>
    <xdr:to>
      <xdr:col>19</xdr:col>
      <xdr:colOff>177800</xdr:colOff>
      <xdr:row>77</xdr:row>
      <xdr:rowOff>104922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74177"/>
          <a:ext cx="889000" cy="2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104922</xdr:rowOff>
    </xdr:from>
    <xdr:to>
      <xdr:col>15</xdr:col>
      <xdr:colOff>50800</xdr:colOff>
      <xdr:row>77</xdr:row>
      <xdr:rowOff>157744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06572"/>
          <a:ext cx="889000" cy="5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157744</xdr:rowOff>
    </xdr:from>
    <xdr:to>
      <xdr:col>10</xdr:col>
      <xdr:colOff>114300</xdr:colOff>
      <xdr:row>78</xdr:row>
      <xdr:rowOff>33119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59394"/>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83116</xdr:rowOff>
    </xdr:from>
    <xdr:to>
      <xdr:col>24</xdr:col>
      <xdr:colOff>114300</xdr:colOff>
      <xdr:row>77</xdr:row>
      <xdr:rowOff>13266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169493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2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164627</xdr:rowOff>
    </xdr:from>
    <xdr:to>
      <xdr:col>20</xdr:col>
      <xdr:colOff>38100</xdr:colOff>
      <xdr:row>76</xdr:row>
      <xdr:rowOff>94777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85904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1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54122</xdr:rowOff>
    </xdr:from>
    <xdr:to>
      <xdr:col>15</xdr:col>
      <xdr:colOff>101600</xdr:colOff>
      <xdr:row>77</xdr:row>
      <xdr:rowOff>155722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4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106944</xdr:rowOff>
    </xdr:from>
    <xdr:to>
      <xdr:col>10</xdr:col>
      <xdr:colOff>165100</xdr:colOff>
      <xdr:row>78</xdr:row>
      <xdr:rowOff>37094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28221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153769</xdr:rowOff>
    </xdr:from>
    <xdr:to>
      <xdr:col>6</xdr:col>
      <xdr:colOff>38100</xdr:colOff>
      <xdr:row>78</xdr:row>
      <xdr:rowOff>83919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75046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4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143814</xdr:rowOff>
    </xdr:from>
    <xdr:to>
      <xdr:col>24</xdr:col>
      <xdr:colOff>63500</xdr:colOff>
      <xdr:row>95</xdr:row>
      <xdr:rowOff>143554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260114"/>
          <a:ext cx="838200" cy="17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142410</xdr:rowOff>
    </xdr:from>
    <xdr:to>
      <xdr:col>19</xdr:col>
      <xdr:colOff>177800</xdr:colOff>
      <xdr:row>95</xdr:row>
      <xdr:rowOff>143554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258710"/>
          <a:ext cx="889000" cy="17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142410</xdr:rowOff>
    </xdr:from>
    <xdr:to>
      <xdr:col>15</xdr:col>
      <xdr:colOff>50800</xdr:colOff>
      <xdr:row>98</xdr:row>
      <xdr:rowOff>67593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258710"/>
          <a:ext cx="889000" cy="6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67593</xdr:rowOff>
    </xdr:from>
    <xdr:to>
      <xdr:col>10</xdr:col>
      <xdr:colOff>114300</xdr:colOff>
      <xdr:row>98</xdr:row>
      <xdr:rowOff>153515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69693"/>
          <a:ext cx="889000" cy="8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93014</xdr:rowOff>
    </xdr:from>
    <xdr:to>
      <xdr:col>24</xdr:col>
      <xdr:colOff>114300</xdr:colOff>
      <xdr:row>95</xdr:row>
      <xdr:rowOff>23164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2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115891</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0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92754</xdr:rowOff>
    </xdr:from>
    <xdr:to>
      <xdr:col>20</xdr:col>
      <xdr:colOff>38100</xdr:colOff>
      <xdr:row>96</xdr:row>
      <xdr:rowOff>22904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3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39431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15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91610</xdr:rowOff>
    </xdr:from>
    <xdr:to>
      <xdr:col>15</xdr:col>
      <xdr:colOff>101600</xdr:colOff>
      <xdr:row>95</xdr:row>
      <xdr:rowOff>21760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2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38287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598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16793</xdr:rowOff>
    </xdr:from>
    <xdr:to>
      <xdr:col>10</xdr:col>
      <xdr:colOff>165100</xdr:colOff>
      <xdr:row>98</xdr:row>
      <xdr:rowOff>118393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134920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5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102715</xdr:rowOff>
    </xdr:from>
    <xdr:to>
      <xdr:col>6</xdr:col>
      <xdr:colOff>38100</xdr:colOff>
      <xdr:row>99</xdr:row>
      <xdr:rowOff>32865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9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23992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9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134214</xdr:rowOff>
    </xdr:from>
    <xdr:to>
      <xdr:col>55</xdr:col>
      <xdr:colOff>0</xdr:colOff>
      <xdr:row>35</xdr:row>
      <xdr:rowOff>135128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963514"/>
          <a:ext cx="8382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60147</xdr:rowOff>
    </xdr:from>
    <xdr:to>
      <xdr:col>50</xdr:col>
      <xdr:colOff>114300</xdr:colOff>
      <xdr:row>34</xdr:row>
      <xdr:rowOff>134214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889447"/>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60147</xdr:rowOff>
    </xdr:from>
    <xdr:to>
      <xdr:col>45</xdr:col>
      <xdr:colOff>177800</xdr:colOff>
      <xdr:row>36</xdr:row>
      <xdr:rowOff>27686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889447"/>
          <a:ext cx="8890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163475</xdr:rowOff>
    </xdr:from>
    <xdr:to>
      <xdr:col>41</xdr:col>
      <xdr:colOff>50800</xdr:colOff>
      <xdr:row>36</xdr:row>
      <xdr:rowOff>27686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64225"/>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84328</xdr:rowOff>
    </xdr:from>
    <xdr:to>
      <xdr:col>55</xdr:col>
      <xdr:colOff>50800</xdr:colOff>
      <xdr:row>36</xdr:row>
      <xdr:rowOff>14478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107205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83414</xdr:rowOff>
    </xdr:from>
    <xdr:to>
      <xdr:col>50</xdr:col>
      <xdr:colOff>165100</xdr:colOff>
      <xdr:row>35</xdr:row>
      <xdr:rowOff>13564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30091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9347</xdr:rowOff>
    </xdr:from>
    <xdr:to>
      <xdr:col>46</xdr:col>
      <xdr:colOff>38100</xdr:colOff>
      <xdr:row>34</xdr:row>
      <xdr:rowOff>110947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127474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148336</xdr:rowOff>
    </xdr:from>
    <xdr:to>
      <xdr:col>41</xdr:col>
      <xdr:colOff>101600</xdr:colOff>
      <xdr:row>36</xdr:row>
      <xdr:rowOff>78486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95013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592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112675</xdr:rowOff>
    </xdr:from>
    <xdr:to>
      <xdr:col>36</xdr:col>
      <xdr:colOff>165100</xdr:colOff>
      <xdr:row>36</xdr:row>
      <xdr:rowOff>42825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59352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124726</xdr:rowOff>
    </xdr:from>
    <xdr:to>
      <xdr:col>55</xdr:col>
      <xdr:colOff>0</xdr:colOff>
      <xdr:row>55</xdr:row>
      <xdr:rowOff>161931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54476"/>
          <a:ext cx="8382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137414</xdr:rowOff>
    </xdr:from>
    <xdr:to>
      <xdr:col>50</xdr:col>
      <xdr:colOff>114300</xdr:colOff>
      <xdr:row>55</xdr:row>
      <xdr:rowOff>161931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67164"/>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137414</xdr:rowOff>
    </xdr:from>
    <xdr:to>
      <xdr:col>45</xdr:col>
      <xdr:colOff>177800</xdr:colOff>
      <xdr:row>55</xdr:row>
      <xdr:rowOff>168446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67164"/>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158045</xdr:rowOff>
    </xdr:from>
    <xdr:to>
      <xdr:col>41</xdr:col>
      <xdr:colOff>50800</xdr:colOff>
      <xdr:row>55</xdr:row>
      <xdr:rowOff>168446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779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73926</xdr:rowOff>
    </xdr:from>
    <xdr:to>
      <xdr:col>55</xdr:col>
      <xdr:colOff>50800</xdr:colOff>
      <xdr:row>56</xdr:row>
      <xdr:rowOff>4076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96803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5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111131</xdr:rowOff>
    </xdr:from>
    <xdr:to>
      <xdr:col>50</xdr:col>
      <xdr:colOff>165100</xdr:colOff>
      <xdr:row>56</xdr:row>
      <xdr:rowOff>41281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57808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93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86614</xdr:rowOff>
    </xdr:from>
    <xdr:to>
      <xdr:col>46</xdr:col>
      <xdr:colOff>38100</xdr:colOff>
      <xdr:row>56</xdr:row>
      <xdr:rowOff>16764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33291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29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117646</xdr:rowOff>
    </xdr:from>
    <xdr:to>
      <xdr:col>41</xdr:col>
      <xdr:colOff>101600</xdr:colOff>
      <xdr:row>56</xdr:row>
      <xdr:rowOff>47796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64323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32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107245</xdr:rowOff>
    </xdr:from>
    <xdr:to>
      <xdr:col>36</xdr:col>
      <xdr:colOff>165100</xdr:colOff>
      <xdr:row>56</xdr:row>
      <xdr:rowOff>37395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53922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93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83513</xdr:rowOff>
    </xdr:from>
    <xdr:to>
      <xdr:col>55</xdr:col>
      <xdr:colOff>0</xdr:colOff>
      <xdr:row>78</xdr:row>
      <xdr:rowOff>90191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56613"/>
          <a:ext cx="8382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56962</xdr:rowOff>
    </xdr:from>
    <xdr:to>
      <xdr:col>50</xdr:col>
      <xdr:colOff>114300</xdr:colOff>
      <xdr:row>78</xdr:row>
      <xdr:rowOff>83513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30062"/>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56962</xdr:rowOff>
    </xdr:from>
    <xdr:to>
      <xdr:col>45</xdr:col>
      <xdr:colOff>177800</xdr:colOff>
      <xdr:row>78</xdr:row>
      <xdr:rowOff>88184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30062"/>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88184</xdr:rowOff>
    </xdr:from>
    <xdr:to>
      <xdr:col>41</xdr:col>
      <xdr:colOff>50800</xdr:colOff>
      <xdr:row>78</xdr:row>
      <xdr:rowOff>97245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61284"/>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39391</xdr:rowOff>
    </xdr:from>
    <xdr:to>
      <xdr:col>55</xdr:col>
      <xdr:colOff>50800</xdr:colOff>
      <xdr:row>78</xdr:row>
      <xdr:rowOff>140991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17818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32713</xdr:rowOff>
    </xdr:from>
    <xdr:to>
      <xdr:col>50</xdr:col>
      <xdr:colOff>165100</xdr:colOff>
      <xdr:row>78</xdr:row>
      <xdr:rowOff>134313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125440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9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6162</xdr:rowOff>
    </xdr:from>
    <xdr:to>
      <xdr:col>46</xdr:col>
      <xdr:colOff>38100</xdr:colOff>
      <xdr:row>78</xdr:row>
      <xdr:rowOff>107762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98889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37384</xdr:rowOff>
    </xdr:from>
    <xdr:to>
      <xdr:col>41</xdr:col>
      <xdr:colOff>101600</xdr:colOff>
      <xdr:row>78</xdr:row>
      <xdr:rowOff>138984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155511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46445</xdr:rowOff>
    </xdr:from>
    <xdr:to>
      <xdr:col>36</xdr:col>
      <xdr:colOff>165100</xdr:colOff>
      <xdr:row>78</xdr:row>
      <xdr:rowOff>148045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164572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16632</xdr:rowOff>
    </xdr:from>
    <xdr:to>
      <xdr:col>55</xdr:col>
      <xdr:colOff>0</xdr:colOff>
      <xdr:row>96</xdr:row>
      <xdr:rowOff>46399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75832"/>
          <a:ext cx="8382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19538</xdr:rowOff>
    </xdr:from>
    <xdr:to>
      <xdr:col>50</xdr:col>
      <xdr:colOff>114300</xdr:colOff>
      <xdr:row>96</xdr:row>
      <xdr:rowOff>16632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135838"/>
          <a:ext cx="889000" cy="3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14084</xdr:rowOff>
    </xdr:from>
    <xdr:to>
      <xdr:col>45</xdr:col>
      <xdr:colOff>177800</xdr:colOff>
      <xdr:row>94</xdr:row>
      <xdr:rowOff>19538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130384"/>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14084</xdr:rowOff>
    </xdr:from>
    <xdr:to>
      <xdr:col>41</xdr:col>
      <xdr:colOff>50800</xdr:colOff>
      <xdr:row>94</xdr:row>
      <xdr:rowOff>84755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30384"/>
          <a:ext cx="889000" cy="7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167049</xdr:rowOff>
    </xdr:from>
    <xdr:to>
      <xdr:col>55</xdr:col>
      <xdr:colOff>50800</xdr:colOff>
      <xdr:row>96</xdr:row>
      <xdr:rowOff>97199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18476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137282</xdr:rowOff>
    </xdr:from>
    <xdr:to>
      <xdr:col>50</xdr:col>
      <xdr:colOff>165100</xdr:colOff>
      <xdr:row>96</xdr:row>
      <xdr:rowOff>67432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83959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140188</xdr:rowOff>
    </xdr:from>
    <xdr:to>
      <xdr:col>46</xdr:col>
      <xdr:colOff>38100</xdr:colOff>
      <xdr:row>94</xdr:row>
      <xdr:rowOff>70338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86865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8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134734</xdr:rowOff>
    </xdr:from>
    <xdr:to>
      <xdr:col>41</xdr:col>
      <xdr:colOff>101600</xdr:colOff>
      <xdr:row>94</xdr:row>
      <xdr:rowOff>64884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81411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33955</xdr:rowOff>
    </xdr:from>
    <xdr:to>
      <xdr:col>36</xdr:col>
      <xdr:colOff>165100</xdr:colOff>
      <xdr:row>94</xdr:row>
      <xdr:rowOff>135555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152082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54465</xdr:rowOff>
    </xdr:from>
    <xdr:to>
      <xdr:col>85</xdr:col>
      <xdr:colOff>127000</xdr:colOff>
      <xdr:row>31</xdr:row>
      <xdr:rowOff>66711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369415"/>
          <a:ext cx="8382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158804</xdr:rowOff>
    </xdr:from>
    <xdr:to>
      <xdr:col>81</xdr:col>
      <xdr:colOff>50800</xdr:colOff>
      <xdr:row>31</xdr:row>
      <xdr:rowOff>54465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5302304"/>
          <a:ext cx="889000" cy="6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49730</xdr:rowOff>
    </xdr:from>
    <xdr:to>
      <xdr:col>76</xdr:col>
      <xdr:colOff>114300</xdr:colOff>
      <xdr:row>30</xdr:row>
      <xdr:rowOff>158804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193230"/>
          <a:ext cx="889000" cy="1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49730</xdr:rowOff>
    </xdr:from>
    <xdr:to>
      <xdr:col>71</xdr:col>
      <xdr:colOff>177800</xdr:colOff>
      <xdr:row>30</xdr:row>
      <xdr:rowOff>59690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193230"/>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15911</xdr:rowOff>
    </xdr:from>
    <xdr:to>
      <xdr:col>85</xdr:col>
      <xdr:colOff>177800</xdr:colOff>
      <xdr:row>31</xdr:row>
      <xdr:rowOff>117511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3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38788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1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3665</xdr:rowOff>
    </xdr:from>
    <xdr:to>
      <xdr:col>81</xdr:col>
      <xdr:colOff>101600</xdr:colOff>
      <xdr:row>31</xdr:row>
      <xdr:rowOff>105265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121792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0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108004</xdr:rowOff>
    </xdr:from>
    <xdr:to>
      <xdr:col>76</xdr:col>
      <xdr:colOff>165100</xdr:colOff>
      <xdr:row>31</xdr:row>
      <xdr:rowOff>38154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54681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0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170380</xdr:rowOff>
    </xdr:from>
    <xdr:to>
      <xdr:col>72</xdr:col>
      <xdr:colOff>38100</xdr:colOff>
      <xdr:row>30</xdr:row>
      <xdr:rowOff>100530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1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117057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49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8890</xdr:rowOff>
    </xdr:from>
    <xdr:to>
      <xdr:col>67</xdr:col>
      <xdr:colOff>101600</xdr:colOff>
      <xdr:row>30</xdr:row>
      <xdr:rowOff>110490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1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127017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492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101924</xdr:rowOff>
    </xdr:from>
    <xdr:to>
      <xdr:col>85</xdr:col>
      <xdr:colOff>127000</xdr:colOff>
      <xdr:row>53</xdr:row>
      <xdr:rowOff>37249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017324"/>
          <a:ext cx="838200" cy="10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37249</xdr:rowOff>
    </xdr:from>
    <xdr:to>
      <xdr:col>81</xdr:col>
      <xdr:colOff>50800</xdr:colOff>
      <xdr:row>53</xdr:row>
      <xdr:rowOff>103715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124099"/>
          <a:ext cx="8890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44583</xdr:rowOff>
    </xdr:from>
    <xdr:to>
      <xdr:col>76</xdr:col>
      <xdr:colOff>114300</xdr:colOff>
      <xdr:row>53</xdr:row>
      <xdr:rowOff>103715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959983"/>
          <a:ext cx="889000" cy="2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44583</xdr:rowOff>
    </xdr:from>
    <xdr:to>
      <xdr:col>71</xdr:col>
      <xdr:colOff>177800</xdr:colOff>
      <xdr:row>53</xdr:row>
      <xdr:rowOff>104095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8959983"/>
          <a:ext cx="889000" cy="23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51124</xdr:rowOff>
    </xdr:from>
    <xdr:to>
      <xdr:col>85</xdr:col>
      <xdr:colOff>177800</xdr:colOff>
      <xdr:row>52</xdr:row>
      <xdr:rowOff>152724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9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137501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157899</xdr:rowOff>
    </xdr:from>
    <xdr:to>
      <xdr:col>81</xdr:col>
      <xdr:colOff>101600</xdr:colOff>
      <xdr:row>53</xdr:row>
      <xdr:rowOff>88049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07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104576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88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52915</xdr:rowOff>
    </xdr:from>
    <xdr:to>
      <xdr:col>76</xdr:col>
      <xdr:colOff>165100</xdr:colOff>
      <xdr:row>53</xdr:row>
      <xdr:rowOff>154515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1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171042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891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165233</xdr:rowOff>
    </xdr:from>
    <xdr:to>
      <xdr:col>72</xdr:col>
      <xdr:colOff>38100</xdr:colOff>
      <xdr:row>52</xdr:row>
      <xdr:rowOff>95383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9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111910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868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53295</xdr:rowOff>
    </xdr:from>
    <xdr:to>
      <xdr:col>67</xdr:col>
      <xdr:colOff>101600</xdr:colOff>
      <xdr:row>53</xdr:row>
      <xdr:rowOff>154895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1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171422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89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52070</xdr:rowOff>
    </xdr:from>
    <xdr:to>
      <xdr:col>85</xdr:col>
      <xdr:colOff>127000</xdr:colOff>
      <xdr:row>78</xdr:row>
      <xdr:rowOff>108586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25170"/>
          <a:ext cx="8382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61976</xdr:rowOff>
    </xdr:from>
    <xdr:to>
      <xdr:col>81</xdr:col>
      <xdr:colOff>50800</xdr:colOff>
      <xdr:row>78</xdr:row>
      <xdr:rowOff>52070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6362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61976</xdr:rowOff>
    </xdr:from>
    <xdr:to>
      <xdr:col>76</xdr:col>
      <xdr:colOff>114300</xdr:colOff>
      <xdr:row>79</xdr:row>
      <xdr:rowOff>1143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263626"/>
          <a:ext cx="889000" cy="2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106807</xdr:rowOff>
    </xdr:from>
    <xdr:to>
      <xdr:col>71</xdr:col>
      <xdr:colOff>177800</xdr:colOff>
      <xdr:row>79</xdr:row>
      <xdr:rowOff>1143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9907"/>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57786</xdr:rowOff>
    </xdr:from>
    <xdr:to>
      <xdr:col>85</xdr:col>
      <xdr:colOff>177800</xdr:colOff>
      <xdr:row>78</xdr:row>
      <xdr:rowOff>159386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17163</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1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1270</xdr:rowOff>
    </xdr:from>
    <xdr:to>
      <xdr:col>81</xdr:col>
      <xdr:colOff>101600</xdr:colOff>
      <xdr:row>78</xdr:row>
      <xdr:rowOff>102870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93997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11176</xdr:rowOff>
    </xdr:from>
    <xdr:to>
      <xdr:col>76</xdr:col>
      <xdr:colOff>165100</xdr:colOff>
      <xdr:row>77</xdr:row>
      <xdr:rowOff>112776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103903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121793</xdr:rowOff>
    </xdr:from>
    <xdr:to>
      <xdr:col>72</xdr:col>
      <xdr:colOff>38100</xdr:colOff>
      <xdr:row>79</xdr:row>
      <xdr:rowOff>51943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43070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87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56007</xdr:rowOff>
    </xdr:from>
    <xdr:to>
      <xdr:col>67</xdr:col>
      <xdr:colOff>101600</xdr:colOff>
      <xdr:row>78</xdr:row>
      <xdr:rowOff>157607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148734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2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159882</xdr:rowOff>
    </xdr:from>
    <xdr:to>
      <xdr:col>85</xdr:col>
      <xdr:colOff>127000</xdr:colOff>
      <xdr:row>98</xdr:row>
      <xdr:rowOff>32356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90532"/>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157531</xdr:rowOff>
    </xdr:from>
    <xdr:to>
      <xdr:col>81</xdr:col>
      <xdr:colOff>50800</xdr:colOff>
      <xdr:row>98</xdr:row>
      <xdr:rowOff>32356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88181"/>
          <a:ext cx="8890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22168</xdr:rowOff>
    </xdr:from>
    <xdr:to>
      <xdr:col>76</xdr:col>
      <xdr:colOff>114300</xdr:colOff>
      <xdr:row>97</xdr:row>
      <xdr:rowOff>157531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652818"/>
          <a:ext cx="889000" cy="13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168112</xdr:rowOff>
    </xdr:from>
    <xdr:to>
      <xdr:col>71</xdr:col>
      <xdr:colOff>177800</xdr:colOff>
      <xdr:row>97</xdr:row>
      <xdr:rowOff>22168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455862"/>
          <a:ext cx="889000" cy="19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109082</xdr:rowOff>
    </xdr:from>
    <xdr:to>
      <xdr:col>85</xdr:col>
      <xdr:colOff>177800</xdr:colOff>
      <xdr:row>98</xdr:row>
      <xdr:rowOff>39232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24009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153006</xdr:rowOff>
    </xdr:from>
    <xdr:to>
      <xdr:col>81</xdr:col>
      <xdr:colOff>101600</xdr:colOff>
      <xdr:row>98</xdr:row>
      <xdr:rowOff>83156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74283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106731</xdr:rowOff>
    </xdr:from>
    <xdr:to>
      <xdr:col>76</xdr:col>
      <xdr:colOff>165100</xdr:colOff>
      <xdr:row>98</xdr:row>
      <xdr:rowOff>36881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28008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3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142818</xdr:rowOff>
    </xdr:from>
    <xdr:to>
      <xdr:col>72</xdr:col>
      <xdr:colOff>38100</xdr:colOff>
      <xdr:row>97</xdr:row>
      <xdr:rowOff>72968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64095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9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117312</xdr:rowOff>
    </xdr:from>
    <xdr:to>
      <xdr:col>67</xdr:col>
      <xdr:colOff>101600</xdr:colOff>
      <xdr:row>96</xdr:row>
      <xdr:rowOff>47462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38589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41897</xdr:rowOff>
    </xdr:from>
    <xdr:to>
      <xdr:col>102</xdr:col>
      <xdr:colOff>114300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28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162547</xdr:rowOff>
    </xdr:from>
    <xdr:to>
      <xdr:col>98</xdr:col>
      <xdr:colOff>38100</xdr:colOff>
      <xdr:row>39</xdr:row>
      <xdr:rowOff>92697</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83824</xdr:rowOff>
    </xdr:from>
    <xdr:ext cx="313932"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99333" y="6770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決算においては、引き続き、消防費、教育費において、類似団体の比較して住民１人当たりのコストが特に高い数値となっている。消防費については本市が広域であることから人件費等のコストがかかるためであり、教育費については公共施設が多く、施設の管理運営費が膨らむことが主な要因である。　一方で、民生費は例年類似団体の平均を下回っている。老年人口割合が低い等の要因により少額となっているが、全体的には増加傾向にあり今後高齢化に伴い更なる増加が予想される。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令和４年度は法人市民税等の増収により、現在高は微増となっている。実質収支額については、依然として黒字額を維持しているものの、次年度に繰り越す額が増加しているため、実質単年度収支は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令和４年度の連結赤字比率は△２０．４１である。平成１９年度以降、全ての会計において黒字が維持されており、健全な財政運営が保たれていると判断できる。</a:t>
          </a:r>
          <a:endParaRPr lang="ja-JP" altLang="ja-JP" sz="1400">
            <a:effectLst/>
          </a:endParaRPr>
        </a:p>
        <a:p>
          <a:r>
            <a:rPr kumimoji="1" lang="ja-JP" altLang="ja-JP" sz="1100">
              <a:solidFill>
                <a:schemeClr val="dk1"/>
              </a:solidFill>
              <a:effectLst/>
              <a:latin typeface="+mn-lt"/>
              <a:ea typeface="+mn-ea"/>
              <a:cs typeface="+mn-cs"/>
            </a:rPr>
            <a:t>　今後も、より一層の歳入確保や短期・中期的な見通しに立った財政運営に努め、引き続き財務体質の強化を図る。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216652764</v>
      </c>
      <c r="BO4" s="462"/>
      <c r="BP4" s="462"/>
      <c r="BQ4" s="462"/>
      <c r="BR4" s="462"/>
      <c r="BS4" s="462"/>
      <c r="BT4" s="462"/>
      <c r="BU4" s="463"/>
      <c r="BV4" s="461">
        <v>209036181</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5.8</v>
      </c>
      <c r="CU4" s="602"/>
      <c r="CV4" s="602"/>
      <c r="CW4" s="602"/>
      <c r="CX4" s="602"/>
      <c r="CY4" s="602"/>
      <c r="CZ4" s="602"/>
      <c r="DA4" s="603"/>
      <c r="DB4" s="601">
        <v>7.9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199882435</v>
      </c>
      <c r="BO5" s="433"/>
      <c r="BP5" s="433"/>
      <c r="BQ5" s="433"/>
      <c r="BR5" s="433"/>
      <c r="BS5" s="433"/>
      <c r="BT5" s="433"/>
      <c r="BU5" s="434"/>
      <c r="BV5" s="432">
        <v>194779488</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71.099999999999994</v>
      </c>
      <c r="CU5" s="430"/>
      <c r="CV5" s="430"/>
      <c r="CW5" s="430"/>
      <c r="CX5" s="430"/>
      <c r="CY5" s="430"/>
      <c r="CZ5" s="430"/>
      <c r="DA5" s="431"/>
      <c r="DB5" s="429">
        <v>83.5</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16770329</v>
      </c>
      <c r="BO6" s="433"/>
      <c r="BP6" s="433"/>
      <c r="BQ6" s="433"/>
      <c r="BR6" s="433"/>
      <c r="BS6" s="433"/>
      <c r="BT6" s="433"/>
      <c r="BU6" s="434"/>
      <c r="BV6" s="432">
        <v>14256693</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71.099999999999994</v>
      </c>
      <c r="CU6" s="576"/>
      <c r="CV6" s="576"/>
      <c r="CW6" s="576"/>
      <c r="CX6" s="576"/>
      <c r="CY6" s="576"/>
      <c r="CZ6" s="576"/>
      <c r="DA6" s="577"/>
      <c r="DB6" s="575">
        <v>83.5</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10705353</v>
      </c>
      <c r="BO7" s="433"/>
      <c r="BP7" s="433"/>
      <c r="BQ7" s="433"/>
      <c r="BR7" s="433"/>
      <c r="BS7" s="433"/>
      <c r="BT7" s="433"/>
      <c r="BU7" s="434"/>
      <c r="BV7" s="432">
        <v>5331946</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105453981</v>
      </c>
      <c r="CU7" s="433"/>
      <c r="CV7" s="433"/>
      <c r="CW7" s="433"/>
      <c r="CX7" s="433"/>
      <c r="CY7" s="433"/>
      <c r="CZ7" s="433"/>
      <c r="DA7" s="434"/>
      <c r="DB7" s="432">
        <v>113569332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112</v>
      </c>
      <c r="AV8" s="491"/>
      <c r="AW8" s="491"/>
      <c r="AX8" s="491"/>
      <c r="AY8" s="446" t="s">
        <v>113</v>
      </c>
      <c r="AZ8" s="447"/>
      <c r="BA8" s="447"/>
      <c r="BB8" s="447"/>
      <c r="BC8" s="447"/>
      <c r="BD8" s="447"/>
      <c r="BE8" s="447"/>
      <c r="BF8" s="447"/>
      <c r="BG8" s="447"/>
      <c r="BH8" s="447"/>
      <c r="BI8" s="447"/>
      <c r="BJ8" s="447"/>
      <c r="BK8" s="447"/>
      <c r="BL8" s="447"/>
      <c r="BM8" s="448"/>
      <c r="BN8" s="432">
        <v>6064976</v>
      </c>
      <c r="BO8" s="433"/>
      <c r="BP8" s="433"/>
      <c r="BQ8" s="433"/>
      <c r="BR8" s="433"/>
      <c r="BS8" s="433"/>
      <c r="BT8" s="433"/>
      <c r="BU8" s="434"/>
      <c r="BV8" s="432">
        <v>8924747</v>
      </c>
      <c r="BW8" s="433"/>
      <c r="BX8" s="433"/>
      <c r="BY8" s="433"/>
      <c r="BZ8" s="433"/>
      <c r="CA8" s="433"/>
      <c r="CB8" s="433"/>
      <c r="CC8" s="434"/>
      <c r="CD8" s="472" t="s">
        <v>114</v>
      </c>
      <c r="CE8" s="392"/>
      <c r="CF8" s="392"/>
      <c r="CG8" s="392"/>
      <c r="CH8" s="392"/>
      <c r="CI8" s="392"/>
      <c r="CJ8" s="392"/>
      <c r="CK8" s="392"/>
      <c r="CL8" s="392"/>
      <c r="CM8" s="392"/>
      <c r="CN8" s="392"/>
      <c r="CO8" s="392"/>
      <c r="CP8" s="392"/>
      <c r="CQ8" s="392"/>
      <c r="CR8" s="392"/>
      <c r="CS8" s="473"/>
      <c r="CT8" s="535">
        <v>1.31</v>
      </c>
      <c r="CU8" s="536"/>
      <c r="CV8" s="536"/>
      <c r="CW8" s="536"/>
      <c r="CX8" s="536"/>
      <c r="CY8" s="536"/>
      <c r="CZ8" s="536"/>
      <c r="DA8" s="537"/>
      <c r="DB8" s="535">
        <v>1.42</v>
      </c>
      <c r="DC8" s="536"/>
      <c r="DD8" s="536"/>
      <c r="DE8" s="536"/>
      <c r="DF8" s="536"/>
      <c r="DG8" s="536"/>
      <c r="DH8" s="536"/>
      <c r="DI8" s="537"/>
    </row>
    <row r="9" spans="1:119" ht="18.75" customHeight="1" thickBot="1" x14ac:dyDescent="0.2">
      <c r="A9" s="175"/>
      <c r="B9" s="564" t="s">
        <v>115</v>
      </c>
      <c r="C9" s="565"/>
      <c r="D9" s="565"/>
      <c r="E9" s="565"/>
      <c r="F9" s="565"/>
      <c r="G9" s="565"/>
      <c r="H9" s="565"/>
      <c r="I9" s="565"/>
      <c r="J9" s="565"/>
      <c r="K9" s="483"/>
      <c r="L9" s="566" t="s">
        <v>116</v>
      </c>
      <c r="M9" s="567"/>
      <c r="N9" s="567"/>
      <c r="O9" s="567"/>
      <c r="P9" s="567"/>
      <c r="Q9" s="568"/>
      <c r="R9" s="569">
        <v>422330</v>
      </c>
      <c r="S9" s="570"/>
      <c r="T9" s="570"/>
      <c r="U9" s="570"/>
      <c r="V9" s="571"/>
      <c r="W9" s="501" t="s">
        <v>117</v>
      </c>
      <c r="X9" s="502"/>
      <c r="Y9" s="502"/>
      <c r="Z9" s="502"/>
      <c r="AA9" s="502"/>
      <c r="AB9" s="502"/>
      <c r="AC9" s="502"/>
      <c r="AD9" s="502"/>
      <c r="AE9" s="502"/>
      <c r="AF9" s="502"/>
      <c r="AG9" s="502"/>
      <c r="AH9" s="502"/>
      <c r="AI9" s="502"/>
      <c r="AJ9" s="502"/>
      <c r="AK9" s="502"/>
      <c r="AL9" s="572"/>
      <c r="AM9" s="489" t="s">
        <v>118</v>
      </c>
      <c r="AN9" s="389"/>
      <c r="AO9" s="389"/>
      <c r="AP9" s="389"/>
      <c r="AQ9" s="389"/>
      <c r="AR9" s="389"/>
      <c r="AS9" s="389"/>
      <c r="AT9" s="390"/>
      <c r="AU9" s="490" t="s">
        <v>119</v>
      </c>
      <c r="AV9" s="491"/>
      <c r="AW9" s="491"/>
      <c r="AX9" s="491"/>
      <c r="AY9" s="446" t="s">
        <v>120</v>
      </c>
      <c r="AZ9" s="447"/>
      <c r="BA9" s="447"/>
      <c r="BB9" s="447"/>
      <c r="BC9" s="447"/>
      <c r="BD9" s="447"/>
      <c r="BE9" s="447"/>
      <c r="BF9" s="447"/>
      <c r="BG9" s="447"/>
      <c r="BH9" s="447"/>
      <c r="BI9" s="447"/>
      <c r="BJ9" s="447"/>
      <c r="BK9" s="447"/>
      <c r="BL9" s="447"/>
      <c r="BM9" s="448"/>
      <c r="BN9" s="432">
        <v>-2859771</v>
      </c>
      <c r="BO9" s="433"/>
      <c r="BP9" s="433"/>
      <c r="BQ9" s="433"/>
      <c r="BR9" s="433"/>
      <c r="BS9" s="433"/>
      <c r="BT9" s="433"/>
      <c r="BU9" s="434"/>
      <c r="BV9" s="432">
        <v>1519467</v>
      </c>
      <c r="BW9" s="433"/>
      <c r="BX9" s="433"/>
      <c r="BY9" s="433"/>
      <c r="BZ9" s="433"/>
      <c r="CA9" s="433"/>
      <c r="CB9" s="433"/>
      <c r="CC9" s="434"/>
      <c r="CD9" s="472" t="s">
        <v>121</v>
      </c>
      <c r="CE9" s="392"/>
      <c r="CF9" s="392"/>
      <c r="CG9" s="392"/>
      <c r="CH9" s="392"/>
      <c r="CI9" s="392"/>
      <c r="CJ9" s="392"/>
      <c r="CK9" s="392"/>
      <c r="CL9" s="392"/>
      <c r="CM9" s="392"/>
      <c r="CN9" s="392"/>
      <c r="CO9" s="392"/>
      <c r="CP9" s="392"/>
      <c r="CQ9" s="392"/>
      <c r="CR9" s="392"/>
      <c r="CS9" s="473"/>
      <c r="CT9" s="429">
        <v>4.9000000000000004</v>
      </c>
      <c r="CU9" s="430"/>
      <c r="CV9" s="430"/>
      <c r="CW9" s="430"/>
      <c r="CX9" s="430"/>
      <c r="CY9" s="430"/>
      <c r="CZ9" s="430"/>
      <c r="DA9" s="431"/>
      <c r="DB9" s="429">
        <v>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122</v>
      </c>
      <c r="M10" s="389"/>
      <c r="N10" s="389"/>
      <c r="O10" s="389"/>
      <c r="P10" s="389"/>
      <c r="Q10" s="390"/>
      <c r="R10" s="385">
        <v>422542</v>
      </c>
      <c r="S10" s="386"/>
      <c r="T10" s="386"/>
      <c r="U10" s="386"/>
      <c r="V10" s="445"/>
      <c r="W10" s="573"/>
      <c r="X10" s="383"/>
      <c r="Y10" s="383"/>
      <c r="Z10" s="383"/>
      <c r="AA10" s="383"/>
      <c r="AB10" s="383"/>
      <c r="AC10" s="383"/>
      <c r="AD10" s="383"/>
      <c r="AE10" s="383"/>
      <c r="AF10" s="383"/>
      <c r="AG10" s="383"/>
      <c r="AH10" s="383"/>
      <c r="AI10" s="383"/>
      <c r="AJ10" s="383"/>
      <c r="AK10" s="383"/>
      <c r="AL10" s="574"/>
      <c r="AM10" s="489" t="s">
        <v>123</v>
      </c>
      <c r="AN10" s="389"/>
      <c r="AO10" s="389"/>
      <c r="AP10" s="389"/>
      <c r="AQ10" s="389"/>
      <c r="AR10" s="389"/>
      <c r="AS10" s="389"/>
      <c r="AT10" s="390"/>
      <c r="AU10" s="490" t="s">
        <v>112</v>
      </c>
      <c r="AV10" s="491"/>
      <c r="AW10" s="491"/>
      <c r="AX10" s="491"/>
      <c r="AY10" s="446" t="s">
        <v>124</v>
      </c>
      <c r="AZ10" s="447"/>
      <c r="BA10" s="447"/>
      <c r="BB10" s="447"/>
      <c r="BC10" s="447"/>
      <c r="BD10" s="447"/>
      <c r="BE10" s="447"/>
      <c r="BF10" s="447"/>
      <c r="BG10" s="447"/>
      <c r="BH10" s="447"/>
      <c r="BI10" s="447"/>
      <c r="BJ10" s="447"/>
      <c r="BK10" s="447"/>
      <c r="BL10" s="447"/>
      <c r="BM10" s="448"/>
      <c r="BN10" s="432">
        <v>4500000</v>
      </c>
      <c r="BO10" s="433"/>
      <c r="BP10" s="433"/>
      <c r="BQ10" s="433"/>
      <c r="BR10" s="433"/>
      <c r="BS10" s="433"/>
      <c r="BT10" s="433"/>
      <c r="BU10" s="434"/>
      <c r="BV10" s="432">
        <v>4400000</v>
      </c>
      <c r="BW10" s="433"/>
      <c r="BX10" s="433"/>
      <c r="BY10" s="433"/>
      <c r="BZ10" s="433"/>
      <c r="CA10" s="433"/>
      <c r="CB10" s="433"/>
      <c r="CC10" s="434"/>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129</v>
      </c>
      <c r="AV11" s="491"/>
      <c r="AW11" s="491"/>
      <c r="AX11" s="491"/>
      <c r="AY11" s="446" t="s">
        <v>130</v>
      </c>
      <c r="AZ11" s="447"/>
      <c r="BA11" s="447"/>
      <c r="BB11" s="447"/>
      <c r="BC11" s="447"/>
      <c r="BD11" s="447"/>
      <c r="BE11" s="447"/>
      <c r="BF11" s="447"/>
      <c r="BG11" s="447"/>
      <c r="BH11" s="447"/>
      <c r="BI11" s="447"/>
      <c r="BJ11" s="447"/>
      <c r="BK11" s="447"/>
      <c r="BL11" s="447"/>
      <c r="BM11" s="448"/>
      <c r="BN11" s="432">
        <v>33000</v>
      </c>
      <c r="BO11" s="433"/>
      <c r="BP11" s="433"/>
      <c r="BQ11" s="433"/>
      <c r="BR11" s="433"/>
      <c r="BS11" s="433"/>
      <c r="BT11" s="433"/>
      <c r="BU11" s="434"/>
      <c r="BV11" s="432">
        <v>0</v>
      </c>
      <c r="BW11" s="433"/>
      <c r="BX11" s="433"/>
      <c r="BY11" s="433"/>
      <c r="BZ11" s="433"/>
      <c r="CA11" s="433"/>
      <c r="CB11" s="433"/>
      <c r="CC11" s="434"/>
      <c r="CD11" s="472" t="s">
        <v>131</v>
      </c>
      <c r="CE11" s="392"/>
      <c r="CF11" s="392"/>
      <c r="CG11" s="392"/>
      <c r="CH11" s="392"/>
      <c r="CI11" s="392"/>
      <c r="CJ11" s="392"/>
      <c r="CK11" s="392"/>
      <c r="CL11" s="392"/>
      <c r="CM11" s="392"/>
      <c r="CN11" s="392"/>
      <c r="CO11" s="392"/>
      <c r="CP11" s="392"/>
      <c r="CQ11" s="392"/>
      <c r="CR11" s="392"/>
      <c r="CS11" s="473"/>
      <c r="CT11" s="535" t="s">
        <v>132</v>
      </c>
      <c r="CU11" s="536"/>
      <c r="CV11" s="536"/>
      <c r="CW11" s="536"/>
      <c r="CX11" s="536"/>
      <c r="CY11" s="536"/>
      <c r="CZ11" s="536"/>
      <c r="DA11" s="537"/>
      <c r="DB11" s="535" t="s">
        <v>132</v>
      </c>
      <c r="DC11" s="536"/>
      <c r="DD11" s="536"/>
      <c r="DE11" s="536"/>
      <c r="DF11" s="536"/>
      <c r="DG11" s="536"/>
      <c r="DH11" s="536"/>
      <c r="DI11" s="537"/>
    </row>
    <row r="12" spans="1:119" ht="18.75" customHeight="1" x14ac:dyDescent="0.15">
      <c r="A12" s="175"/>
      <c r="B12" s="538" t="s">
        <v>133</v>
      </c>
      <c r="C12" s="539"/>
      <c r="D12" s="539"/>
      <c r="E12" s="539"/>
      <c r="F12" s="539"/>
      <c r="G12" s="539"/>
      <c r="H12" s="539"/>
      <c r="I12" s="539"/>
      <c r="J12" s="539"/>
      <c r="K12" s="540"/>
      <c r="L12" s="547" t="s">
        <v>134</v>
      </c>
      <c r="M12" s="548"/>
      <c r="N12" s="548"/>
      <c r="O12" s="548"/>
      <c r="P12" s="548"/>
      <c r="Q12" s="549"/>
      <c r="R12" s="550">
        <v>417432</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138</v>
      </c>
      <c r="AV12" s="491"/>
      <c r="AW12" s="491"/>
      <c r="AX12" s="491"/>
      <c r="AY12" s="446" t="s">
        <v>139</v>
      </c>
      <c r="AZ12" s="447"/>
      <c r="BA12" s="447"/>
      <c r="BB12" s="447"/>
      <c r="BC12" s="447"/>
      <c r="BD12" s="447"/>
      <c r="BE12" s="447"/>
      <c r="BF12" s="447"/>
      <c r="BG12" s="447"/>
      <c r="BH12" s="447"/>
      <c r="BI12" s="447"/>
      <c r="BJ12" s="447"/>
      <c r="BK12" s="447"/>
      <c r="BL12" s="447"/>
      <c r="BM12" s="448"/>
      <c r="BN12" s="432">
        <v>1700000</v>
      </c>
      <c r="BO12" s="433"/>
      <c r="BP12" s="433"/>
      <c r="BQ12" s="433"/>
      <c r="BR12" s="433"/>
      <c r="BS12" s="433"/>
      <c r="BT12" s="433"/>
      <c r="BU12" s="434"/>
      <c r="BV12" s="432">
        <v>8700000</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132</v>
      </c>
      <c r="CU12" s="536"/>
      <c r="CV12" s="536"/>
      <c r="CW12" s="536"/>
      <c r="CX12" s="536"/>
      <c r="CY12" s="536"/>
      <c r="CZ12" s="536"/>
      <c r="DA12" s="537"/>
      <c r="DB12" s="535" t="s">
        <v>141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142</v>
      </c>
      <c r="N13" s="517"/>
      <c r="O13" s="517"/>
      <c r="P13" s="517"/>
      <c r="Q13" s="518"/>
      <c r="R13" s="519">
        <v>398904</v>
      </c>
      <c r="S13" s="520"/>
      <c r="T13" s="520"/>
      <c r="U13" s="520"/>
      <c r="V13" s="521"/>
      <c r="W13" s="522" t="s">
        <v>143</v>
      </c>
      <c r="X13" s="418"/>
      <c r="Y13" s="418"/>
      <c r="Z13" s="418"/>
      <c r="AA13" s="418"/>
      <c r="AB13" s="419"/>
      <c r="AC13" s="385">
        <v>3471</v>
      </c>
      <c r="AD13" s="386"/>
      <c r="AE13" s="386"/>
      <c r="AF13" s="386"/>
      <c r="AG13" s="387"/>
      <c r="AH13" s="385">
        <v>3961</v>
      </c>
      <c r="AI13" s="386"/>
      <c r="AJ13" s="386"/>
      <c r="AK13" s="386"/>
      <c r="AL13" s="445"/>
      <c r="AM13" s="489" t="s">
        <v>144</v>
      </c>
      <c r="AN13" s="389"/>
      <c r="AO13" s="389"/>
      <c r="AP13" s="389"/>
      <c r="AQ13" s="389"/>
      <c r="AR13" s="389"/>
      <c r="AS13" s="389"/>
      <c r="AT13" s="390"/>
      <c r="AU13" s="490" t="s">
        <v>104</v>
      </c>
      <c r="AV13" s="491"/>
      <c r="AW13" s="491"/>
      <c r="AX13" s="491"/>
      <c r="AY13" s="446" t="s">
        <v>145</v>
      </c>
      <c r="AZ13" s="447"/>
      <c r="BA13" s="447"/>
      <c r="BB13" s="447"/>
      <c r="BC13" s="447"/>
      <c r="BD13" s="447"/>
      <c r="BE13" s="447"/>
      <c r="BF13" s="447"/>
      <c r="BG13" s="447"/>
      <c r="BH13" s="447"/>
      <c r="BI13" s="447"/>
      <c r="BJ13" s="447"/>
      <c r="BK13" s="447"/>
      <c r="BL13" s="447"/>
      <c r="BM13" s="448"/>
      <c r="BN13" s="432">
        <v>-26771</v>
      </c>
      <c r="BO13" s="433"/>
      <c r="BP13" s="433"/>
      <c r="BQ13" s="433"/>
      <c r="BR13" s="433"/>
      <c r="BS13" s="433"/>
      <c r="BT13" s="433"/>
      <c r="BU13" s="434"/>
      <c r="BV13" s="432">
        <v>-2780533</v>
      </c>
      <c r="BW13" s="433"/>
      <c r="BX13" s="433"/>
      <c r="BY13" s="433"/>
      <c r="BZ13" s="433"/>
      <c r="CA13" s="433"/>
      <c r="CB13" s="433"/>
      <c r="CC13" s="434"/>
      <c r="CD13" s="472" t="s">
        <v>146</v>
      </c>
      <c r="CE13" s="392"/>
      <c r="CF13" s="392"/>
      <c r="CG13" s="392"/>
      <c r="CH13" s="392"/>
      <c r="CI13" s="392"/>
      <c r="CJ13" s="392"/>
      <c r="CK13" s="392"/>
      <c r="CL13" s="392"/>
      <c r="CM13" s="392"/>
      <c r="CN13" s="392"/>
      <c r="CO13" s="392"/>
      <c r="CP13" s="392"/>
      <c r="CQ13" s="392"/>
      <c r="CR13" s="392"/>
      <c r="CS13" s="473"/>
      <c r="CT13" s="429">
        <v>1.3</v>
      </c>
      <c r="CU13" s="430"/>
      <c r="CV13" s="430"/>
      <c r="CW13" s="430"/>
      <c r="CX13" s="430"/>
      <c r="CY13" s="430"/>
      <c r="CZ13" s="430"/>
      <c r="DA13" s="431"/>
      <c r="DB13" s="429">
        <v>1.6</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147</v>
      </c>
      <c r="M14" s="559"/>
      <c r="N14" s="559"/>
      <c r="O14" s="559"/>
      <c r="P14" s="559"/>
      <c r="Q14" s="560"/>
      <c r="R14" s="519">
        <v>419249</v>
      </c>
      <c r="S14" s="520"/>
      <c r="T14" s="520"/>
      <c r="U14" s="520"/>
      <c r="V14" s="521"/>
      <c r="W14" s="523"/>
      <c r="X14" s="421"/>
      <c r="Y14" s="421"/>
      <c r="Z14" s="421"/>
      <c r="AA14" s="421"/>
      <c r="AB14" s="422"/>
      <c r="AC14" s="512">
        <v>1.7</v>
      </c>
      <c r="AD14" s="513"/>
      <c r="AE14" s="513"/>
      <c r="AF14" s="513"/>
      <c r="AG14" s="514"/>
      <c r="AH14" s="512">
        <v>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148</v>
      </c>
      <c r="CE14" s="470"/>
      <c r="CF14" s="470"/>
      <c r="CG14" s="470"/>
      <c r="CH14" s="470"/>
      <c r="CI14" s="470"/>
      <c r="CJ14" s="470"/>
      <c r="CK14" s="470"/>
      <c r="CL14" s="470"/>
      <c r="CM14" s="470"/>
      <c r="CN14" s="470"/>
      <c r="CO14" s="470"/>
      <c r="CP14" s="470"/>
      <c r="CQ14" s="470"/>
      <c r="CR14" s="470"/>
      <c r="CS14" s="471"/>
      <c r="CT14" s="529" t="s">
        <v>132</v>
      </c>
      <c r="CU14" s="530"/>
      <c r="CV14" s="530"/>
      <c r="CW14" s="530"/>
      <c r="CX14" s="530"/>
      <c r="CY14" s="530"/>
      <c r="CZ14" s="530"/>
      <c r="DA14" s="531"/>
      <c r="DB14" s="529" t="s">
        <v>132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149</v>
      </c>
      <c r="N15" s="517"/>
      <c r="O15" s="517"/>
      <c r="P15" s="517"/>
      <c r="Q15" s="518"/>
      <c r="R15" s="519">
        <v>401922</v>
      </c>
      <c r="S15" s="520"/>
      <c r="T15" s="520"/>
      <c r="U15" s="520"/>
      <c r="V15" s="521"/>
      <c r="W15" s="522" t="s">
        <v>150</v>
      </c>
      <c r="X15" s="418"/>
      <c r="Y15" s="418"/>
      <c r="Z15" s="418"/>
      <c r="AA15" s="418"/>
      <c r="AB15" s="419"/>
      <c r="AC15" s="385">
        <v>92389</v>
      </c>
      <c r="AD15" s="386"/>
      <c r="AE15" s="386"/>
      <c r="AF15" s="386"/>
      <c r="AG15" s="387"/>
      <c r="AH15" s="385">
        <v>96032</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81951553</v>
      </c>
      <c r="BO15" s="462"/>
      <c r="BP15" s="462"/>
      <c r="BQ15" s="462"/>
      <c r="BR15" s="462"/>
      <c r="BS15" s="462"/>
      <c r="BT15" s="462"/>
      <c r="BU15" s="463"/>
      <c r="BV15" s="461">
        <v>87807964</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45.6</v>
      </c>
      <c r="AD16" s="513"/>
      <c r="AE16" s="513"/>
      <c r="AF16" s="513"/>
      <c r="AG16" s="514"/>
      <c r="AH16" s="512">
        <v>47.3</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67825446</v>
      </c>
      <c r="BO16" s="433"/>
      <c r="BP16" s="433"/>
      <c r="BQ16" s="433"/>
      <c r="BR16" s="433"/>
      <c r="BS16" s="433"/>
      <c r="BT16" s="433"/>
      <c r="BU16" s="434"/>
      <c r="BV16" s="432">
        <v>68825312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156</v>
      </c>
      <c r="N17" s="526"/>
      <c r="O17" s="526"/>
      <c r="P17" s="526"/>
      <c r="Q17" s="527"/>
      <c r="R17" s="509" t="s">
        <v>157</v>
      </c>
      <c r="S17" s="510"/>
      <c r="T17" s="510"/>
      <c r="U17" s="510"/>
      <c r="V17" s="511"/>
      <c r="W17" s="522" t="s">
        <v>158</v>
      </c>
      <c r="X17" s="418"/>
      <c r="Y17" s="418"/>
      <c r="Z17" s="418"/>
      <c r="AA17" s="418"/>
      <c r="AB17" s="419"/>
      <c r="AC17" s="385">
        <v>106591</v>
      </c>
      <c r="AD17" s="386"/>
      <c r="AE17" s="386"/>
      <c r="AF17" s="386"/>
      <c r="AG17" s="387"/>
      <c r="AH17" s="385">
        <v>103006</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105453981</v>
      </c>
      <c r="BO17" s="433"/>
      <c r="BP17" s="433"/>
      <c r="BQ17" s="433"/>
      <c r="BR17" s="433"/>
      <c r="BS17" s="433"/>
      <c r="BT17" s="433"/>
      <c r="BU17" s="434"/>
      <c r="BV17" s="432">
        <v>113569332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160</v>
      </c>
      <c r="C18" s="483"/>
      <c r="D18" s="483"/>
      <c r="E18" s="484"/>
      <c r="F18" s="484"/>
      <c r="G18" s="484"/>
      <c r="H18" s="484"/>
      <c r="I18" s="484"/>
      <c r="J18" s="484"/>
      <c r="K18" s="484"/>
      <c r="L18" s="485">
        <v>918.32</v>
      </c>
      <c r="M18" s="485"/>
      <c r="N18" s="485"/>
      <c r="O18" s="485"/>
      <c r="P18" s="485"/>
      <c r="Q18" s="485"/>
      <c r="R18" s="486"/>
      <c r="S18" s="486"/>
      <c r="T18" s="486"/>
      <c r="U18" s="486"/>
      <c r="V18" s="487"/>
      <c r="W18" s="503"/>
      <c r="X18" s="504"/>
      <c r="Y18" s="504"/>
      <c r="Z18" s="504"/>
      <c r="AA18" s="504"/>
      <c r="AB18" s="528"/>
      <c r="AC18" s="402">
        <v>52.7</v>
      </c>
      <c r="AD18" s="403"/>
      <c r="AE18" s="403"/>
      <c r="AF18" s="403"/>
      <c r="AG18" s="488"/>
      <c r="AH18" s="402">
        <v>50.7</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96648367</v>
      </c>
      <c r="BO18" s="433"/>
      <c r="BP18" s="433"/>
      <c r="BQ18" s="433"/>
      <c r="BR18" s="433"/>
      <c r="BS18" s="433"/>
      <c r="BT18" s="433"/>
      <c r="BU18" s="434"/>
      <c r="BV18" s="432">
        <v>94132582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162</v>
      </c>
      <c r="C19" s="483"/>
      <c r="D19" s="483"/>
      <c r="E19" s="484"/>
      <c r="F19" s="484"/>
      <c r="G19" s="484"/>
      <c r="H19" s="484"/>
      <c r="I19" s="484"/>
      <c r="J19" s="484"/>
      <c r="K19" s="484"/>
      <c r="L19" s="492">
        <v>460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156242312</v>
      </c>
      <c r="BO19" s="433"/>
      <c r="BP19" s="433"/>
      <c r="BQ19" s="433"/>
      <c r="BR19" s="433"/>
      <c r="BS19" s="433"/>
      <c r="BT19" s="433"/>
      <c r="BU19" s="434"/>
      <c r="BV19" s="432">
        <v>141737696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164</v>
      </c>
      <c r="C20" s="483"/>
      <c r="D20" s="483"/>
      <c r="E20" s="484"/>
      <c r="F20" s="484"/>
      <c r="G20" s="484"/>
      <c r="H20" s="484"/>
      <c r="I20" s="484"/>
      <c r="J20" s="484"/>
      <c r="K20" s="484"/>
      <c r="L20" s="492">
        <v>176840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47802339</v>
      </c>
      <c r="BO22" s="462"/>
      <c r="BP22" s="462"/>
      <c r="BQ22" s="462"/>
      <c r="BR22" s="462"/>
      <c r="BS22" s="462"/>
      <c r="BT22" s="462"/>
      <c r="BU22" s="463"/>
      <c r="BV22" s="461">
        <v>51038273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29392867</v>
      </c>
      <c r="BO23" s="433"/>
      <c r="BP23" s="433"/>
      <c r="BQ23" s="433"/>
      <c r="BR23" s="433"/>
      <c r="BS23" s="433"/>
      <c r="BT23" s="433"/>
      <c r="BU23" s="434"/>
      <c r="BV23" s="432">
        <v>28848265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174</v>
      </c>
      <c r="F24" s="389"/>
      <c r="G24" s="389"/>
      <c r="H24" s="389"/>
      <c r="I24" s="389"/>
      <c r="J24" s="389"/>
      <c r="K24" s="390"/>
      <c r="L24" s="385">
        <v>1</v>
      </c>
      <c r="M24" s="386"/>
      <c r="N24" s="386"/>
      <c r="O24" s="386"/>
      <c r="P24" s="387"/>
      <c r="Q24" s="385">
        <v>11290</v>
      </c>
      <c r="R24" s="386"/>
      <c r="S24" s="386"/>
      <c r="T24" s="386"/>
      <c r="U24" s="386"/>
      <c r="V24" s="387"/>
      <c r="W24" s="475"/>
      <c r="X24" s="412"/>
      <c r="Y24" s="413"/>
      <c r="Z24" s="388" t="s">
        <v>175</v>
      </c>
      <c r="AA24" s="389"/>
      <c r="AB24" s="389"/>
      <c r="AC24" s="389"/>
      <c r="AD24" s="389"/>
      <c r="AE24" s="389"/>
      <c r="AF24" s="389"/>
      <c r="AG24" s="390"/>
      <c r="AH24" s="385">
        <v>3095</v>
      </c>
      <c r="AI24" s="386"/>
      <c r="AJ24" s="386"/>
      <c r="AK24" s="386"/>
      <c r="AL24" s="387"/>
      <c r="AM24" s="385">
        <v>9461415</v>
      </c>
      <c r="AN24" s="386"/>
      <c r="AO24" s="386"/>
      <c r="AP24" s="386"/>
      <c r="AQ24" s="386"/>
      <c r="AR24" s="387"/>
      <c r="AS24" s="385">
        <v>3057</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41885131</v>
      </c>
      <c r="BO24" s="433"/>
      <c r="BP24" s="433"/>
      <c r="BQ24" s="433"/>
      <c r="BR24" s="433"/>
      <c r="BS24" s="433"/>
      <c r="BT24" s="433"/>
      <c r="BU24" s="434"/>
      <c r="BV24" s="432">
        <v>44339603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177</v>
      </c>
      <c r="F25" s="389"/>
      <c r="G25" s="389"/>
      <c r="H25" s="389"/>
      <c r="I25" s="389"/>
      <c r="J25" s="389"/>
      <c r="K25" s="390"/>
      <c r="L25" s="385">
        <v>2</v>
      </c>
      <c r="M25" s="386"/>
      <c r="N25" s="386"/>
      <c r="O25" s="386"/>
      <c r="P25" s="387"/>
      <c r="Q25" s="385">
        <v>9510</v>
      </c>
      <c r="R25" s="386"/>
      <c r="S25" s="386"/>
      <c r="T25" s="386"/>
      <c r="U25" s="386"/>
      <c r="V25" s="387"/>
      <c r="W25" s="475"/>
      <c r="X25" s="412"/>
      <c r="Y25" s="413"/>
      <c r="Z25" s="388" t="s">
        <v>178</v>
      </c>
      <c r="AA25" s="389"/>
      <c r="AB25" s="389"/>
      <c r="AC25" s="389"/>
      <c r="AD25" s="389"/>
      <c r="AE25" s="389"/>
      <c r="AF25" s="389"/>
      <c r="AG25" s="390"/>
      <c r="AH25" s="385">
        <v>536</v>
      </c>
      <c r="AI25" s="386"/>
      <c r="AJ25" s="386"/>
      <c r="AK25" s="386"/>
      <c r="AL25" s="387"/>
      <c r="AM25" s="385">
        <v>1638016</v>
      </c>
      <c r="AN25" s="386"/>
      <c r="AO25" s="386"/>
      <c r="AP25" s="386"/>
      <c r="AQ25" s="386"/>
      <c r="AR25" s="387"/>
      <c r="AS25" s="385">
        <v>3056</v>
      </c>
      <c r="AT25" s="386"/>
      <c r="AU25" s="386"/>
      <c r="AV25" s="386"/>
      <c r="AW25" s="386"/>
      <c r="AX25" s="445"/>
      <c r="AY25" s="458" t="s">
        <v>179</v>
      </c>
      <c r="AZ25" s="459"/>
      <c r="BA25" s="459"/>
      <c r="BB25" s="459"/>
      <c r="BC25" s="459"/>
      <c r="BD25" s="459"/>
      <c r="BE25" s="459"/>
      <c r="BF25" s="459"/>
      <c r="BG25" s="459"/>
      <c r="BH25" s="459"/>
      <c r="BI25" s="459"/>
      <c r="BJ25" s="459"/>
      <c r="BK25" s="459"/>
      <c r="BL25" s="459"/>
      <c r="BM25" s="460"/>
      <c r="BN25" s="461">
        <v>57068306</v>
      </c>
      <c r="BO25" s="462"/>
      <c r="BP25" s="462"/>
      <c r="BQ25" s="462"/>
      <c r="BR25" s="462"/>
      <c r="BS25" s="462"/>
      <c r="BT25" s="462"/>
      <c r="BU25" s="463"/>
      <c r="BV25" s="461">
        <v>56559972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180</v>
      </c>
      <c r="F26" s="389"/>
      <c r="G26" s="389"/>
      <c r="H26" s="389"/>
      <c r="I26" s="389"/>
      <c r="J26" s="389"/>
      <c r="K26" s="390"/>
      <c r="L26" s="385">
        <v>1</v>
      </c>
      <c r="M26" s="386"/>
      <c r="N26" s="386"/>
      <c r="O26" s="386"/>
      <c r="P26" s="387"/>
      <c r="Q26" s="385">
        <v>7630</v>
      </c>
      <c r="R26" s="386"/>
      <c r="S26" s="386"/>
      <c r="T26" s="386"/>
      <c r="U26" s="386"/>
      <c r="V26" s="387"/>
      <c r="W26" s="475"/>
      <c r="X26" s="412"/>
      <c r="Y26" s="413"/>
      <c r="Z26" s="388" t="s">
        <v>181</v>
      </c>
      <c r="AA26" s="443"/>
      <c r="AB26" s="443"/>
      <c r="AC26" s="443"/>
      <c r="AD26" s="443"/>
      <c r="AE26" s="443"/>
      <c r="AF26" s="443"/>
      <c r="AG26" s="444"/>
      <c r="AH26" s="385">
        <v>163</v>
      </c>
      <c r="AI26" s="386"/>
      <c r="AJ26" s="386"/>
      <c r="AK26" s="386"/>
      <c r="AL26" s="387"/>
      <c r="AM26" s="385">
        <v>447924</v>
      </c>
      <c r="AN26" s="386"/>
      <c r="AO26" s="386"/>
      <c r="AP26" s="386"/>
      <c r="AQ26" s="386"/>
      <c r="AR26" s="387"/>
      <c r="AS26" s="385">
        <v>2748</v>
      </c>
      <c r="AT26" s="386"/>
      <c r="AU26" s="386"/>
      <c r="AV26" s="386"/>
      <c r="AW26" s="386"/>
      <c r="AX26" s="445"/>
      <c r="AY26" s="472" t="s">
        <v>182</v>
      </c>
      <c r="AZ26" s="392"/>
      <c r="BA26" s="392"/>
      <c r="BB26" s="392"/>
      <c r="BC26" s="392"/>
      <c r="BD26" s="392"/>
      <c r="BE26" s="392"/>
      <c r="BF26" s="392"/>
      <c r="BG26" s="392"/>
      <c r="BH26" s="392"/>
      <c r="BI26" s="392"/>
      <c r="BJ26" s="392"/>
      <c r="BK26" s="392"/>
      <c r="BL26" s="392"/>
      <c r="BM26" s="473"/>
      <c r="BN26" s="432" t="s">
        <v>132</v>
      </c>
      <c r="BO26" s="433"/>
      <c r="BP26" s="433"/>
      <c r="BQ26" s="433"/>
      <c r="BR26" s="433"/>
      <c r="BS26" s="433"/>
      <c r="BT26" s="433"/>
      <c r="BU26" s="434"/>
      <c r="BV26" s="432" t="s">
        <v>132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183</v>
      </c>
      <c r="F27" s="389"/>
      <c r="G27" s="389"/>
      <c r="H27" s="389"/>
      <c r="I27" s="389"/>
      <c r="J27" s="389"/>
      <c r="K27" s="390"/>
      <c r="L27" s="385">
        <v>1</v>
      </c>
      <c r="M27" s="386"/>
      <c r="N27" s="386"/>
      <c r="O27" s="386"/>
      <c r="P27" s="387"/>
      <c r="Q27" s="385">
        <v>7590</v>
      </c>
      <c r="R27" s="386"/>
      <c r="S27" s="386"/>
      <c r="T27" s="386"/>
      <c r="U27" s="386"/>
      <c r="V27" s="387"/>
      <c r="W27" s="475"/>
      <c r="X27" s="412"/>
      <c r="Y27" s="413"/>
      <c r="Z27" s="388" t="s">
        <v>184</v>
      </c>
      <c r="AA27" s="389"/>
      <c r="AB27" s="389"/>
      <c r="AC27" s="389"/>
      <c r="AD27" s="389"/>
      <c r="AE27" s="389"/>
      <c r="AF27" s="389"/>
      <c r="AG27" s="390"/>
      <c r="AH27" s="385">
        <v>63</v>
      </c>
      <c r="AI27" s="386"/>
      <c r="AJ27" s="386"/>
      <c r="AK27" s="386"/>
      <c r="AL27" s="387"/>
      <c r="AM27" s="385">
        <v>222663</v>
      </c>
      <c r="AN27" s="386"/>
      <c r="AO27" s="386"/>
      <c r="AP27" s="386"/>
      <c r="AQ27" s="386"/>
      <c r="AR27" s="387"/>
      <c r="AS27" s="385">
        <v>3534</v>
      </c>
      <c r="AT27" s="386"/>
      <c r="AU27" s="386"/>
      <c r="AV27" s="386"/>
      <c r="AW27" s="386"/>
      <c r="AX27" s="445"/>
      <c r="AY27" s="469" t="s">
        <v>185</v>
      </c>
      <c r="AZ27" s="470"/>
      <c r="BA27" s="470"/>
      <c r="BB27" s="470"/>
      <c r="BC27" s="470"/>
      <c r="BD27" s="470"/>
      <c r="BE27" s="470"/>
      <c r="BF27" s="470"/>
      <c r="BG27" s="470"/>
      <c r="BH27" s="470"/>
      <c r="BI27" s="470"/>
      <c r="BJ27" s="470"/>
      <c r="BK27" s="470"/>
      <c r="BL27" s="470"/>
      <c r="BM27" s="471"/>
      <c r="BN27" s="466">
        <v>15000000</v>
      </c>
      <c r="BO27" s="467"/>
      <c r="BP27" s="467"/>
      <c r="BQ27" s="467"/>
      <c r="BR27" s="467"/>
      <c r="BS27" s="467"/>
      <c r="BT27" s="467"/>
      <c r="BU27" s="468"/>
      <c r="BV27" s="466">
        <v>15000000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186</v>
      </c>
      <c r="F28" s="389"/>
      <c r="G28" s="389"/>
      <c r="H28" s="389"/>
      <c r="I28" s="389"/>
      <c r="J28" s="389"/>
      <c r="K28" s="390"/>
      <c r="L28" s="385">
        <v>1</v>
      </c>
      <c r="M28" s="386"/>
      <c r="N28" s="386"/>
      <c r="O28" s="386"/>
      <c r="P28" s="387"/>
      <c r="Q28" s="385">
        <v>6910</v>
      </c>
      <c r="R28" s="386"/>
      <c r="S28" s="386"/>
      <c r="T28" s="386"/>
      <c r="U28" s="386"/>
      <c r="V28" s="387"/>
      <c r="W28" s="475"/>
      <c r="X28" s="412"/>
      <c r="Y28" s="413"/>
      <c r="Z28" s="388" t="s">
        <v>187</v>
      </c>
      <c r="AA28" s="389"/>
      <c r="AB28" s="389"/>
      <c r="AC28" s="389"/>
      <c r="AD28" s="389"/>
      <c r="AE28" s="389"/>
      <c r="AF28" s="389"/>
      <c r="AG28" s="390"/>
      <c r="AH28" s="385" t="s">
        <v>188</v>
      </c>
      <c r="AI28" s="386"/>
      <c r="AJ28" s="386"/>
      <c r="AK28" s="386"/>
      <c r="AL28" s="387"/>
      <c r="AM28" s="385" t="s">
        <v>188</v>
      </c>
      <c r="AN28" s="386"/>
      <c r="AO28" s="386"/>
      <c r="AP28" s="386"/>
      <c r="AQ28" s="386"/>
      <c r="AR28" s="387"/>
      <c r="AS28" s="385" t="s">
        <v>188</v>
      </c>
      <c r="AT28" s="386"/>
      <c r="AU28" s="386"/>
      <c r="AV28" s="386"/>
      <c r="AW28" s="386"/>
      <c r="AX28" s="445"/>
      <c r="AY28" s="449" t="s">
        <v>189</v>
      </c>
      <c r="AZ28" s="450"/>
      <c r="BA28" s="450"/>
      <c r="BB28" s="451"/>
      <c r="BC28" s="458" t="s">
        <v>50</v>
      </c>
      <c r="BD28" s="459"/>
      <c r="BE28" s="459"/>
      <c r="BF28" s="459"/>
      <c r="BG28" s="459"/>
      <c r="BH28" s="459"/>
      <c r="BI28" s="459"/>
      <c r="BJ28" s="459"/>
      <c r="BK28" s="459"/>
      <c r="BL28" s="459"/>
      <c r="BM28" s="460"/>
      <c r="BN28" s="461">
        <v>34900000</v>
      </c>
      <c r="BO28" s="462"/>
      <c r="BP28" s="462"/>
      <c r="BQ28" s="462"/>
      <c r="BR28" s="462"/>
      <c r="BS28" s="462"/>
      <c r="BT28" s="462"/>
      <c r="BU28" s="463"/>
      <c r="BV28" s="461">
        <v>32100000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190</v>
      </c>
      <c r="F29" s="389"/>
      <c r="G29" s="389"/>
      <c r="H29" s="389"/>
      <c r="I29" s="389"/>
      <c r="J29" s="389"/>
      <c r="K29" s="390"/>
      <c r="L29" s="385">
        <v>43</v>
      </c>
      <c r="M29" s="386"/>
      <c r="N29" s="386"/>
      <c r="O29" s="386"/>
      <c r="P29" s="387"/>
      <c r="Q29" s="385">
        <v>6420</v>
      </c>
      <c r="R29" s="386"/>
      <c r="S29" s="386"/>
      <c r="T29" s="386"/>
      <c r="U29" s="386"/>
      <c r="V29" s="387"/>
      <c r="W29" s="476"/>
      <c r="X29" s="477"/>
      <c r="Y29" s="478"/>
      <c r="Z29" s="388" t="s">
        <v>191</v>
      </c>
      <c r="AA29" s="389"/>
      <c r="AB29" s="389"/>
      <c r="AC29" s="389"/>
      <c r="AD29" s="389"/>
      <c r="AE29" s="389"/>
      <c r="AF29" s="389"/>
      <c r="AG29" s="390"/>
      <c r="AH29" s="385">
        <v>3158</v>
      </c>
      <c r="AI29" s="386"/>
      <c r="AJ29" s="386"/>
      <c r="AK29" s="386"/>
      <c r="AL29" s="387"/>
      <c r="AM29" s="385">
        <v>9684078</v>
      </c>
      <c r="AN29" s="386"/>
      <c r="AO29" s="386"/>
      <c r="AP29" s="386"/>
      <c r="AQ29" s="386"/>
      <c r="AR29" s="387"/>
      <c r="AS29" s="385">
        <v>3067</v>
      </c>
      <c r="AT29" s="386"/>
      <c r="AU29" s="386"/>
      <c r="AV29" s="386"/>
      <c r="AW29" s="386"/>
      <c r="AX29" s="445"/>
      <c r="AY29" s="452"/>
      <c r="AZ29" s="453"/>
      <c r="BA29" s="453"/>
      <c r="BB29" s="454"/>
      <c r="BC29" s="446" t="s">
        <v>192</v>
      </c>
      <c r="BD29" s="447"/>
      <c r="BE29" s="447"/>
      <c r="BF29" s="447"/>
      <c r="BG29" s="447"/>
      <c r="BH29" s="447"/>
      <c r="BI29" s="447"/>
      <c r="BJ29" s="447"/>
      <c r="BK29" s="447"/>
      <c r="BL29" s="447"/>
      <c r="BM29" s="448"/>
      <c r="BN29" s="432">
        <v>2160369</v>
      </c>
      <c r="BO29" s="433"/>
      <c r="BP29" s="433"/>
      <c r="BQ29" s="433"/>
      <c r="BR29" s="433"/>
      <c r="BS29" s="433"/>
      <c r="BT29" s="433"/>
      <c r="BU29" s="434"/>
      <c r="BV29" s="432">
        <v>2159234</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193</v>
      </c>
      <c r="X30" s="400"/>
      <c r="Y30" s="400"/>
      <c r="Z30" s="400"/>
      <c r="AA30" s="400"/>
      <c r="AB30" s="400"/>
      <c r="AC30" s="400"/>
      <c r="AD30" s="400"/>
      <c r="AE30" s="400"/>
      <c r="AF30" s="400"/>
      <c r="AG30" s="401"/>
      <c r="AH30" s="402">
        <v>100</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43273280</v>
      </c>
      <c r="BO30" s="467"/>
      <c r="BP30" s="467"/>
      <c r="BQ30" s="467"/>
      <c r="BR30" s="467"/>
      <c r="BS30" s="467"/>
      <c r="BT30" s="467"/>
      <c r="BU30" s="468"/>
      <c r="BV30" s="466">
        <v>32794916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194</v>
      </c>
      <c r="D32" s="391"/>
      <c r="E32" s="391"/>
      <c r="F32" s="391"/>
      <c r="G32" s="391"/>
      <c r="H32" s="391"/>
      <c r="I32" s="391"/>
      <c r="J32" s="391"/>
      <c r="K32" s="391"/>
      <c r="L32" s="391"/>
      <c r="M32" s="391"/>
      <c r="N32" s="391"/>
      <c r="O32" s="391"/>
      <c r="P32" s="391"/>
      <c r="Q32" s="391"/>
      <c r="R32" s="391"/>
      <c r="S32" s="391"/>
      <c r="U32" s="392" t="s">
        <v>195</v>
      </c>
      <c r="V32" s="392"/>
      <c r="W32" s="392"/>
      <c r="X32" s="392"/>
      <c r="Y32" s="392"/>
      <c r="Z32" s="392"/>
      <c r="AA32" s="392"/>
      <c r="AB32" s="392"/>
      <c r="AC32" s="392"/>
      <c r="AD32" s="392"/>
      <c r="AE32" s="392"/>
      <c r="AF32" s="392"/>
      <c r="AG32" s="392"/>
      <c r="AH32" s="392"/>
      <c r="AI32" s="392"/>
      <c r="AJ32" s="392"/>
      <c r="AK32" s="392"/>
      <c r="AM32" s="392" t="s">
        <v>196</v>
      </c>
      <c r="AN32" s="392"/>
      <c r="AO32" s="392"/>
      <c r="AP32" s="392"/>
      <c r="AQ32" s="392"/>
      <c r="AR32" s="392"/>
      <c r="AS32" s="392"/>
      <c r="AT32" s="392"/>
      <c r="AU32" s="392"/>
      <c r="AV32" s="392"/>
      <c r="AW32" s="392"/>
      <c r="AX32" s="392"/>
      <c r="AY32" s="392"/>
      <c r="AZ32" s="392"/>
      <c r="BA32" s="392"/>
      <c r="BB32" s="392"/>
      <c r="BC32" s="392"/>
      <c r="BE32" s="392" t="s">
        <v>197</v>
      </c>
      <c r="BF32" s="392"/>
      <c r="BG32" s="392"/>
      <c r="BH32" s="392"/>
      <c r="BI32" s="392"/>
      <c r="BJ32" s="392"/>
      <c r="BK32" s="392"/>
      <c r="BL32" s="392"/>
      <c r="BM32" s="392"/>
      <c r="BN32" s="392"/>
      <c r="BO32" s="392"/>
      <c r="BP32" s="392"/>
      <c r="BQ32" s="392"/>
      <c r="BR32" s="392"/>
      <c r="BS32" s="392"/>
      <c r="BT32" s="392"/>
      <c r="BU32" s="392"/>
      <c r="BW32" s="392" t="s">
        <v>198</v>
      </c>
      <c r="BX32" s="392"/>
      <c r="BY32" s="392"/>
      <c r="BZ32" s="392"/>
      <c r="CA32" s="392"/>
      <c r="CB32" s="392"/>
      <c r="CC32" s="392"/>
      <c r="CD32" s="392"/>
      <c r="CE32" s="392"/>
      <c r="CF32" s="392"/>
      <c r="CG32" s="392"/>
      <c r="CH32" s="392"/>
      <c r="CI32" s="392"/>
      <c r="CJ32" s="392"/>
      <c r="CK32" s="392"/>
      <c r="CL32" s="392"/>
      <c r="CM32" s="392"/>
      <c r="CO32" s="392" t="s">
        <v>199</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200</v>
      </c>
      <c r="D33" s="384"/>
      <c r="E33" s="383" t="s">
        <v>201</v>
      </c>
      <c r="F33" s="383"/>
      <c r="G33" s="383"/>
      <c r="H33" s="383"/>
      <c r="I33" s="383"/>
      <c r="J33" s="383"/>
      <c r="K33" s="383"/>
      <c r="L33" s="383"/>
      <c r="M33" s="383"/>
      <c r="N33" s="383"/>
      <c r="O33" s="383"/>
      <c r="P33" s="383"/>
      <c r="Q33" s="383"/>
      <c r="R33" s="383"/>
      <c r="S33" s="383"/>
      <c r="T33" s="179"/>
      <c r="U33" s="384" t="s">
        <v>202</v>
      </c>
      <c r="V33" s="384"/>
      <c r="W33" s="383" t="s">
        <v>203</v>
      </c>
      <c r="X33" s="383"/>
      <c r="Y33" s="383"/>
      <c r="Z33" s="383"/>
      <c r="AA33" s="383"/>
      <c r="AB33" s="383"/>
      <c r="AC33" s="383"/>
      <c r="AD33" s="383"/>
      <c r="AE33" s="383"/>
      <c r="AF33" s="383"/>
      <c r="AG33" s="383"/>
      <c r="AH33" s="383"/>
      <c r="AI33" s="383"/>
      <c r="AJ33" s="383"/>
      <c r="AK33" s="383"/>
      <c r="AL33" s="179"/>
      <c r="AM33" s="384" t="s">
        <v>202</v>
      </c>
      <c r="AN33" s="384"/>
      <c r="AO33" s="383" t="s">
        <v>201</v>
      </c>
      <c r="AP33" s="383"/>
      <c r="AQ33" s="383"/>
      <c r="AR33" s="383"/>
      <c r="AS33" s="383"/>
      <c r="AT33" s="383"/>
      <c r="AU33" s="383"/>
      <c r="AV33" s="383"/>
      <c r="AW33" s="383"/>
      <c r="AX33" s="383"/>
      <c r="AY33" s="383"/>
      <c r="AZ33" s="383"/>
      <c r="BA33" s="383"/>
      <c r="BB33" s="383"/>
      <c r="BC33" s="383"/>
      <c r="BD33" s="185"/>
      <c r="BE33" s="383" t="s">
        <v>204</v>
      </c>
      <c r="BF33" s="383"/>
      <c r="BG33" s="383" t="s">
        <v>205</v>
      </c>
      <c r="BH33" s="383"/>
      <c r="BI33" s="383"/>
      <c r="BJ33" s="383"/>
      <c r="BK33" s="383"/>
      <c r="BL33" s="383"/>
      <c r="BM33" s="383"/>
      <c r="BN33" s="383"/>
      <c r="BO33" s="383"/>
      <c r="BP33" s="383"/>
      <c r="BQ33" s="383"/>
      <c r="BR33" s="383"/>
      <c r="BS33" s="383"/>
      <c r="BT33" s="383"/>
      <c r="BU33" s="383"/>
      <c r="BV33" s="185"/>
      <c r="BW33" s="384" t="s">
        <v>204</v>
      </c>
      <c r="BX33" s="384"/>
      <c r="BY33" s="383" t="s">
        <v>206</v>
      </c>
      <c r="BZ33" s="383"/>
      <c r="CA33" s="383"/>
      <c r="CB33" s="383"/>
      <c r="CC33" s="383"/>
      <c r="CD33" s="383"/>
      <c r="CE33" s="383"/>
      <c r="CF33" s="383"/>
      <c r="CG33" s="383"/>
      <c r="CH33" s="383"/>
      <c r="CI33" s="383"/>
      <c r="CJ33" s="383"/>
      <c r="CK33" s="383"/>
      <c r="CL33" s="383"/>
      <c r="CM33" s="383"/>
      <c r="CN33" s="179"/>
      <c r="CO33" s="384" t="s">
        <v>202</v>
      </c>
      <c r="CP33" s="384"/>
      <c r="CQ33" s="383" t="s">
        <v>207</v>
      </c>
      <c r="CR33" s="383"/>
      <c r="CS33" s="383"/>
      <c r="CT33" s="383"/>
      <c r="CU33" s="383"/>
      <c r="CV33" s="383"/>
      <c r="CW33" s="383"/>
      <c r="CX33" s="383"/>
      <c r="CY33" s="383"/>
      <c r="CZ33" s="383"/>
      <c r="DA33" s="383"/>
      <c r="DB33" s="383"/>
      <c r="DC33" s="383"/>
      <c r="DD33" s="383"/>
      <c r="DE33" s="383"/>
      <c r="DF33" s="179"/>
      <c r="DG33" s="382" t="s">
        <v>208</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IF('各会計、関係団体の財政状況及び健全化判断比率'!B33="","",'各会計、関係団体の財政状況及び健全化判断比率'!B33)</f>
        <v>卸売市場特別会計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愛知県後期高齢者医療広域連合（一般会計）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豊田市国際交流協会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水道水源保全事業特別会計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IF('各会計、関係団体の財政状況及び健全化判断比率'!B34="","",'各会計、関係団体の財政状況及び健全化判断比率'!B34)</f>
        <v>産業用地造成事業特別会計</v>
      </c>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愛知県後期高齢者医療広域連合（後期高齢者医療特別会計）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豊田市地域医療センター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母子父子寡婦福祉資金貸付事業特別会計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IF('各会計、関係団体の財政状況及び健全化判断比率'!B35="","",'各会計、関係団体の財政状況及び健全化判断比率'!B35)</f>
        <v>分譲住宅建設事業特別会計</v>
      </c>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豊田ほっとかん</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12</v>
      </c>
      <c r="BF37" s="380"/>
      <c r="BG37" s="381" t="str">
        <f>IF('各会計、関係団体の財政状況及び健全化判断比率'!B36="","",'各会計、関係団体の財政状況及び健全化判断比率'!B36)</f>
        <v>都市計画事業土地区画整理特別会計</v>
      </c>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豊田加茂環境整備公社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19</v>
      </c>
      <c r="CP38" s="380"/>
      <c r="CQ38" s="381" t="str">
        <f>IF('各会計、関係団体の財政状況及び健全化判断比率'!BS11="","",'各会計、関係団体の財政状況及び健全化判断比率'!BS11)</f>
        <v>豊田都市交通研究所</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20</v>
      </c>
      <c r="CP39" s="380"/>
      <c r="CQ39" s="381" t="str">
        <f>IF('各会計、関係団体の財政状況及び健全化判断比率'!BS12="","",'各会計、関係団体の財政状況及び健全化判断比率'!BS12)</f>
        <v>豊田市駅前開発</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21</v>
      </c>
      <c r="CP40" s="380"/>
      <c r="CQ40" s="381" t="str">
        <f>IF('各会計、関係団体の財政状況及び健全化判断比率'!BS13="","",'各会計、関係団体の財政状況及び健全化判断比率'!BS13)</f>
        <v>豊田市水道サービス協会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22</v>
      </c>
      <c r="CP41" s="380"/>
      <c r="CQ41" s="381" t="str">
        <f>IF('各会計、関係団体の財政状況及び健全化判断比率'!BS14="","",'各会計、関係団体の財政状況及び健全化判断比率'!BS14)</f>
        <v>豊田市学校給食協会</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23</v>
      </c>
      <c r="CP42" s="380"/>
      <c r="CQ42" s="381" t="str">
        <f>IF('各会計、関係団体の財政状況及び健全化判断比率'!BS15="","",'各会計、関係団体の財政状況及び健全化判断比率'!BS15)</f>
        <v>豊田市文化振興財団</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24</v>
      </c>
      <c r="CP43" s="380"/>
      <c r="CQ43" s="381" t="str">
        <f>IF('各会計、関係団体の財政状況及び健全化判断比率'!BS16="","",'各会計、関係団体の財政状況及び健全化判断比率'!BS16)</f>
        <v>豊田市スポーツ協会</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209</v>
      </c>
      <c r="E46" s="377" t="s">
        <v>210</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211</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212</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213</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214</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215</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216</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217</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Tw0mJObR7zKq0P/zDrFsbnX+R5506LDIHItM8G2a+/nb3B2G7F0ILKCJQA/vjZpEzykpB1mASW10GHCh99nXHQ==" saltValue="0I5yCRx7wTb97qnnrJXj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62" t="s">
        <v>572</v>
      </c>
      <c r="D34" s="1162"/>
      <c r="E34" s="1163"/>
      <c r="F34" s="32">
        <v>12.17</v>
      </c>
      <c r="G34" s="33">
        <v>9.2200000000000006</v>
      </c>
      <c r="H34" s="33">
        <v>9.24</v>
      </c>
      <c r="I34" s="33">
        <v>9.9600000000000009</v>
      </c>
      <c r="J34" s="34">
        <v>10.119999999999999</v>
      </c>
      <c r="K34" s="22"/>
      <c r="L34" s="22"/>
      <c r="M34" s="22"/>
      <c r="N34" s="22"/>
      <c r="O34" s="22"/>
      <c r="P34" s="22"/>
    </row>
    <row r="35" spans="1:16" ht="39" customHeight="1" x14ac:dyDescent="0.15">
      <c r="A35" s="22"/>
      <c r="B35" s="35"/>
      <c r="C35" s="1158" t="s">
        <v>573</v>
      </c>
      <c r="D35" s="1158"/>
      <c r="E35" s="1159"/>
      <c r="F35" s="36">
        <v>5.54</v>
      </c>
      <c r="G35" s="37">
        <v>5.62</v>
      </c>
      <c r="H35" s="37">
        <v>5.85</v>
      </c>
      <c r="I35" s="37">
        <v>7.85</v>
      </c>
      <c r="J35" s="38">
        <v>5.74</v>
      </c>
      <c r="K35" s="22"/>
      <c r="L35" s="22"/>
      <c r="M35" s="22"/>
      <c r="N35" s="22"/>
      <c r="O35" s="22"/>
      <c r="P35" s="22"/>
    </row>
    <row r="36" spans="1:16" ht="39" customHeight="1" x14ac:dyDescent="0.15">
      <c r="A36" s="22"/>
      <c r="B36" s="35"/>
      <c r="C36" s="1158" t="s">
        <v>574</v>
      </c>
      <c r="D36" s="1158"/>
      <c r="E36" s="1159"/>
      <c r="F36" s="36">
        <v>2.88</v>
      </c>
      <c r="G36" s="37">
        <v>2.89</v>
      </c>
      <c r="H36" s="37">
        <v>3.1</v>
      </c>
      <c r="I36" s="37">
        <v>3.25</v>
      </c>
      <c r="J36" s="38">
        <v>3.26</v>
      </c>
      <c r="K36" s="22"/>
      <c r="L36" s="22"/>
      <c r="M36" s="22"/>
      <c r="N36" s="22"/>
      <c r="O36" s="22"/>
      <c r="P36" s="22"/>
    </row>
    <row r="37" spans="1:16" ht="39" customHeight="1" x14ac:dyDescent="0.15">
      <c r="A37" s="22"/>
      <c r="B37" s="35"/>
      <c r="C37" s="1158" t="s">
        <v>575</v>
      </c>
      <c r="D37" s="1158"/>
      <c r="E37" s="1159"/>
      <c r="F37" s="36">
        <v>0.53</v>
      </c>
      <c r="G37" s="37">
        <v>7.0000000000000007E-2</v>
      </c>
      <c r="H37" s="37">
        <v>0.46</v>
      </c>
      <c r="I37" s="37">
        <v>1.45</v>
      </c>
      <c r="J37" s="38">
        <v>0.52</v>
      </c>
      <c r="K37" s="22"/>
      <c r="L37" s="22"/>
      <c r="M37" s="22"/>
      <c r="N37" s="22"/>
      <c r="O37" s="22"/>
      <c r="P37" s="22"/>
    </row>
    <row r="38" spans="1:16" ht="39" customHeight="1" x14ac:dyDescent="0.15">
      <c r="A38" s="22"/>
      <c r="B38" s="35"/>
      <c r="C38" s="1158" t="s">
        <v>576</v>
      </c>
      <c r="D38" s="1158"/>
      <c r="E38" s="1159"/>
      <c r="F38" s="36">
        <v>0.63</v>
      </c>
      <c r="G38" s="37">
        <v>0.43</v>
      </c>
      <c r="H38" s="37">
        <v>0.54</v>
      </c>
      <c r="I38" s="37">
        <v>0.3</v>
      </c>
      <c r="J38" s="38">
        <v>0.48</v>
      </c>
      <c r="K38" s="22"/>
      <c r="L38" s="22"/>
      <c r="M38" s="22"/>
      <c r="N38" s="22"/>
      <c r="O38" s="22"/>
      <c r="P38" s="22"/>
    </row>
    <row r="39" spans="1:16" ht="39" customHeight="1" x14ac:dyDescent="0.15">
      <c r="A39" s="22"/>
      <c r="B39" s="35"/>
      <c r="C39" s="1158" t="s">
        <v>577</v>
      </c>
      <c r="D39" s="1158"/>
      <c r="E39" s="1159"/>
      <c r="F39" s="36">
        <v>0</v>
      </c>
      <c r="G39" s="37">
        <v>0</v>
      </c>
      <c r="H39" s="37">
        <v>0</v>
      </c>
      <c r="I39" s="37">
        <v>0.08</v>
      </c>
      <c r="J39" s="38">
        <v>0.21</v>
      </c>
      <c r="K39" s="22"/>
      <c r="L39" s="22"/>
      <c r="M39" s="22"/>
      <c r="N39" s="22"/>
      <c r="O39" s="22"/>
      <c r="P39" s="22"/>
    </row>
    <row r="40" spans="1:16" ht="39" customHeight="1" x14ac:dyDescent="0.15">
      <c r="A40" s="22"/>
      <c r="B40" s="35"/>
      <c r="C40" s="1158" t="s">
        <v>578</v>
      </c>
      <c r="D40" s="1158"/>
      <c r="E40" s="1159"/>
      <c r="F40" s="36">
        <v>0.01</v>
      </c>
      <c r="G40" s="37">
        <v>0.01</v>
      </c>
      <c r="H40" s="37">
        <v>0.01</v>
      </c>
      <c r="I40" s="37">
        <v>0.02</v>
      </c>
      <c r="J40" s="38">
        <v>0.02</v>
      </c>
      <c r="K40" s="22"/>
      <c r="L40" s="22"/>
      <c r="M40" s="22"/>
      <c r="N40" s="22"/>
      <c r="O40" s="22"/>
      <c r="P40" s="22"/>
    </row>
    <row r="41" spans="1:16" ht="39" customHeight="1" x14ac:dyDescent="0.15">
      <c r="A41" s="22"/>
      <c r="B41" s="35"/>
      <c r="C41" s="1158" t="s">
        <v>579</v>
      </c>
      <c r="D41" s="1158"/>
      <c r="E41" s="1159"/>
      <c r="F41" s="36">
        <v>0</v>
      </c>
      <c r="G41" s="37">
        <v>0.01</v>
      </c>
      <c r="H41" s="37">
        <v>0.01</v>
      </c>
      <c r="I41" s="37">
        <v>0.01</v>
      </c>
      <c r="J41" s="38">
        <v>0.01</v>
      </c>
      <c r="K41" s="22"/>
      <c r="L41" s="22"/>
      <c r="M41" s="22"/>
      <c r="N41" s="22"/>
      <c r="O41" s="22"/>
      <c r="P41" s="22"/>
    </row>
    <row r="42" spans="1:16" ht="39" customHeight="1" x14ac:dyDescent="0.15">
      <c r="A42" s="22"/>
      <c r="B42" s="39"/>
      <c r="C42" s="1158" t="s">
        <v>580</v>
      </c>
      <c r="D42" s="1158"/>
      <c r="E42" s="1159"/>
      <c r="F42" s="36" t="s">
        <v>523</v>
      </c>
      <c r="G42" s="37" t="s">
        <v>523</v>
      </c>
      <c r="H42" s="37" t="s">
        <v>523</v>
      </c>
      <c r="I42" s="37" t="s">
        <v>523</v>
      </c>
      <c r="J42" s="38" t="s">
        <v>523</v>
      </c>
      <c r="K42" s="22"/>
      <c r="L42" s="22"/>
      <c r="M42" s="22"/>
      <c r="N42" s="22"/>
      <c r="O42" s="22"/>
      <c r="P42" s="22"/>
    </row>
    <row r="43" spans="1:16" ht="39" customHeight="1" thickBot="1" x14ac:dyDescent="0.2">
      <c r="A43" s="22"/>
      <c r="B43" s="40"/>
      <c r="C43" s="1160" t="s">
        <v>581</v>
      </c>
      <c r="D43" s="1160"/>
      <c r="E43" s="1161"/>
      <c r="F43" s="41">
        <v>0</v>
      </c>
      <c r="G43" s="42">
        <v>0</v>
      </c>
      <c r="H43" s="42">
        <v>2.16</v>
      </c>
      <c r="I43" s="42">
        <v>2.39</v>
      </c>
      <c r="J43" s="43">
        <v>0.01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kzW/cBz3iqK9rXDY5eyzUS7Skev6uzuZvL/bpN4p0dxMHV9nl3I+G+YnUZyFvKz5nzKeLty9udfYAf0l+GSWg==" saltValue="1OhZcxTzVOoOpQyRBN9z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12173</v>
      </c>
      <c r="L45" s="58">
        <v>9557</v>
      </c>
      <c r="M45" s="58">
        <v>7897</v>
      </c>
      <c r="N45" s="58">
        <v>7247</v>
      </c>
      <c r="O45" s="59">
        <v>7745</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523</v>
      </c>
      <c r="L46" s="62" t="s">
        <v>523</v>
      </c>
      <c r="M46" s="62" t="s">
        <v>523</v>
      </c>
      <c r="N46" s="62" t="s">
        <v>523</v>
      </c>
      <c r="O46" s="63" t="s">
        <v>523</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523</v>
      </c>
      <c r="L47" s="62" t="s">
        <v>523</v>
      </c>
      <c r="M47" s="62" t="s">
        <v>523</v>
      </c>
      <c r="N47" s="62" t="s">
        <v>523</v>
      </c>
      <c r="O47" s="63" t="s">
        <v>523</v>
      </c>
      <c r="P47" s="46"/>
      <c r="Q47" s="46"/>
      <c r="R47" s="46"/>
      <c r="S47" s="46"/>
      <c r="T47" s="46"/>
      <c r="U47" s="46"/>
    </row>
    <row r="48" spans="1:21" ht="30.75" customHeight="1" x14ac:dyDescent="0.15">
      <c r="A48" s="46"/>
      <c r="B48" s="1189"/>
      <c r="C48" s="1190"/>
      <c r="D48" s="60"/>
      <c r="E48" s="1166" t="s">
        <v>15</v>
      </c>
      <c r="F48" s="1166"/>
      <c r="G48" s="1166"/>
      <c r="H48" s="1166"/>
      <c r="I48" s="1166"/>
      <c r="J48" s="1167"/>
      <c r="K48" s="61">
        <v>2408</v>
      </c>
      <c r="L48" s="62">
        <v>2356</v>
      </c>
      <c r="M48" s="62">
        <v>2317</v>
      </c>
      <c r="N48" s="62">
        <v>2190</v>
      </c>
      <c r="O48" s="63">
        <v>2157</v>
      </c>
      <c r="P48" s="46"/>
      <c r="Q48" s="46"/>
      <c r="R48" s="46"/>
      <c r="S48" s="46"/>
      <c r="T48" s="46"/>
      <c r="U48" s="46"/>
    </row>
    <row r="49" spans="1:21" ht="30.75" customHeight="1" x14ac:dyDescent="0.15">
      <c r="A49" s="46"/>
      <c r="B49" s="1189"/>
      <c r="C49" s="1190"/>
      <c r="D49" s="60"/>
      <c r="E49" s="1166" t="s">
        <v>16</v>
      </c>
      <c r="F49" s="1166"/>
      <c r="G49" s="1166"/>
      <c r="H49" s="1166"/>
      <c r="I49" s="1166"/>
      <c r="J49" s="1167"/>
      <c r="K49" s="61" t="s">
        <v>523</v>
      </c>
      <c r="L49" s="62" t="s">
        <v>523</v>
      </c>
      <c r="M49" s="62" t="s">
        <v>523</v>
      </c>
      <c r="N49" s="62" t="s">
        <v>523</v>
      </c>
      <c r="O49" s="63" t="s">
        <v>523</v>
      </c>
      <c r="P49" s="46"/>
      <c r="Q49" s="46"/>
      <c r="R49" s="46"/>
      <c r="S49" s="46"/>
      <c r="T49" s="46"/>
      <c r="U49" s="46"/>
    </row>
    <row r="50" spans="1:21" ht="30.75" customHeight="1" x14ac:dyDescent="0.15">
      <c r="A50" s="46"/>
      <c r="B50" s="1189"/>
      <c r="C50" s="1190"/>
      <c r="D50" s="60"/>
      <c r="E50" s="1166" t="s">
        <v>17</v>
      </c>
      <c r="F50" s="1166"/>
      <c r="G50" s="1166"/>
      <c r="H50" s="1166"/>
      <c r="I50" s="1166"/>
      <c r="J50" s="1167"/>
      <c r="K50" s="61">
        <v>348</v>
      </c>
      <c r="L50" s="62">
        <v>1079</v>
      </c>
      <c r="M50" s="62">
        <v>398</v>
      </c>
      <c r="N50" s="62">
        <v>398</v>
      </c>
      <c r="O50" s="63">
        <v>399</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523</v>
      </c>
      <c r="L51" s="62" t="s">
        <v>523</v>
      </c>
      <c r="M51" s="62" t="s">
        <v>523</v>
      </c>
      <c r="N51" s="62" t="s">
        <v>523</v>
      </c>
      <c r="O51" s="63" t="s">
        <v>523</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11938</v>
      </c>
      <c r="L52" s="62">
        <v>9617</v>
      </c>
      <c r="M52" s="62">
        <v>9061</v>
      </c>
      <c r="N52" s="62">
        <v>8978</v>
      </c>
      <c r="O52" s="63">
        <v>8462</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2991</v>
      </c>
      <c r="L53" s="67">
        <v>3375</v>
      </c>
      <c r="M53" s="67">
        <v>1551</v>
      </c>
      <c r="N53" s="67">
        <v>857</v>
      </c>
      <c r="O53" s="68">
        <v>1839</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15">
      <c r="B58" s="1172" t="s">
        <v>26</v>
      </c>
      <c r="C58" s="1173"/>
      <c r="D58" s="1178" t="s">
        <v>27</v>
      </c>
      <c r="E58" s="1179"/>
      <c r="F58" s="1179"/>
      <c r="G58" s="1179"/>
      <c r="H58" s="1179"/>
      <c r="I58" s="1179"/>
      <c r="J58" s="1180"/>
      <c r="K58" s="81" t="s">
        <v>609</v>
      </c>
      <c r="L58" s="82" t="s">
        <v>609</v>
      </c>
      <c r="M58" s="82" t="s">
        <v>609</v>
      </c>
      <c r="N58" s="82" t="s">
        <v>609</v>
      </c>
      <c r="O58" s="83" t="s">
        <v>609</v>
      </c>
    </row>
    <row r="59" spans="1:21" ht="31.5" customHeight="1" x14ac:dyDescent="0.15">
      <c r="B59" s="1174"/>
      <c r="C59" s="1175"/>
      <c r="D59" s="1181" t="s">
        <v>28</v>
      </c>
      <c r="E59" s="1182"/>
      <c r="F59" s="1182"/>
      <c r="G59" s="1182"/>
      <c r="H59" s="1182"/>
      <c r="I59" s="1182"/>
      <c r="J59" s="1183"/>
      <c r="K59" s="84" t="s">
        <v>609</v>
      </c>
      <c r="L59" s="85" t="s">
        <v>609</v>
      </c>
      <c r="M59" s="85" t="s">
        <v>609</v>
      </c>
      <c r="N59" s="85" t="s">
        <v>609</v>
      </c>
      <c r="O59" s="86" t="s">
        <v>609</v>
      </c>
    </row>
    <row r="60" spans="1:21" ht="31.5" customHeight="1" thickBot="1" x14ac:dyDescent="0.2">
      <c r="B60" s="1176"/>
      <c r="C60" s="1177"/>
      <c r="D60" s="1184" t="s">
        <v>29</v>
      </c>
      <c r="E60" s="1185"/>
      <c r="F60" s="1185"/>
      <c r="G60" s="1185"/>
      <c r="H60" s="1185"/>
      <c r="I60" s="1185"/>
      <c r="J60" s="1186"/>
      <c r="K60" s="87" t="s">
        <v>609</v>
      </c>
      <c r="L60" s="88" t="s">
        <v>609</v>
      </c>
      <c r="M60" s="88" t="s">
        <v>609</v>
      </c>
      <c r="N60" s="88" t="s">
        <v>609</v>
      </c>
      <c r="O60" s="89" t="s">
        <v>609</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p6SZNCUwohqPG7TfkPaBe2+KzjRlJ2uZxzvnjTgIgOP7mlsW2jbYpxCQsUNQQXVWv9QCyjKjvfmxqIW7icXww==" saltValue="JnM3iw1aKSkBmtLL+u36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564</v>
      </c>
      <c r="J40" s="101" t="s">
        <v>565</v>
      </c>
      <c r="K40" s="101" t="s">
        <v>566</v>
      </c>
      <c r="L40" s="101" t="s">
        <v>567</v>
      </c>
      <c r="M40" s="102" t="s">
        <v>568</v>
      </c>
    </row>
    <row r="41" spans="2:13" ht="27.75" customHeight="1" x14ac:dyDescent="0.15">
      <c r="B41" s="1207" t="s">
        <v>32</v>
      </c>
      <c r="C41" s="1208"/>
      <c r="D41" s="103"/>
      <c r="E41" s="1209" t="s">
        <v>33</v>
      </c>
      <c r="F41" s="1209"/>
      <c r="G41" s="1209"/>
      <c r="H41" s="1210"/>
      <c r="I41" s="342">
        <v>50960</v>
      </c>
      <c r="J41" s="343">
        <v>51380</v>
      </c>
      <c r="K41" s="343">
        <v>51656</v>
      </c>
      <c r="L41" s="343">
        <v>51063</v>
      </c>
      <c r="M41" s="344">
        <v>47821</v>
      </c>
    </row>
    <row r="42" spans="2:13" ht="27.75" customHeight="1" x14ac:dyDescent="0.15">
      <c r="B42" s="1197"/>
      <c r="C42" s="1198"/>
      <c r="D42" s="104"/>
      <c r="E42" s="1201" t="s">
        <v>34</v>
      </c>
      <c r="F42" s="1201"/>
      <c r="G42" s="1201"/>
      <c r="H42" s="1202"/>
      <c r="I42" s="345">
        <v>7817</v>
      </c>
      <c r="J42" s="346">
        <v>8084</v>
      </c>
      <c r="K42" s="346">
        <v>7826</v>
      </c>
      <c r="L42" s="346">
        <v>8329</v>
      </c>
      <c r="M42" s="347">
        <v>7997</v>
      </c>
    </row>
    <row r="43" spans="2:13" ht="27.75" customHeight="1" x14ac:dyDescent="0.15">
      <c r="B43" s="1197"/>
      <c r="C43" s="1198"/>
      <c r="D43" s="104"/>
      <c r="E43" s="1201" t="s">
        <v>35</v>
      </c>
      <c r="F43" s="1201"/>
      <c r="G43" s="1201"/>
      <c r="H43" s="1202"/>
      <c r="I43" s="345">
        <v>26860</v>
      </c>
      <c r="J43" s="346">
        <v>24220</v>
      </c>
      <c r="K43" s="346">
        <v>23000</v>
      </c>
      <c r="L43" s="346">
        <v>21926</v>
      </c>
      <c r="M43" s="347">
        <v>20821</v>
      </c>
    </row>
    <row r="44" spans="2:13" ht="27.75" customHeight="1" x14ac:dyDescent="0.15">
      <c r="B44" s="1197"/>
      <c r="C44" s="1198"/>
      <c r="D44" s="104"/>
      <c r="E44" s="1201" t="s">
        <v>36</v>
      </c>
      <c r="F44" s="1201"/>
      <c r="G44" s="1201"/>
      <c r="H44" s="1202"/>
      <c r="I44" s="345" t="s">
        <v>523</v>
      </c>
      <c r="J44" s="346" t="s">
        <v>523</v>
      </c>
      <c r="K44" s="346" t="s">
        <v>523</v>
      </c>
      <c r="L44" s="346" t="s">
        <v>523</v>
      </c>
      <c r="M44" s="347" t="s">
        <v>523</v>
      </c>
    </row>
    <row r="45" spans="2:13" ht="27.75" customHeight="1" x14ac:dyDescent="0.15">
      <c r="B45" s="1197"/>
      <c r="C45" s="1198"/>
      <c r="D45" s="104"/>
      <c r="E45" s="1201" t="s">
        <v>37</v>
      </c>
      <c r="F45" s="1201"/>
      <c r="G45" s="1201"/>
      <c r="H45" s="1202"/>
      <c r="I45" s="345">
        <v>19690</v>
      </c>
      <c r="J45" s="346">
        <v>19265</v>
      </c>
      <c r="K45" s="346">
        <v>18264</v>
      </c>
      <c r="L45" s="346">
        <v>18353</v>
      </c>
      <c r="M45" s="347">
        <v>18308</v>
      </c>
    </row>
    <row r="46" spans="2:13" ht="27.75" customHeight="1" x14ac:dyDescent="0.15">
      <c r="B46" s="1197"/>
      <c r="C46" s="1198"/>
      <c r="D46" s="105"/>
      <c r="E46" s="1201" t="s">
        <v>38</v>
      </c>
      <c r="F46" s="1201"/>
      <c r="G46" s="1201"/>
      <c r="H46" s="1202"/>
      <c r="I46" s="345" t="s">
        <v>523</v>
      </c>
      <c r="J46" s="346" t="s">
        <v>523</v>
      </c>
      <c r="K46" s="346" t="s">
        <v>523</v>
      </c>
      <c r="L46" s="346" t="s">
        <v>523</v>
      </c>
      <c r="M46" s="347" t="s">
        <v>523</v>
      </c>
    </row>
    <row r="47" spans="2:13" ht="27.75" customHeight="1" x14ac:dyDescent="0.15">
      <c r="B47" s="1197"/>
      <c r="C47" s="1198"/>
      <c r="D47" s="106"/>
      <c r="E47" s="1211" t="s">
        <v>39</v>
      </c>
      <c r="F47" s="1212"/>
      <c r="G47" s="1212"/>
      <c r="H47" s="1213"/>
      <c r="I47" s="345" t="s">
        <v>523</v>
      </c>
      <c r="J47" s="346" t="s">
        <v>523</v>
      </c>
      <c r="K47" s="346" t="s">
        <v>523</v>
      </c>
      <c r="L47" s="346" t="s">
        <v>523</v>
      </c>
      <c r="M47" s="347" t="s">
        <v>523</v>
      </c>
    </row>
    <row r="48" spans="2:13" ht="27.75" customHeight="1" x14ac:dyDescent="0.15">
      <c r="B48" s="1197"/>
      <c r="C48" s="1198"/>
      <c r="D48" s="104"/>
      <c r="E48" s="1201" t="s">
        <v>40</v>
      </c>
      <c r="F48" s="1201"/>
      <c r="G48" s="1201"/>
      <c r="H48" s="1202"/>
      <c r="I48" s="345" t="s">
        <v>523</v>
      </c>
      <c r="J48" s="346" t="s">
        <v>523</v>
      </c>
      <c r="K48" s="346" t="s">
        <v>523</v>
      </c>
      <c r="L48" s="346" t="s">
        <v>523</v>
      </c>
      <c r="M48" s="347" t="s">
        <v>523</v>
      </c>
    </row>
    <row r="49" spans="2:13" ht="27.75" customHeight="1" x14ac:dyDescent="0.15">
      <c r="B49" s="1199"/>
      <c r="C49" s="1200"/>
      <c r="D49" s="104"/>
      <c r="E49" s="1201" t="s">
        <v>41</v>
      </c>
      <c r="F49" s="1201"/>
      <c r="G49" s="1201"/>
      <c r="H49" s="1202"/>
      <c r="I49" s="345" t="s">
        <v>523</v>
      </c>
      <c r="J49" s="346" t="s">
        <v>523</v>
      </c>
      <c r="K49" s="346" t="s">
        <v>523</v>
      </c>
      <c r="L49" s="346" t="s">
        <v>523</v>
      </c>
      <c r="M49" s="347" t="s">
        <v>523</v>
      </c>
    </row>
    <row r="50" spans="2:13" ht="27.75" customHeight="1" x14ac:dyDescent="0.15">
      <c r="B50" s="1195" t="s">
        <v>42</v>
      </c>
      <c r="C50" s="1196"/>
      <c r="D50" s="107"/>
      <c r="E50" s="1201" t="s">
        <v>43</v>
      </c>
      <c r="F50" s="1201"/>
      <c r="G50" s="1201"/>
      <c r="H50" s="1202"/>
      <c r="I50" s="345">
        <v>101893</v>
      </c>
      <c r="J50" s="346">
        <v>100897</v>
      </c>
      <c r="K50" s="346">
        <v>91303</v>
      </c>
      <c r="L50" s="346">
        <v>83236</v>
      </c>
      <c r="M50" s="347">
        <v>97315</v>
      </c>
    </row>
    <row r="51" spans="2:13" ht="27.75" customHeight="1" x14ac:dyDescent="0.15">
      <c r="B51" s="1197"/>
      <c r="C51" s="1198"/>
      <c r="D51" s="104"/>
      <c r="E51" s="1201" t="s">
        <v>44</v>
      </c>
      <c r="F51" s="1201"/>
      <c r="G51" s="1201"/>
      <c r="H51" s="1202"/>
      <c r="I51" s="345">
        <v>13086</v>
      </c>
      <c r="J51" s="346">
        <v>17023</v>
      </c>
      <c r="K51" s="346">
        <v>19760</v>
      </c>
      <c r="L51" s="346">
        <v>23889</v>
      </c>
      <c r="M51" s="347">
        <v>25746</v>
      </c>
    </row>
    <row r="52" spans="2:13" ht="27.75" customHeight="1" x14ac:dyDescent="0.15">
      <c r="B52" s="1199"/>
      <c r="C52" s="1200"/>
      <c r="D52" s="104"/>
      <c r="E52" s="1201" t="s">
        <v>45</v>
      </c>
      <c r="F52" s="1201"/>
      <c r="G52" s="1201"/>
      <c r="H52" s="1202"/>
      <c r="I52" s="345">
        <v>71757</v>
      </c>
      <c r="J52" s="346">
        <v>67286</v>
      </c>
      <c r="K52" s="346">
        <v>62197</v>
      </c>
      <c r="L52" s="346">
        <v>58622</v>
      </c>
      <c r="M52" s="347">
        <v>52388</v>
      </c>
    </row>
    <row r="53" spans="2:13" ht="27.75" customHeight="1" thickBot="1" x14ac:dyDescent="0.2">
      <c r="B53" s="1203" t="s">
        <v>46</v>
      </c>
      <c r="C53" s="1204"/>
      <c r="D53" s="108"/>
      <c r="E53" s="1205" t="s">
        <v>47</v>
      </c>
      <c r="F53" s="1205"/>
      <c r="G53" s="1205"/>
      <c r="H53" s="1206"/>
      <c r="I53" s="348">
        <v>-81410</v>
      </c>
      <c r="J53" s="349">
        <v>-82256</v>
      </c>
      <c r="K53" s="349">
        <v>-72514</v>
      </c>
      <c r="L53" s="349">
        <v>-66076</v>
      </c>
      <c r="M53" s="350">
        <v>-80503</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ENN9L9/Y6/osvluXcCFrwbHZz6Jjuonpr/77tN+kU1N92qnuTMiOVr199Ia8P5AX1dqCPOx9V4MDkGfVElduGw==" saltValue="DcERh6PeVJUo3dEmX5x+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566</v>
      </c>
      <c r="G54" s="117" t="s">
        <v>567</v>
      </c>
      <c r="H54" s="118" t="s">
        <v>568</v>
      </c>
    </row>
    <row r="55" spans="2:8" ht="52.5" customHeight="1" x14ac:dyDescent="0.15">
      <c r="B55" s="119"/>
      <c r="C55" s="1222" t="s">
        <v>50</v>
      </c>
      <c r="D55" s="1222"/>
      <c r="E55" s="1223"/>
      <c r="F55" s="120">
        <v>36400</v>
      </c>
      <c r="G55" s="120">
        <v>32100</v>
      </c>
      <c r="H55" s="121">
        <v>34900</v>
      </c>
    </row>
    <row r="56" spans="2:8" ht="52.5" customHeight="1" x14ac:dyDescent="0.15">
      <c r="B56" s="122"/>
      <c r="C56" s="1224" t="s">
        <v>51</v>
      </c>
      <c r="D56" s="1224"/>
      <c r="E56" s="1225"/>
      <c r="F56" s="123">
        <v>2157</v>
      </c>
      <c r="G56" s="123">
        <v>2159</v>
      </c>
      <c r="H56" s="124">
        <v>2160</v>
      </c>
    </row>
    <row r="57" spans="2:8" ht="53.25" customHeight="1" x14ac:dyDescent="0.15">
      <c r="B57" s="122"/>
      <c r="C57" s="1226" t="s">
        <v>52</v>
      </c>
      <c r="D57" s="1226"/>
      <c r="E57" s="1227"/>
      <c r="F57" s="125">
        <v>36442</v>
      </c>
      <c r="G57" s="125">
        <v>32795</v>
      </c>
      <c r="H57" s="126">
        <v>43273</v>
      </c>
    </row>
    <row r="58" spans="2:8" ht="45.75" customHeight="1" x14ac:dyDescent="0.15">
      <c r="B58" s="127"/>
      <c r="C58" s="1214" t="s">
        <v>610</v>
      </c>
      <c r="D58" s="1215"/>
      <c r="E58" s="1216"/>
      <c r="F58" s="128">
        <v>6000</v>
      </c>
      <c r="G58" s="128">
        <v>6000</v>
      </c>
      <c r="H58" s="129">
        <v>13600</v>
      </c>
    </row>
    <row r="59" spans="2:8" ht="45.75" customHeight="1" x14ac:dyDescent="0.15">
      <c r="B59" s="127"/>
      <c r="C59" s="1214" t="s">
        <v>611</v>
      </c>
      <c r="D59" s="1215"/>
      <c r="E59" s="1216"/>
      <c r="F59" s="128">
        <v>5546</v>
      </c>
      <c r="G59" s="128">
        <v>5547</v>
      </c>
      <c r="H59" s="129">
        <v>9548</v>
      </c>
    </row>
    <row r="60" spans="2:8" ht="45.75" customHeight="1" x14ac:dyDescent="0.15">
      <c r="B60" s="127"/>
      <c r="C60" s="1214" t="s">
        <v>612</v>
      </c>
      <c r="D60" s="1215"/>
      <c r="E60" s="1216"/>
      <c r="F60" s="128">
        <v>10800</v>
      </c>
      <c r="G60" s="128">
        <v>8400</v>
      </c>
      <c r="H60" s="129">
        <v>7900</v>
      </c>
    </row>
    <row r="61" spans="2:8" ht="45.75" customHeight="1" x14ac:dyDescent="0.15">
      <c r="B61" s="127"/>
      <c r="C61" s="1214" t="s">
        <v>613</v>
      </c>
      <c r="D61" s="1215"/>
      <c r="E61" s="1216"/>
      <c r="F61" s="128">
        <v>4900</v>
      </c>
      <c r="G61" s="128">
        <v>4800</v>
      </c>
      <c r="H61" s="129">
        <v>4300</v>
      </c>
    </row>
    <row r="62" spans="2:8" ht="45.75" customHeight="1" thickBot="1" x14ac:dyDescent="0.2">
      <c r="B62" s="130"/>
      <c r="C62" s="1217" t="s">
        <v>614</v>
      </c>
      <c r="D62" s="1218"/>
      <c r="E62" s="1219"/>
      <c r="F62" s="131">
        <v>1000</v>
      </c>
      <c r="G62" s="131">
        <v>1000</v>
      </c>
      <c r="H62" s="132">
        <v>1000</v>
      </c>
    </row>
    <row r="63" spans="2:8" ht="52.5" customHeight="1" thickBot="1" x14ac:dyDescent="0.2">
      <c r="B63" s="133"/>
      <c r="C63" s="1220" t="s">
        <v>53</v>
      </c>
      <c r="D63" s="1220"/>
      <c r="E63" s="1221"/>
      <c r="F63" s="134">
        <v>74999</v>
      </c>
      <c r="G63" s="134">
        <v>67054</v>
      </c>
      <c r="H63" s="135">
        <v>80334</v>
      </c>
    </row>
    <row r="64" spans="2:8" x14ac:dyDescent="0.15"/>
  </sheetData>
  <sheetProtection algorithmName="SHA-512" hashValue="ObQNROnKsrjwwtM1ETX7c6FAEPzjKGE2Gzdf0KQ7+sDJp6UZy/ml/U0+v6HzCVspg5dSvPe+qI3PSmtUfRJdnw==" saltValue="MYgHhIkkCOI8xF35h40P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DF4DC-B2B1-4A30-8639-26999386C28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615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616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617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618</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564</v>
      </c>
      <c r="BQ50" s="1241"/>
      <c r="BR50" s="1241"/>
      <c r="BS50" s="1241"/>
      <c r="BT50" s="1241"/>
      <c r="BU50" s="1241"/>
      <c r="BV50" s="1241"/>
      <c r="BW50" s="1241"/>
      <c r="BX50" s="1241" t="s">
        <v>565</v>
      </c>
      <c r="BY50" s="1241"/>
      <c r="BZ50" s="1241"/>
      <c r="CA50" s="1241"/>
      <c r="CB50" s="1241"/>
      <c r="CC50" s="1241"/>
      <c r="CD50" s="1241"/>
      <c r="CE50" s="1241"/>
      <c r="CF50" s="1241" t="s">
        <v>566</v>
      </c>
      <c r="CG50" s="1241"/>
      <c r="CH50" s="1241"/>
      <c r="CI50" s="1241"/>
      <c r="CJ50" s="1241"/>
      <c r="CK50" s="1241"/>
      <c r="CL50" s="1241"/>
      <c r="CM50" s="1241"/>
      <c r="CN50" s="1241" t="s">
        <v>567</v>
      </c>
      <c r="CO50" s="1241"/>
      <c r="CP50" s="1241"/>
      <c r="CQ50" s="1241"/>
      <c r="CR50" s="1241"/>
      <c r="CS50" s="1241"/>
      <c r="CT50" s="1241"/>
      <c r="CU50" s="1241"/>
      <c r="CV50" s="1241" t="s">
        <v>568</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619</v>
      </c>
      <c r="AO51" s="1244"/>
      <c r="AP51" s="1244"/>
      <c r="AQ51" s="1244"/>
      <c r="AR51" s="1244"/>
      <c r="AS51" s="1244"/>
      <c r="AT51" s="1244"/>
      <c r="AU51" s="1244"/>
      <c r="AV51" s="1244"/>
      <c r="AW51" s="1244"/>
      <c r="AX51" s="1244"/>
      <c r="AY51" s="1244"/>
      <c r="AZ51" s="1244"/>
      <c r="BA51" s="1244"/>
      <c r="BB51" s="1244" t="s">
        <v>620</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621</v>
      </c>
      <c r="BC53" s="1244"/>
      <c r="BD53" s="1244"/>
      <c r="BE53" s="1244"/>
      <c r="BF53" s="1244"/>
      <c r="BG53" s="1244"/>
      <c r="BH53" s="1244"/>
      <c r="BI53" s="1244"/>
      <c r="BJ53" s="1244"/>
      <c r="BK53" s="1244"/>
      <c r="BL53" s="1244"/>
      <c r="BM53" s="1244"/>
      <c r="BN53" s="1244"/>
      <c r="BO53" s="1244"/>
      <c r="BP53" s="1242">
        <v>56.1</v>
      </c>
      <c r="BQ53" s="1242"/>
      <c r="BR53" s="1242"/>
      <c r="BS53" s="1242"/>
      <c r="BT53" s="1242"/>
      <c r="BU53" s="1242"/>
      <c r="BV53" s="1242"/>
      <c r="BW53" s="1242"/>
      <c r="BX53" s="1242">
        <v>57.1</v>
      </c>
      <c r="BY53" s="1242"/>
      <c r="BZ53" s="1242"/>
      <c r="CA53" s="1242"/>
      <c r="CB53" s="1242"/>
      <c r="CC53" s="1242"/>
      <c r="CD53" s="1242"/>
      <c r="CE53" s="1242"/>
      <c r="CF53" s="1242">
        <v>58.2</v>
      </c>
      <c r="CG53" s="1242"/>
      <c r="CH53" s="1242"/>
      <c r="CI53" s="1242"/>
      <c r="CJ53" s="1242"/>
      <c r="CK53" s="1242"/>
      <c r="CL53" s="1242"/>
      <c r="CM53" s="1242"/>
      <c r="CN53" s="1242">
        <v>59.6</v>
      </c>
      <c r="CO53" s="1242"/>
      <c r="CP53" s="1242"/>
      <c r="CQ53" s="1242"/>
      <c r="CR53" s="1242"/>
      <c r="CS53" s="1242"/>
      <c r="CT53" s="1242"/>
      <c r="CU53" s="1242"/>
      <c r="CV53" s="1242">
        <v>61.2</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622</v>
      </c>
      <c r="AO55" s="1241"/>
      <c r="AP55" s="1241"/>
      <c r="AQ55" s="1241"/>
      <c r="AR55" s="1241"/>
      <c r="AS55" s="1241"/>
      <c r="AT55" s="1241"/>
      <c r="AU55" s="1241"/>
      <c r="AV55" s="1241"/>
      <c r="AW55" s="1241"/>
      <c r="AX55" s="1241"/>
      <c r="AY55" s="1241"/>
      <c r="AZ55" s="1241"/>
      <c r="BA55" s="1241"/>
      <c r="BB55" s="1244" t="s">
        <v>620</v>
      </c>
      <c r="BC55" s="1244"/>
      <c r="BD55" s="1244"/>
      <c r="BE55" s="1244"/>
      <c r="BF55" s="1244"/>
      <c r="BG55" s="1244"/>
      <c r="BH55" s="1244"/>
      <c r="BI55" s="1244"/>
      <c r="BJ55" s="1244"/>
      <c r="BK55" s="1244"/>
      <c r="BL55" s="1244"/>
      <c r="BM55" s="1244"/>
      <c r="BN55" s="1244"/>
      <c r="BO55" s="1244"/>
      <c r="BP55" s="1242">
        <v>34</v>
      </c>
      <c r="BQ55" s="1242"/>
      <c r="BR55" s="1242"/>
      <c r="BS55" s="1242"/>
      <c r="BT55" s="1242"/>
      <c r="BU55" s="1242"/>
      <c r="BV55" s="1242"/>
      <c r="BW55" s="1242"/>
      <c r="BX55" s="1242">
        <v>33.9</v>
      </c>
      <c r="BY55" s="1242"/>
      <c r="BZ55" s="1242"/>
      <c r="CA55" s="1242"/>
      <c r="CB55" s="1242"/>
      <c r="CC55" s="1242"/>
      <c r="CD55" s="1242"/>
      <c r="CE55" s="1242"/>
      <c r="CF55" s="1242">
        <v>31.5</v>
      </c>
      <c r="CG55" s="1242"/>
      <c r="CH55" s="1242"/>
      <c r="CI55" s="1242"/>
      <c r="CJ55" s="1242"/>
      <c r="CK55" s="1242"/>
      <c r="CL55" s="1242"/>
      <c r="CM55" s="1242"/>
      <c r="CN55" s="1242">
        <v>23.4</v>
      </c>
      <c r="CO55" s="1242"/>
      <c r="CP55" s="1242"/>
      <c r="CQ55" s="1242"/>
      <c r="CR55" s="1242"/>
      <c r="CS55" s="1242"/>
      <c r="CT55" s="1242"/>
      <c r="CU55" s="1242"/>
      <c r="CV55" s="1242">
        <v>18.2</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621</v>
      </c>
      <c r="BC57" s="1244"/>
      <c r="BD57" s="1244"/>
      <c r="BE57" s="1244"/>
      <c r="BF57" s="1244"/>
      <c r="BG57" s="1244"/>
      <c r="BH57" s="1244"/>
      <c r="BI57" s="1244"/>
      <c r="BJ57" s="1244"/>
      <c r="BK57" s="1244"/>
      <c r="BL57" s="1244"/>
      <c r="BM57" s="1244"/>
      <c r="BN57" s="1244"/>
      <c r="BO57" s="1244"/>
      <c r="BP57" s="1242">
        <v>61.1</v>
      </c>
      <c r="BQ57" s="1242"/>
      <c r="BR57" s="1242"/>
      <c r="BS57" s="1242"/>
      <c r="BT57" s="1242"/>
      <c r="BU57" s="1242"/>
      <c r="BV57" s="1242"/>
      <c r="BW57" s="1242"/>
      <c r="BX57" s="1242">
        <v>61.9</v>
      </c>
      <c r="BY57" s="1242"/>
      <c r="BZ57" s="1242"/>
      <c r="CA57" s="1242"/>
      <c r="CB57" s="1242"/>
      <c r="CC57" s="1242"/>
      <c r="CD57" s="1242"/>
      <c r="CE57" s="1242"/>
      <c r="CF57" s="1242">
        <v>62.7</v>
      </c>
      <c r="CG57" s="1242"/>
      <c r="CH57" s="1242"/>
      <c r="CI57" s="1242"/>
      <c r="CJ57" s="1242"/>
      <c r="CK57" s="1242"/>
      <c r="CL57" s="1242"/>
      <c r="CM57" s="1242"/>
      <c r="CN57" s="1242">
        <v>63.9</v>
      </c>
      <c r="CO57" s="1242"/>
      <c r="CP57" s="1242"/>
      <c r="CQ57" s="1242"/>
      <c r="CR57" s="1242"/>
      <c r="CS57" s="1242"/>
      <c r="CT57" s="1242"/>
      <c r="CU57" s="1242"/>
      <c r="CV57" s="1242">
        <v>64.8</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623</v>
      </c>
    </row>
    <row r="64" spans="1:109" x14ac:dyDescent="0.15">
      <c r="B64" s="259"/>
      <c r="G64" s="357"/>
      <c r="I64" s="369"/>
      <c r="J64" s="369"/>
      <c r="K64" s="369"/>
      <c r="L64" s="369"/>
      <c r="M64" s="369"/>
      <c r="N64" s="370"/>
      <c r="AM64" s="357"/>
      <c r="AN64" s="357" t="s">
        <v>616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624</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618</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564</v>
      </c>
      <c r="BQ72" s="1241"/>
      <c r="BR72" s="1241"/>
      <c r="BS72" s="1241"/>
      <c r="BT72" s="1241"/>
      <c r="BU72" s="1241"/>
      <c r="BV72" s="1241"/>
      <c r="BW72" s="1241"/>
      <c r="BX72" s="1241" t="s">
        <v>565</v>
      </c>
      <c r="BY72" s="1241"/>
      <c r="BZ72" s="1241"/>
      <c r="CA72" s="1241"/>
      <c r="CB72" s="1241"/>
      <c r="CC72" s="1241"/>
      <c r="CD72" s="1241"/>
      <c r="CE72" s="1241"/>
      <c r="CF72" s="1241" t="s">
        <v>566</v>
      </c>
      <c r="CG72" s="1241"/>
      <c r="CH72" s="1241"/>
      <c r="CI72" s="1241"/>
      <c r="CJ72" s="1241"/>
      <c r="CK72" s="1241"/>
      <c r="CL72" s="1241"/>
      <c r="CM72" s="1241"/>
      <c r="CN72" s="1241" t="s">
        <v>567</v>
      </c>
      <c r="CO72" s="1241"/>
      <c r="CP72" s="1241"/>
      <c r="CQ72" s="1241"/>
      <c r="CR72" s="1241"/>
      <c r="CS72" s="1241"/>
      <c r="CT72" s="1241"/>
      <c r="CU72" s="1241"/>
      <c r="CV72" s="1241" t="s">
        <v>568</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619</v>
      </c>
      <c r="AO73" s="1244"/>
      <c r="AP73" s="1244"/>
      <c r="AQ73" s="1244"/>
      <c r="AR73" s="1244"/>
      <c r="AS73" s="1244"/>
      <c r="AT73" s="1244"/>
      <c r="AU73" s="1244"/>
      <c r="AV73" s="1244"/>
      <c r="AW73" s="1244"/>
      <c r="AX73" s="1244"/>
      <c r="AY73" s="1244"/>
      <c r="AZ73" s="1244"/>
      <c r="BA73" s="1244"/>
      <c r="BB73" s="1244" t="s">
        <v>620</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625</v>
      </c>
      <c r="BC75" s="1244"/>
      <c r="BD75" s="1244"/>
      <c r="BE75" s="1244"/>
      <c r="BF75" s="1244"/>
      <c r="BG75" s="1244"/>
      <c r="BH75" s="1244"/>
      <c r="BI75" s="1244"/>
      <c r="BJ75" s="1244"/>
      <c r="BK75" s="1244"/>
      <c r="BL75" s="1244"/>
      <c r="BM75" s="1244"/>
      <c r="BN75" s="1244"/>
      <c r="BO75" s="1244"/>
      <c r="BP75" s="1242">
        <v>3.1</v>
      </c>
      <c r="BQ75" s="1242"/>
      <c r="BR75" s="1242"/>
      <c r="BS75" s="1242"/>
      <c r="BT75" s="1242"/>
      <c r="BU75" s="1242"/>
      <c r="BV75" s="1242"/>
      <c r="BW75" s="1242"/>
      <c r="BX75" s="1242">
        <v>2.8</v>
      </c>
      <c r="BY75" s="1242"/>
      <c r="BZ75" s="1242"/>
      <c r="CA75" s="1242"/>
      <c r="CB75" s="1242"/>
      <c r="CC75" s="1242"/>
      <c r="CD75" s="1242"/>
      <c r="CE75" s="1242"/>
      <c r="CF75" s="1242">
        <v>2.2999999999999998</v>
      </c>
      <c r="CG75" s="1242"/>
      <c r="CH75" s="1242"/>
      <c r="CI75" s="1242"/>
      <c r="CJ75" s="1242"/>
      <c r="CK75" s="1242"/>
      <c r="CL75" s="1242"/>
      <c r="CM75" s="1242"/>
      <c r="CN75" s="1242">
        <v>1.6</v>
      </c>
      <c r="CO75" s="1242"/>
      <c r="CP75" s="1242"/>
      <c r="CQ75" s="1242"/>
      <c r="CR75" s="1242"/>
      <c r="CS75" s="1242"/>
      <c r="CT75" s="1242"/>
      <c r="CU75" s="1242"/>
      <c r="CV75" s="1242">
        <v>1.3</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622</v>
      </c>
      <c r="AO77" s="1241"/>
      <c r="AP77" s="1241"/>
      <c r="AQ77" s="1241"/>
      <c r="AR77" s="1241"/>
      <c r="AS77" s="1241"/>
      <c r="AT77" s="1241"/>
      <c r="AU77" s="1241"/>
      <c r="AV77" s="1241"/>
      <c r="AW77" s="1241"/>
      <c r="AX77" s="1241"/>
      <c r="AY77" s="1241"/>
      <c r="AZ77" s="1241"/>
      <c r="BA77" s="1241"/>
      <c r="BB77" s="1244" t="s">
        <v>620</v>
      </c>
      <c r="BC77" s="1244"/>
      <c r="BD77" s="1244"/>
      <c r="BE77" s="1244"/>
      <c r="BF77" s="1244"/>
      <c r="BG77" s="1244"/>
      <c r="BH77" s="1244"/>
      <c r="BI77" s="1244"/>
      <c r="BJ77" s="1244"/>
      <c r="BK77" s="1244"/>
      <c r="BL77" s="1244"/>
      <c r="BM77" s="1244"/>
      <c r="BN77" s="1244"/>
      <c r="BO77" s="1244"/>
      <c r="BP77" s="1242">
        <v>34</v>
      </c>
      <c r="BQ77" s="1242"/>
      <c r="BR77" s="1242"/>
      <c r="BS77" s="1242"/>
      <c r="BT77" s="1242"/>
      <c r="BU77" s="1242"/>
      <c r="BV77" s="1242"/>
      <c r="BW77" s="1242"/>
      <c r="BX77" s="1242">
        <v>33.9</v>
      </c>
      <c r="BY77" s="1242"/>
      <c r="BZ77" s="1242"/>
      <c r="CA77" s="1242"/>
      <c r="CB77" s="1242"/>
      <c r="CC77" s="1242"/>
      <c r="CD77" s="1242"/>
      <c r="CE77" s="1242"/>
      <c r="CF77" s="1242">
        <v>31.5</v>
      </c>
      <c r="CG77" s="1242"/>
      <c r="CH77" s="1242"/>
      <c r="CI77" s="1242"/>
      <c r="CJ77" s="1242"/>
      <c r="CK77" s="1242"/>
      <c r="CL77" s="1242"/>
      <c r="CM77" s="1242"/>
      <c r="CN77" s="1242">
        <v>23.4</v>
      </c>
      <c r="CO77" s="1242"/>
      <c r="CP77" s="1242"/>
      <c r="CQ77" s="1242"/>
      <c r="CR77" s="1242"/>
      <c r="CS77" s="1242"/>
      <c r="CT77" s="1242"/>
      <c r="CU77" s="1242"/>
      <c r="CV77" s="1242">
        <v>18.2</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625</v>
      </c>
      <c r="BC79" s="1244"/>
      <c r="BD79" s="1244"/>
      <c r="BE79" s="1244"/>
      <c r="BF79" s="1244"/>
      <c r="BG79" s="1244"/>
      <c r="BH79" s="1244"/>
      <c r="BI79" s="1244"/>
      <c r="BJ79" s="1244"/>
      <c r="BK79" s="1244"/>
      <c r="BL79" s="1244"/>
      <c r="BM79" s="1244"/>
      <c r="BN79" s="1244"/>
      <c r="BO79" s="1244"/>
      <c r="BP79" s="1242">
        <v>5.9</v>
      </c>
      <c r="BQ79" s="1242"/>
      <c r="BR79" s="1242"/>
      <c r="BS79" s="1242"/>
      <c r="BT79" s="1242"/>
      <c r="BU79" s="1242"/>
      <c r="BV79" s="1242"/>
      <c r="BW79" s="1242"/>
      <c r="BX79" s="1242">
        <v>5.7</v>
      </c>
      <c r="BY79" s="1242"/>
      <c r="BZ79" s="1242"/>
      <c r="CA79" s="1242"/>
      <c r="CB79" s="1242"/>
      <c r="CC79" s="1242"/>
      <c r="CD79" s="1242"/>
      <c r="CE79" s="1242"/>
      <c r="CF79" s="1242">
        <v>5.4</v>
      </c>
      <c r="CG79" s="1242"/>
      <c r="CH79" s="1242"/>
      <c r="CI79" s="1242"/>
      <c r="CJ79" s="1242"/>
      <c r="CK79" s="1242"/>
      <c r="CL79" s="1242"/>
      <c r="CM79" s="1242"/>
      <c r="CN79" s="1242">
        <v>5.2</v>
      </c>
      <c r="CO79" s="1242"/>
      <c r="CP79" s="1242"/>
      <c r="CQ79" s="1242"/>
      <c r="CR79" s="1242"/>
      <c r="CS79" s="1242"/>
      <c r="CT79" s="1242"/>
      <c r="CU79" s="1242"/>
      <c r="CV79" s="1242">
        <v>5.2</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0WmFyMD3Y/ktHJZmLYC/bzvjG7NKGW9ds2r0og7OLmQV82ulE3Mbe+YEaDFuU/RNT3TCQXMdyCKxaE6OIW7gKw==" saltValue="2BWPuMxRsc8C8eOzVcjN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4DC02-1BF1-4011-880A-BE45CEBED9C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511</v>
      </c>
    </row>
  </sheetData>
  <sheetProtection algorithmName="SHA-512" hashValue="ChqaHDo9ZY/9eX9dQv4ymorAHQLmP3EI19Xz+xnkAf738FExmZ+fhLwb4aE3I1Mo6BLNd9ErhsCV3sRdUghVNQ==" saltValue="0KWsxFzJsvPctKExTgfy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3F5F6-F804-46C9-B466-A031EDEBD72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511</v>
      </c>
    </row>
  </sheetData>
  <sheetProtection algorithmName="SHA-512" hashValue="q0rRpP83nKcdfn+khIROp91etJqTVrCZXX1jfn7Och9Ov706rH/sMizqCxoXqMy6RIufAtbrOUJe4NEAqfaxog==" saltValue="IQ1s6imkaNsMdkHQJDSX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561</v>
      </c>
      <c r="G2" s="149"/>
      <c r="H2" s="150"/>
    </row>
    <row r="3" spans="1:8" x14ac:dyDescent="0.15">
      <c r="A3" s="146" t="s">
        <v>554</v>
      </c>
      <c r="B3" s="151"/>
      <c r="C3" s="152"/>
      <c r="D3" s="153">
        <v>90161</v>
      </c>
      <c r="E3" s="154"/>
      <c r="F3" s="155">
        <v>46457</v>
      </c>
      <c r="G3" s="156"/>
      <c r="H3" s="157"/>
    </row>
    <row r="4" spans="1:8" x14ac:dyDescent="0.15">
      <c r="A4" s="158"/>
      <c r="B4" s="159"/>
      <c r="C4" s="160"/>
      <c r="D4" s="161">
        <v>67414</v>
      </c>
      <c r="E4" s="162"/>
      <c r="F4" s="163">
        <v>24020</v>
      </c>
      <c r="G4" s="164"/>
      <c r="H4" s="165"/>
    </row>
    <row r="5" spans="1:8" x14ac:dyDescent="0.15">
      <c r="A5" s="146" t="s">
        <v>556</v>
      </c>
      <c r="B5" s="151"/>
      <c r="C5" s="152"/>
      <c r="D5" s="153">
        <v>112579</v>
      </c>
      <c r="E5" s="154"/>
      <c r="F5" s="155">
        <v>51849</v>
      </c>
      <c r="G5" s="156"/>
      <c r="H5" s="157"/>
    </row>
    <row r="6" spans="1:8" x14ac:dyDescent="0.15">
      <c r="A6" s="158"/>
      <c r="B6" s="159"/>
      <c r="C6" s="160"/>
      <c r="D6" s="161">
        <v>81960</v>
      </c>
      <c r="E6" s="162"/>
      <c r="F6" s="163">
        <v>26326</v>
      </c>
      <c r="G6" s="164"/>
      <c r="H6" s="165"/>
    </row>
    <row r="7" spans="1:8" x14ac:dyDescent="0.15">
      <c r="A7" s="146" t="s">
        <v>557</v>
      </c>
      <c r="B7" s="151"/>
      <c r="C7" s="152"/>
      <c r="D7" s="153">
        <v>109142</v>
      </c>
      <c r="E7" s="154"/>
      <c r="F7" s="155">
        <v>52191</v>
      </c>
      <c r="G7" s="156"/>
      <c r="H7" s="157"/>
    </row>
    <row r="8" spans="1:8" x14ac:dyDescent="0.15">
      <c r="A8" s="158"/>
      <c r="B8" s="159"/>
      <c r="C8" s="160"/>
      <c r="D8" s="161">
        <v>83515</v>
      </c>
      <c r="E8" s="162"/>
      <c r="F8" s="163">
        <v>26807</v>
      </c>
      <c r="G8" s="164"/>
      <c r="H8" s="165"/>
    </row>
    <row r="9" spans="1:8" x14ac:dyDescent="0.15">
      <c r="A9" s="146" t="s">
        <v>558</v>
      </c>
      <c r="B9" s="151"/>
      <c r="C9" s="152"/>
      <c r="D9" s="153">
        <v>86640</v>
      </c>
      <c r="E9" s="154"/>
      <c r="F9" s="155">
        <v>48105</v>
      </c>
      <c r="G9" s="156"/>
      <c r="H9" s="157"/>
    </row>
    <row r="10" spans="1:8" x14ac:dyDescent="0.15">
      <c r="A10" s="158"/>
      <c r="B10" s="159"/>
      <c r="C10" s="160"/>
      <c r="D10" s="161">
        <v>59556</v>
      </c>
      <c r="E10" s="162"/>
      <c r="F10" s="163">
        <v>24072</v>
      </c>
      <c r="G10" s="164"/>
      <c r="H10" s="165"/>
    </row>
    <row r="11" spans="1:8" x14ac:dyDescent="0.15">
      <c r="A11" s="146" t="s">
        <v>559</v>
      </c>
      <c r="B11" s="151"/>
      <c r="C11" s="152"/>
      <c r="D11" s="153">
        <v>75326</v>
      </c>
      <c r="E11" s="154"/>
      <c r="F11" s="155">
        <v>47446</v>
      </c>
      <c r="G11" s="156"/>
      <c r="H11" s="157"/>
    </row>
    <row r="12" spans="1:8" x14ac:dyDescent="0.15">
      <c r="A12" s="158"/>
      <c r="B12" s="159"/>
      <c r="C12" s="166"/>
      <c r="D12" s="161">
        <v>47409</v>
      </c>
      <c r="E12" s="162"/>
      <c r="F12" s="163">
        <v>24371</v>
      </c>
      <c r="G12" s="164"/>
      <c r="H12" s="165"/>
    </row>
    <row r="13" spans="1:8" x14ac:dyDescent="0.15">
      <c r="A13" s="146"/>
      <c r="B13" s="151"/>
      <c r="C13" s="152"/>
      <c r="D13" s="153">
        <v>94770</v>
      </c>
      <c r="E13" s="154"/>
      <c r="F13" s="155">
        <v>49210</v>
      </c>
      <c r="G13" s="167"/>
      <c r="H13" s="157"/>
    </row>
    <row r="14" spans="1:8" x14ac:dyDescent="0.15">
      <c r="A14" s="158"/>
      <c r="B14" s="159"/>
      <c r="C14" s="160"/>
      <c r="D14" s="161">
        <v>67971</v>
      </c>
      <c r="E14" s="162"/>
      <c r="F14" s="163">
        <v>25119</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5.55</v>
      </c>
      <c r="C19" s="168">
        <f>ROUND(VALUE(SUBSTITUTE(実質収支比率等に係る経年分析!G$48,"▲","-")),2)</f>
        <v>5.63</v>
      </c>
      <c r="D19" s="168">
        <f>ROUND(VALUE(SUBSTITUTE(実質収支比率等に係る経年分析!H$48,"▲","-")),2)</f>
        <v>5.87</v>
      </c>
      <c r="E19" s="168">
        <f>ROUND(VALUE(SUBSTITUTE(実質収支比率等に係る経年分析!I$48,"▲","-")),2)</f>
        <v>7.86</v>
      </c>
      <c r="F19" s="168">
        <f>ROUND(VALUE(SUBSTITUTE(実質収支比率等に係る経年分析!J$48,"▲","-")),2)</f>
        <v>5.75</v>
      </c>
    </row>
    <row r="20" spans="1:11" x14ac:dyDescent="0.15">
      <c r="A20" s="168" t="s">
        <v>57</v>
      </c>
      <c r="B20" s="168">
        <f>ROUND(VALUE(SUBSTITUTE(実質収支比率等に係る経年分析!F$47,"▲","-")),2)</f>
        <v>31.44</v>
      </c>
      <c r="C20" s="168">
        <f>ROUND(VALUE(SUBSTITUTE(実質収支比率等に係る経年分析!G$47,"▲","-")),2)</f>
        <v>28.28</v>
      </c>
      <c r="D20" s="168">
        <f>ROUND(VALUE(SUBSTITUTE(実質収支比率等に係る経年分析!H$47,"▲","-")),2)</f>
        <v>28.84</v>
      </c>
      <c r="E20" s="168">
        <f>ROUND(VALUE(SUBSTITUTE(実質収支比率等に係る経年分析!I$47,"▲","-")),2)</f>
        <v>28.26</v>
      </c>
      <c r="F20" s="168">
        <f>ROUND(VALUE(SUBSTITUTE(実質収支比率等に係る経年分析!J$47,"▲","-")),2)</f>
        <v>33.1</v>
      </c>
    </row>
    <row r="21" spans="1:11" x14ac:dyDescent="0.15">
      <c r="A21" s="168" t="s">
        <v>58</v>
      </c>
      <c r="B21" s="168">
        <f>IF(ISNUMBER(VALUE(SUBSTITUTE(実質収支比率等に係る経年分析!F$49,"▲","-"))),ROUND(VALUE(SUBSTITUTE(実質収支比率等に係る経年分析!F$49,"▲","-")),2),NA())</f>
        <v>1.45</v>
      </c>
      <c r="C21" s="168">
        <f>IF(ISNUMBER(VALUE(SUBSTITUTE(実質収支比率等に係る経年分析!G$49,"▲","-"))),ROUND(VALUE(SUBSTITUTE(実質収支比率等に係る経年分析!G$49,"▲","-")),2),NA())</f>
        <v>4.34</v>
      </c>
      <c r="D21" s="168">
        <f>IF(ISNUMBER(VALUE(SUBSTITUTE(実質収支比率等に係る経年分析!H$49,"▲","-"))),ROUND(VALUE(SUBSTITUTE(実質収支比率等に係る経年分析!H$49,"▲","-")),2),NA())</f>
        <v>-0.54</v>
      </c>
      <c r="E21" s="168">
        <f>IF(ISNUMBER(VALUE(SUBSTITUTE(実質収支比率等に係る経年分析!I$49,"▲","-"))),ROUND(VALUE(SUBSTITUTE(実質収支比率等に係る経年分析!I$49,"▲","-")),2),NA())</f>
        <v>-2.4500000000000002</v>
      </c>
      <c r="F21" s="168">
        <f>IF(ISNUMBER(VALUE(SUBSTITUTE(実質収支比率等に係る経年分析!J$49,"▲","-"))),ROUND(VALUE(SUBSTITUTE(実質収支比率等に係る経年分析!J$49,"▲","-")),2),NA())</f>
        <v>-0.03</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2.16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2.39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卸売市場特別会計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都市計画事業土地区画整理特別会計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0.21</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0.48</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0.52</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3.25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3.26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5.85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5.74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12.17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9.2200000000000006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9.24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9.9600000000000009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10.119999999999999</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11938</v>
      </c>
      <c r="E42" s="170"/>
      <c r="F42" s="170"/>
      <c r="G42" s="170">
        <f>'実質公債費比率（分子）の構造'!L$52</f>
        <v>9617</v>
      </c>
      <c r="H42" s="170"/>
      <c r="I42" s="170"/>
      <c r="J42" s="170">
        <f>'実質公債費比率（分子）の構造'!M$52</f>
        <v>9061</v>
      </c>
      <c r="K42" s="170"/>
      <c r="L42" s="170"/>
      <c r="M42" s="170">
        <f>'実質公債費比率（分子）の構造'!N$52</f>
        <v>8978</v>
      </c>
      <c r="N42" s="170"/>
      <c r="O42" s="170"/>
      <c r="P42" s="170">
        <f>'実質公債費比率（分子）の構造'!O$52</f>
        <v>8462</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348</v>
      </c>
      <c r="C44" s="170"/>
      <c r="D44" s="170"/>
      <c r="E44" s="170">
        <f>'実質公債費比率（分子）の構造'!L$50</f>
        <v>1079</v>
      </c>
      <c r="F44" s="170"/>
      <c r="G44" s="170"/>
      <c r="H44" s="170">
        <f>'実質公債費比率（分子）の構造'!M$50</f>
        <v>398</v>
      </c>
      <c r="I44" s="170"/>
      <c r="J44" s="170"/>
      <c r="K44" s="170">
        <f>'実質公債費比率（分子）の構造'!N$50</f>
        <v>398</v>
      </c>
      <c r="L44" s="170"/>
      <c r="M44" s="170"/>
      <c r="N44" s="170">
        <f>'実質公債費比率（分子）の構造'!O$50</f>
        <v>399</v>
      </c>
      <c r="O44" s="170"/>
      <c r="P44" s="170"/>
    </row>
    <row r="45" spans="1:16" x14ac:dyDescent="0.1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69</v>
      </c>
      <c r="B46" s="170">
        <f>'実質公債費比率（分子）の構造'!K$48</f>
        <v>2408</v>
      </c>
      <c r="C46" s="170"/>
      <c r="D46" s="170"/>
      <c r="E46" s="170">
        <f>'実質公債費比率（分子）の構造'!L$48</f>
        <v>2356</v>
      </c>
      <c r="F46" s="170"/>
      <c r="G46" s="170"/>
      <c r="H46" s="170">
        <f>'実質公債費比率（分子）の構造'!M$48</f>
        <v>2317</v>
      </c>
      <c r="I46" s="170"/>
      <c r="J46" s="170"/>
      <c r="K46" s="170">
        <f>'実質公債費比率（分子）の構造'!N$48</f>
        <v>2190</v>
      </c>
      <c r="L46" s="170"/>
      <c r="M46" s="170"/>
      <c r="N46" s="170">
        <f>'実質公債費比率（分子）の構造'!O$48</f>
        <v>2157</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12173</v>
      </c>
      <c r="C49" s="170"/>
      <c r="D49" s="170"/>
      <c r="E49" s="170">
        <f>'実質公債費比率（分子）の構造'!L$45</f>
        <v>9557</v>
      </c>
      <c r="F49" s="170"/>
      <c r="G49" s="170"/>
      <c r="H49" s="170">
        <f>'実質公債費比率（分子）の構造'!M$45</f>
        <v>7897</v>
      </c>
      <c r="I49" s="170"/>
      <c r="J49" s="170"/>
      <c r="K49" s="170">
        <f>'実質公債費比率（分子）の構造'!N$45</f>
        <v>7247</v>
      </c>
      <c r="L49" s="170"/>
      <c r="M49" s="170"/>
      <c r="N49" s="170">
        <f>'実質公債費比率（分子）の構造'!O$45</f>
        <v>7745</v>
      </c>
      <c r="O49" s="170"/>
      <c r="P49" s="170"/>
    </row>
    <row r="50" spans="1:16" x14ac:dyDescent="0.15">
      <c r="A50" s="170" t="s">
        <v>73</v>
      </c>
      <c r="B50" s="170" t="e">
        <f>NA()</f>
        <v>#N/A</v>
      </c>
      <c r="C50" s="170">
        <f>IF(ISNUMBER('実質公債費比率（分子）の構造'!K$53),'実質公債費比率（分子）の構造'!K$53,NA())</f>
        <v>2991</v>
      </c>
      <c r="D50" s="170" t="e">
        <f>NA()</f>
        <v>#N/A</v>
      </c>
      <c r="E50" s="170" t="e">
        <f>NA()</f>
        <v>#N/A</v>
      </c>
      <c r="F50" s="170">
        <f>IF(ISNUMBER('実質公債費比率（分子）の構造'!L$53),'実質公債費比率（分子）の構造'!L$53,NA())</f>
        <v>3375</v>
      </c>
      <c r="G50" s="170" t="e">
        <f>NA()</f>
        <v>#N/A</v>
      </c>
      <c r="H50" s="170" t="e">
        <f>NA()</f>
        <v>#N/A</v>
      </c>
      <c r="I50" s="170">
        <f>IF(ISNUMBER('実質公債費比率（分子）の構造'!M$53),'実質公債費比率（分子）の構造'!M$53,NA())</f>
        <v>1551</v>
      </c>
      <c r="J50" s="170" t="e">
        <f>NA()</f>
        <v>#N/A</v>
      </c>
      <c r="K50" s="170" t="e">
        <f>NA()</f>
        <v>#N/A</v>
      </c>
      <c r="L50" s="170">
        <f>IF(ISNUMBER('実質公債費比率（分子）の構造'!N$53),'実質公債費比率（分子）の構造'!N$53,NA())</f>
        <v>857</v>
      </c>
      <c r="M50" s="170" t="e">
        <f>NA()</f>
        <v>#N/A</v>
      </c>
      <c r="N50" s="170" t="e">
        <f>NA()</f>
        <v>#N/A</v>
      </c>
      <c r="O50" s="170">
        <f>IF(ISNUMBER('実質公債費比率（分子）の構造'!O$53),'実質公債費比率（分子）の構造'!O$53,NA())</f>
        <v>1839</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71757</v>
      </c>
      <c r="E56" s="169"/>
      <c r="F56" s="169"/>
      <c r="G56" s="169">
        <f>'将来負担比率（分子）の構造'!J$52</f>
        <v>67286</v>
      </c>
      <c r="H56" s="169"/>
      <c r="I56" s="169"/>
      <c r="J56" s="169">
        <f>'将来負担比率（分子）の構造'!K$52</f>
        <v>62197</v>
      </c>
      <c r="K56" s="169"/>
      <c r="L56" s="169"/>
      <c r="M56" s="169">
        <f>'将来負担比率（分子）の構造'!L$52</f>
        <v>58622</v>
      </c>
      <c r="N56" s="169"/>
      <c r="O56" s="169"/>
      <c r="P56" s="169">
        <f>'将来負担比率（分子）の構造'!M$52</f>
        <v>52388</v>
      </c>
    </row>
    <row r="57" spans="1:16" x14ac:dyDescent="0.15">
      <c r="A57" s="169" t="s">
        <v>44</v>
      </c>
      <c r="B57" s="169"/>
      <c r="C57" s="169"/>
      <c r="D57" s="169">
        <f>'将来負担比率（分子）の構造'!I$51</f>
        <v>13086</v>
      </c>
      <c r="E57" s="169"/>
      <c r="F57" s="169"/>
      <c r="G57" s="169">
        <f>'将来負担比率（分子）の構造'!J$51</f>
        <v>17023</v>
      </c>
      <c r="H57" s="169"/>
      <c r="I57" s="169"/>
      <c r="J57" s="169">
        <f>'将来負担比率（分子）の構造'!K$51</f>
        <v>19760</v>
      </c>
      <c r="K57" s="169"/>
      <c r="L57" s="169"/>
      <c r="M57" s="169">
        <f>'将来負担比率（分子）の構造'!L$51</f>
        <v>23889</v>
      </c>
      <c r="N57" s="169"/>
      <c r="O57" s="169"/>
      <c r="P57" s="169">
        <f>'将来負担比率（分子）の構造'!M$51</f>
        <v>25746</v>
      </c>
    </row>
    <row r="58" spans="1:16" x14ac:dyDescent="0.15">
      <c r="A58" s="169" t="s">
        <v>43</v>
      </c>
      <c r="B58" s="169"/>
      <c r="C58" s="169"/>
      <c r="D58" s="169">
        <f>'将来負担比率（分子）の構造'!I$50</f>
        <v>101893</v>
      </c>
      <c r="E58" s="169"/>
      <c r="F58" s="169"/>
      <c r="G58" s="169">
        <f>'将来負担比率（分子）の構造'!J$50</f>
        <v>100897</v>
      </c>
      <c r="H58" s="169"/>
      <c r="I58" s="169"/>
      <c r="J58" s="169">
        <f>'将来負担比率（分子）の構造'!K$50</f>
        <v>91303</v>
      </c>
      <c r="K58" s="169"/>
      <c r="L58" s="169"/>
      <c r="M58" s="169">
        <f>'将来負担比率（分子）の構造'!L$50</f>
        <v>83236</v>
      </c>
      <c r="N58" s="169"/>
      <c r="O58" s="169"/>
      <c r="P58" s="169">
        <f>'将来負担比率（分子）の構造'!M$50</f>
        <v>97315</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19690</v>
      </c>
      <c r="C62" s="169"/>
      <c r="D62" s="169"/>
      <c r="E62" s="169">
        <f>'将来負担比率（分子）の構造'!J$45</f>
        <v>19265</v>
      </c>
      <c r="F62" s="169"/>
      <c r="G62" s="169"/>
      <c r="H62" s="169">
        <f>'将来負担比率（分子）の構造'!K$45</f>
        <v>18264</v>
      </c>
      <c r="I62" s="169"/>
      <c r="J62" s="169"/>
      <c r="K62" s="169">
        <f>'将来負担比率（分子）の構造'!L$45</f>
        <v>18353</v>
      </c>
      <c r="L62" s="169"/>
      <c r="M62" s="169"/>
      <c r="N62" s="169">
        <f>'将来負担比率（分子）の構造'!M$45</f>
        <v>18308</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26860</v>
      </c>
      <c r="C64" s="169"/>
      <c r="D64" s="169"/>
      <c r="E64" s="169">
        <f>'将来負担比率（分子）の構造'!J$43</f>
        <v>24220</v>
      </c>
      <c r="F64" s="169"/>
      <c r="G64" s="169"/>
      <c r="H64" s="169">
        <f>'将来負担比率（分子）の構造'!K$43</f>
        <v>23000</v>
      </c>
      <c r="I64" s="169"/>
      <c r="J64" s="169"/>
      <c r="K64" s="169">
        <f>'将来負担比率（分子）の構造'!L$43</f>
        <v>21926</v>
      </c>
      <c r="L64" s="169"/>
      <c r="M64" s="169"/>
      <c r="N64" s="169">
        <f>'将来負担比率（分子）の構造'!M$43</f>
        <v>20821</v>
      </c>
      <c r="O64" s="169"/>
      <c r="P64" s="169"/>
    </row>
    <row r="65" spans="1:16" x14ac:dyDescent="0.15">
      <c r="A65" s="169" t="s">
        <v>34</v>
      </c>
      <c r="B65" s="169">
        <f>'将来負担比率（分子）の構造'!I$42</f>
        <v>7817</v>
      </c>
      <c r="C65" s="169"/>
      <c r="D65" s="169"/>
      <c r="E65" s="169">
        <f>'将来負担比率（分子）の構造'!J$42</f>
        <v>8084</v>
      </c>
      <c r="F65" s="169"/>
      <c r="G65" s="169"/>
      <c r="H65" s="169">
        <f>'将来負担比率（分子）の構造'!K$42</f>
        <v>7826</v>
      </c>
      <c r="I65" s="169"/>
      <c r="J65" s="169"/>
      <c r="K65" s="169">
        <f>'将来負担比率（分子）の構造'!L$42</f>
        <v>8329</v>
      </c>
      <c r="L65" s="169"/>
      <c r="M65" s="169"/>
      <c r="N65" s="169">
        <f>'将来負担比率（分子）の構造'!M$42</f>
        <v>7997</v>
      </c>
      <c r="O65" s="169"/>
      <c r="P65" s="169"/>
    </row>
    <row r="66" spans="1:16" x14ac:dyDescent="0.15">
      <c r="A66" s="169" t="s">
        <v>33</v>
      </c>
      <c r="B66" s="169">
        <f>'将来負担比率（分子）の構造'!I$41</f>
        <v>50960</v>
      </c>
      <c r="C66" s="169"/>
      <c r="D66" s="169"/>
      <c r="E66" s="169">
        <f>'将来負担比率（分子）の構造'!J$41</f>
        <v>51380</v>
      </c>
      <c r="F66" s="169"/>
      <c r="G66" s="169"/>
      <c r="H66" s="169">
        <f>'将来負担比率（分子）の構造'!K$41</f>
        <v>51656</v>
      </c>
      <c r="I66" s="169"/>
      <c r="J66" s="169"/>
      <c r="K66" s="169">
        <f>'将来負担比率（分子）の構造'!L$41</f>
        <v>51063</v>
      </c>
      <c r="L66" s="169"/>
      <c r="M66" s="169"/>
      <c r="N66" s="169">
        <f>'将来負担比率（分子）の構造'!M$41</f>
        <v>47821</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36400</v>
      </c>
      <c r="C72" s="173">
        <f>基金残高に係る経年分析!G55</f>
        <v>32100</v>
      </c>
      <c r="D72" s="173">
        <f>基金残高に係る経年分析!H55</f>
        <v>34900</v>
      </c>
    </row>
    <row r="73" spans="1:16" x14ac:dyDescent="0.15">
      <c r="A73" s="172" t="s">
        <v>80</v>
      </c>
      <c r="B73" s="173">
        <f>基金残高に係る経年分析!F56</f>
        <v>2157</v>
      </c>
      <c r="C73" s="173">
        <f>基金残高に係る経年分析!G56</f>
        <v>2159</v>
      </c>
      <c r="D73" s="173">
        <f>基金残高に係る経年分析!H56</f>
        <v>2160</v>
      </c>
    </row>
    <row r="74" spans="1:16" x14ac:dyDescent="0.15">
      <c r="A74" s="172" t="s">
        <v>81</v>
      </c>
      <c r="B74" s="173">
        <f>基金残高に係る経年分析!F57</f>
        <v>36442</v>
      </c>
      <c r="C74" s="173">
        <f>基金残高に係る経年分析!G57</f>
        <v>32795</v>
      </c>
      <c r="D74" s="173">
        <f>基金残高に係る経年分析!H57</f>
        <v>43273</v>
      </c>
    </row>
  </sheetData>
  <sheetProtection algorithmName="SHA-512" hashValue="ybTNl1jKVicC4Xe99zBPG7a1a/l5pW0Fh0Y9d57Qljl4T6Jo4sG3d79ltdR4pJaHA+2RvqEoMEbCSJrDmZp6Xw==" saltValue="mQOwaGB4P+jUDwJdMCpI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218</v>
      </c>
      <c r="DI1" s="731"/>
      <c r="DJ1" s="731"/>
      <c r="DK1" s="731"/>
      <c r="DL1" s="731"/>
      <c r="DM1" s="731"/>
      <c r="DN1" s="732"/>
      <c r="DO1" s="208"/>
      <c r="DP1" s="730" t="s">
        <v>219</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221</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222</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223</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224</v>
      </c>
      <c r="S4" s="687"/>
      <c r="T4" s="687"/>
      <c r="U4" s="687"/>
      <c r="V4" s="687"/>
      <c r="W4" s="687"/>
      <c r="X4" s="687"/>
      <c r="Y4" s="688"/>
      <c r="Z4" s="686" t="s">
        <v>225</v>
      </c>
      <c r="AA4" s="687"/>
      <c r="AB4" s="687"/>
      <c r="AC4" s="688"/>
      <c r="AD4" s="686" t="s">
        <v>226</v>
      </c>
      <c r="AE4" s="687"/>
      <c r="AF4" s="687"/>
      <c r="AG4" s="687"/>
      <c r="AH4" s="687"/>
      <c r="AI4" s="687"/>
      <c r="AJ4" s="687"/>
      <c r="AK4" s="688"/>
      <c r="AL4" s="686" t="s">
        <v>225</v>
      </c>
      <c r="AM4" s="687"/>
      <c r="AN4" s="687"/>
      <c r="AO4" s="688"/>
      <c r="AP4" s="733" t="s">
        <v>227</v>
      </c>
      <c r="AQ4" s="733"/>
      <c r="AR4" s="733"/>
      <c r="AS4" s="733"/>
      <c r="AT4" s="733"/>
      <c r="AU4" s="733"/>
      <c r="AV4" s="733"/>
      <c r="AW4" s="733"/>
      <c r="AX4" s="733"/>
      <c r="AY4" s="733"/>
      <c r="AZ4" s="733"/>
      <c r="BA4" s="733"/>
      <c r="BB4" s="733"/>
      <c r="BC4" s="733"/>
      <c r="BD4" s="733"/>
      <c r="BE4" s="733"/>
      <c r="BF4" s="733"/>
      <c r="BG4" s="733" t="s">
        <v>228</v>
      </c>
      <c r="BH4" s="733"/>
      <c r="BI4" s="733"/>
      <c r="BJ4" s="733"/>
      <c r="BK4" s="733"/>
      <c r="BL4" s="733"/>
      <c r="BM4" s="733"/>
      <c r="BN4" s="733"/>
      <c r="BO4" s="733" t="s">
        <v>225</v>
      </c>
      <c r="BP4" s="733"/>
      <c r="BQ4" s="733"/>
      <c r="BR4" s="733"/>
      <c r="BS4" s="733" t="s">
        <v>229</v>
      </c>
      <c r="BT4" s="733"/>
      <c r="BU4" s="733"/>
      <c r="BV4" s="733"/>
      <c r="BW4" s="733"/>
      <c r="BX4" s="733"/>
      <c r="BY4" s="733"/>
      <c r="BZ4" s="733"/>
      <c r="CA4" s="733"/>
      <c r="CB4" s="733"/>
      <c r="CD4" s="686" t="s">
        <v>230</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231</v>
      </c>
      <c r="C5" s="693"/>
      <c r="D5" s="693"/>
      <c r="E5" s="693"/>
      <c r="F5" s="693"/>
      <c r="G5" s="693"/>
      <c r="H5" s="693"/>
      <c r="I5" s="693"/>
      <c r="J5" s="693"/>
      <c r="K5" s="693"/>
      <c r="L5" s="693"/>
      <c r="M5" s="693"/>
      <c r="N5" s="693"/>
      <c r="O5" s="693"/>
      <c r="P5" s="693"/>
      <c r="Q5" s="694"/>
      <c r="R5" s="689">
        <v>121306134</v>
      </c>
      <c r="S5" s="690"/>
      <c r="T5" s="690"/>
      <c r="U5" s="690"/>
      <c r="V5" s="690"/>
      <c r="W5" s="690"/>
      <c r="X5" s="690"/>
      <c r="Y5" s="715"/>
      <c r="Z5" s="728">
        <v>56</v>
      </c>
      <c r="AA5" s="728"/>
      <c r="AB5" s="728"/>
      <c r="AC5" s="728"/>
      <c r="AD5" s="729">
        <v>116959555</v>
      </c>
      <c r="AE5" s="729"/>
      <c r="AF5" s="729"/>
      <c r="AG5" s="729"/>
      <c r="AH5" s="729"/>
      <c r="AI5" s="729"/>
      <c r="AJ5" s="729"/>
      <c r="AK5" s="729"/>
      <c r="AL5" s="716">
        <v>86.1</v>
      </c>
      <c r="AM5" s="698"/>
      <c r="AN5" s="698"/>
      <c r="AO5" s="717"/>
      <c r="AP5" s="692" t="s">
        <v>232</v>
      </c>
      <c r="AQ5" s="693"/>
      <c r="AR5" s="693"/>
      <c r="AS5" s="693"/>
      <c r="AT5" s="693"/>
      <c r="AU5" s="693"/>
      <c r="AV5" s="693"/>
      <c r="AW5" s="693"/>
      <c r="AX5" s="693"/>
      <c r="AY5" s="693"/>
      <c r="AZ5" s="693"/>
      <c r="BA5" s="693"/>
      <c r="BB5" s="693"/>
      <c r="BC5" s="693"/>
      <c r="BD5" s="693"/>
      <c r="BE5" s="693"/>
      <c r="BF5" s="694"/>
      <c r="BG5" s="634">
        <v>109446239</v>
      </c>
      <c r="BH5" s="635"/>
      <c r="BI5" s="635"/>
      <c r="BJ5" s="635"/>
      <c r="BK5" s="635"/>
      <c r="BL5" s="635"/>
      <c r="BM5" s="635"/>
      <c r="BN5" s="636"/>
      <c r="BO5" s="672">
        <v>90.2</v>
      </c>
      <c r="BP5" s="672"/>
      <c r="BQ5" s="672"/>
      <c r="BR5" s="672"/>
      <c r="BS5" s="673" t="s">
        <v>233</v>
      </c>
      <c r="BT5" s="673"/>
      <c r="BU5" s="673"/>
      <c r="BV5" s="673"/>
      <c r="BW5" s="673"/>
      <c r="BX5" s="673"/>
      <c r="BY5" s="673"/>
      <c r="BZ5" s="673"/>
      <c r="CA5" s="673"/>
      <c r="CB5" s="708"/>
      <c r="CD5" s="686" t="s">
        <v>227</v>
      </c>
      <c r="CE5" s="687"/>
      <c r="CF5" s="687"/>
      <c r="CG5" s="687"/>
      <c r="CH5" s="687"/>
      <c r="CI5" s="687"/>
      <c r="CJ5" s="687"/>
      <c r="CK5" s="687"/>
      <c r="CL5" s="687"/>
      <c r="CM5" s="687"/>
      <c r="CN5" s="687"/>
      <c r="CO5" s="687"/>
      <c r="CP5" s="687"/>
      <c r="CQ5" s="688"/>
      <c r="CR5" s="686" t="s">
        <v>234</v>
      </c>
      <c r="CS5" s="687"/>
      <c r="CT5" s="687"/>
      <c r="CU5" s="687"/>
      <c r="CV5" s="687"/>
      <c r="CW5" s="687"/>
      <c r="CX5" s="687"/>
      <c r="CY5" s="688"/>
      <c r="CZ5" s="686" t="s">
        <v>225</v>
      </c>
      <c r="DA5" s="687"/>
      <c r="DB5" s="687"/>
      <c r="DC5" s="688"/>
      <c r="DD5" s="686" t="s">
        <v>235</v>
      </c>
      <c r="DE5" s="687"/>
      <c r="DF5" s="687"/>
      <c r="DG5" s="687"/>
      <c r="DH5" s="687"/>
      <c r="DI5" s="687"/>
      <c r="DJ5" s="687"/>
      <c r="DK5" s="687"/>
      <c r="DL5" s="687"/>
      <c r="DM5" s="687"/>
      <c r="DN5" s="687"/>
      <c r="DO5" s="687"/>
      <c r="DP5" s="688"/>
      <c r="DQ5" s="686" t="s">
        <v>236</v>
      </c>
      <c r="DR5" s="687"/>
      <c r="DS5" s="687"/>
      <c r="DT5" s="687"/>
      <c r="DU5" s="687"/>
      <c r="DV5" s="687"/>
      <c r="DW5" s="687"/>
      <c r="DX5" s="687"/>
      <c r="DY5" s="687"/>
      <c r="DZ5" s="687"/>
      <c r="EA5" s="687"/>
      <c r="EB5" s="687"/>
      <c r="EC5" s="688"/>
    </row>
    <row r="6" spans="2:143" ht="11.25" customHeight="1" x14ac:dyDescent="0.15">
      <c r="B6" s="631" t="s">
        <v>237</v>
      </c>
      <c r="C6" s="632"/>
      <c r="D6" s="632"/>
      <c r="E6" s="632"/>
      <c r="F6" s="632"/>
      <c r="G6" s="632"/>
      <c r="H6" s="632"/>
      <c r="I6" s="632"/>
      <c r="J6" s="632"/>
      <c r="K6" s="632"/>
      <c r="L6" s="632"/>
      <c r="M6" s="632"/>
      <c r="N6" s="632"/>
      <c r="O6" s="632"/>
      <c r="P6" s="632"/>
      <c r="Q6" s="633"/>
      <c r="R6" s="634">
        <v>1355693</v>
      </c>
      <c r="S6" s="635"/>
      <c r="T6" s="635"/>
      <c r="U6" s="635"/>
      <c r="V6" s="635"/>
      <c r="W6" s="635"/>
      <c r="X6" s="635"/>
      <c r="Y6" s="636"/>
      <c r="Z6" s="672">
        <v>0.6</v>
      </c>
      <c r="AA6" s="672"/>
      <c r="AB6" s="672"/>
      <c r="AC6" s="672"/>
      <c r="AD6" s="673">
        <v>1355693</v>
      </c>
      <c r="AE6" s="673"/>
      <c r="AF6" s="673"/>
      <c r="AG6" s="673"/>
      <c r="AH6" s="673"/>
      <c r="AI6" s="673"/>
      <c r="AJ6" s="673"/>
      <c r="AK6" s="673"/>
      <c r="AL6" s="637">
        <v>1</v>
      </c>
      <c r="AM6" s="638"/>
      <c r="AN6" s="638"/>
      <c r="AO6" s="674"/>
      <c r="AP6" s="631" t="s">
        <v>238</v>
      </c>
      <c r="AQ6" s="632"/>
      <c r="AR6" s="632"/>
      <c r="AS6" s="632"/>
      <c r="AT6" s="632"/>
      <c r="AU6" s="632"/>
      <c r="AV6" s="632"/>
      <c r="AW6" s="632"/>
      <c r="AX6" s="632"/>
      <c r="AY6" s="632"/>
      <c r="AZ6" s="632"/>
      <c r="BA6" s="632"/>
      <c r="BB6" s="632"/>
      <c r="BC6" s="632"/>
      <c r="BD6" s="632"/>
      <c r="BE6" s="632"/>
      <c r="BF6" s="633"/>
      <c r="BG6" s="634">
        <v>109446239</v>
      </c>
      <c r="BH6" s="635"/>
      <c r="BI6" s="635"/>
      <c r="BJ6" s="635"/>
      <c r="BK6" s="635"/>
      <c r="BL6" s="635"/>
      <c r="BM6" s="635"/>
      <c r="BN6" s="636"/>
      <c r="BO6" s="672">
        <v>90.2</v>
      </c>
      <c r="BP6" s="672"/>
      <c r="BQ6" s="672"/>
      <c r="BR6" s="672"/>
      <c r="BS6" s="673" t="s">
        <v>132</v>
      </c>
      <c r="BT6" s="673"/>
      <c r="BU6" s="673"/>
      <c r="BV6" s="673"/>
      <c r="BW6" s="673"/>
      <c r="BX6" s="673"/>
      <c r="BY6" s="673"/>
      <c r="BZ6" s="673"/>
      <c r="CA6" s="673"/>
      <c r="CB6" s="708"/>
      <c r="CD6" s="692" t="s">
        <v>239</v>
      </c>
      <c r="CE6" s="693"/>
      <c r="CF6" s="693"/>
      <c r="CG6" s="693"/>
      <c r="CH6" s="693"/>
      <c r="CI6" s="693"/>
      <c r="CJ6" s="693"/>
      <c r="CK6" s="693"/>
      <c r="CL6" s="693"/>
      <c r="CM6" s="693"/>
      <c r="CN6" s="693"/>
      <c r="CO6" s="693"/>
      <c r="CP6" s="693"/>
      <c r="CQ6" s="694"/>
      <c r="CR6" s="634">
        <v>837956</v>
      </c>
      <c r="CS6" s="635"/>
      <c r="CT6" s="635"/>
      <c r="CU6" s="635"/>
      <c r="CV6" s="635"/>
      <c r="CW6" s="635"/>
      <c r="CX6" s="635"/>
      <c r="CY6" s="636"/>
      <c r="CZ6" s="716">
        <v>0.4</v>
      </c>
      <c r="DA6" s="698"/>
      <c r="DB6" s="698"/>
      <c r="DC6" s="718"/>
      <c r="DD6" s="640" t="s">
        <v>233</v>
      </c>
      <c r="DE6" s="635"/>
      <c r="DF6" s="635"/>
      <c r="DG6" s="635"/>
      <c r="DH6" s="635"/>
      <c r="DI6" s="635"/>
      <c r="DJ6" s="635"/>
      <c r="DK6" s="635"/>
      <c r="DL6" s="635"/>
      <c r="DM6" s="635"/>
      <c r="DN6" s="635"/>
      <c r="DO6" s="635"/>
      <c r="DP6" s="636"/>
      <c r="DQ6" s="640">
        <v>837956</v>
      </c>
      <c r="DR6" s="635"/>
      <c r="DS6" s="635"/>
      <c r="DT6" s="635"/>
      <c r="DU6" s="635"/>
      <c r="DV6" s="635"/>
      <c r="DW6" s="635"/>
      <c r="DX6" s="635"/>
      <c r="DY6" s="635"/>
      <c r="DZ6" s="635"/>
      <c r="EA6" s="635"/>
      <c r="EB6" s="635"/>
      <c r="EC6" s="671"/>
    </row>
    <row r="7" spans="2:143" ht="11.25" customHeight="1" x14ac:dyDescent="0.15">
      <c r="B7" s="631" t="s">
        <v>240</v>
      </c>
      <c r="C7" s="632"/>
      <c r="D7" s="632"/>
      <c r="E7" s="632"/>
      <c r="F7" s="632"/>
      <c r="G7" s="632"/>
      <c r="H7" s="632"/>
      <c r="I7" s="632"/>
      <c r="J7" s="632"/>
      <c r="K7" s="632"/>
      <c r="L7" s="632"/>
      <c r="M7" s="632"/>
      <c r="N7" s="632"/>
      <c r="O7" s="632"/>
      <c r="P7" s="632"/>
      <c r="Q7" s="633"/>
      <c r="R7" s="634">
        <v>35994</v>
      </c>
      <c r="S7" s="635"/>
      <c r="T7" s="635"/>
      <c r="U7" s="635"/>
      <c r="V7" s="635"/>
      <c r="W7" s="635"/>
      <c r="X7" s="635"/>
      <c r="Y7" s="636"/>
      <c r="Z7" s="672">
        <v>0</v>
      </c>
      <c r="AA7" s="672"/>
      <c r="AB7" s="672"/>
      <c r="AC7" s="672"/>
      <c r="AD7" s="673">
        <v>35994</v>
      </c>
      <c r="AE7" s="673"/>
      <c r="AF7" s="673"/>
      <c r="AG7" s="673"/>
      <c r="AH7" s="673"/>
      <c r="AI7" s="673"/>
      <c r="AJ7" s="673"/>
      <c r="AK7" s="673"/>
      <c r="AL7" s="637">
        <v>0</v>
      </c>
      <c r="AM7" s="638"/>
      <c r="AN7" s="638"/>
      <c r="AO7" s="674"/>
      <c r="AP7" s="631" t="s">
        <v>241</v>
      </c>
      <c r="AQ7" s="632"/>
      <c r="AR7" s="632"/>
      <c r="AS7" s="632"/>
      <c r="AT7" s="632"/>
      <c r="AU7" s="632"/>
      <c r="AV7" s="632"/>
      <c r="AW7" s="632"/>
      <c r="AX7" s="632"/>
      <c r="AY7" s="632"/>
      <c r="AZ7" s="632"/>
      <c r="BA7" s="632"/>
      <c r="BB7" s="632"/>
      <c r="BC7" s="632"/>
      <c r="BD7" s="632"/>
      <c r="BE7" s="632"/>
      <c r="BF7" s="633"/>
      <c r="BG7" s="634">
        <v>62100139</v>
      </c>
      <c r="BH7" s="635"/>
      <c r="BI7" s="635"/>
      <c r="BJ7" s="635"/>
      <c r="BK7" s="635"/>
      <c r="BL7" s="635"/>
      <c r="BM7" s="635"/>
      <c r="BN7" s="636"/>
      <c r="BO7" s="672">
        <v>51.2</v>
      </c>
      <c r="BP7" s="672"/>
      <c r="BQ7" s="672"/>
      <c r="BR7" s="672"/>
      <c r="BS7" s="673" t="s">
        <v>132</v>
      </c>
      <c r="BT7" s="673"/>
      <c r="BU7" s="673"/>
      <c r="BV7" s="673"/>
      <c r="BW7" s="673"/>
      <c r="BX7" s="673"/>
      <c r="BY7" s="673"/>
      <c r="BZ7" s="673"/>
      <c r="CA7" s="673"/>
      <c r="CB7" s="708"/>
      <c r="CD7" s="631" t="s">
        <v>242</v>
      </c>
      <c r="CE7" s="632"/>
      <c r="CF7" s="632"/>
      <c r="CG7" s="632"/>
      <c r="CH7" s="632"/>
      <c r="CI7" s="632"/>
      <c r="CJ7" s="632"/>
      <c r="CK7" s="632"/>
      <c r="CL7" s="632"/>
      <c r="CM7" s="632"/>
      <c r="CN7" s="632"/>
      <c r="CO7" s="632"/>
      <c r="CP7" s="632"/>
      <c r="CQ7" s="633"/>
      <c r="CR7" s="634">
        <v>31723309</v>
      </c>
      <c r="CS7" s="635"/>
      <c r="CT7" s="635"/>
      <c r="CU7" s="635"/>
      <c r="CV7" s="635"/>
      <c r="CW7" s="635"/>
      <c r="CX7" s="635"/>
      <c r="CY7" s="636"/>
      <c r="CZ7" s="672">
        <v>15.9</v>
      </c>
      <c r="DA7" s="672"/>
      <c r="DB7" s="672"/>
      <c r="DC7" s="672"/>
      <c r="DD7" s="640">
        <v>2630108</v>
      </c>
      <c r="DE7" s="635"/>
      <c r="DF7" s="635"/>
      <c r="DG7" s="635"/>
      <c r="DH7" s="635"/>
      <c r="DI7" s="635"/>
      <c r="DJ7" s="635"/>
      <c r="DK7" s="635"/>
      <c r="DL7" s="635"/>
      <c r="DM7" s="635"/>
      <c r="DN7" s="635"/>
      <c r="DO7" s="635"/>
      <c r="DP7" s="636"/>
      <c r="DQ7" s="640">
        <v>28267972</v>
      </c>
      <c r="DR7" s="635"/>
      <c r="DS7" s="635"/>
      <c r="DT7" s="635"/>
      <c r="DU7" s="635"/>
      <c r="DV7" s="635"/>
      <c r="DW7" s="635"/>
      <c r="DX7" s="635"/>
      <c r="DY7" s="635"/>
      <c r="DZ7" s="635"/>
      <c r="EA7" s="635"/>
      <c r="EB7" s="635"/>
      <c r="EC7" s="671"/>
    </row>
    <row r="8" spans="2:143" ht="11.25" customHeight="1" x14ac:dyDescent="0.15">
      <c r="B8" s="631" t="s">
        <v>243</v>
      </c>
      <c r="C8" s="632"/>
      <c r="D8" s="632"/>
      <c r="E8" s="632"/>
      <c r="F8" s="632"/>
      <c r="G8" s="632"/>
      <c r="H8" s="632"/>
      <c r="I8" s="632"/>
      <c r="J8" s="632"/>
      <c r="K8" s="632"/>
      <c r="L8" s="632"/>
      <c r="M8" s="632"/>
      <c r="N8" s="632"/>
      <c r="O8" s="632"/>
      <c r="P8" s="632"/>
      <c r="Q8" s="633"/>
      <c r="R8" s="634">
        <v>630995</v>
      </c>
      <c r="S8" s="635"/>
      <c r="T8" s="635"/>
      <c r="U8" s="635"/>
      <c r="V8" s="635"/>
      <c r="W8" s="635"/>
      <c r="X8" s="635"/>
      <c r="Y8" s="636"/>
      <c r="Z8" s="672">
        <v>0.3</v>
      </c>
      <c r="AA8" s="672"/>
      <c r="AB8" s="672"/>
      <c r="AC8" s="672"/>
      <c r="AD8" s="673">
        <v>630995</v>
      </c>
      <c r="AE8" s="673"/>
      <c r="AF8" s="673"/>
      <c r="AG8" s="673"/>
      <c r="AH8" s="673"/>
      <c r="AI8" s="673"/>
      <c r="AJ8" s="673"/>
      <c r="AK8" s="673"/>
      <c r="AL8" s="637">
        <v>0.5</v>
      </c>
      <c r="AM8" s="638"/>
      <c r="AN8" s="638"/>
      <c r="AO8" s="674"/>
      <c r="AP8" s="631" t="s">
        <v>244</v>
      </c>
      <c r="AQ8" s="632"/>
      <c r="AR8" s="632"/>
      <c r="AS8" s="632"/>
      <c r="AT8" s="632"/>
      <c r="AU8" s="632"/>
      <c r="AV8" s="632"/>
      <c r="AW8" s="632"/>
      <c r="AX8" s="632"/>
      <c r="AY8" s="632"/>
      <c r="AZ8" s="632"/>
      <c r="BA8" s="632"/>
      <c r="BB8" s="632"/>
      <c r="BC8" s="632"/>
      <c r="BD8" s="632"/>
      <c r="BE8" s="632"/>
      <c r="BF8" s="633"/>
      <c r="BG8" s="634">
        <v>802419</v>
      </c>
      <c r="BH8" s="635"/>
      <c r="BI8" s="635"/>
      <c r="BJ8" s="635"/>
      <c r="BK8" s="635"/>
      <c r="BL8" s="635"/>
      <c r="BM8" s="635"/>
      <c r="BN8" s="636"/>
      <c r="BO8" s="672">
        <v>0.7</v>
      </c>
      <c r="BP8" s="672"/>
      <c r="BQ8" s="672"/>
      <c r="BR8" s="672"/>
      <c r="BS8" s="673" t="s">
        <v>132</v>
      </c>
      <c r="BT8" s="673"/>
      <c r="BU8" s="673"/>
      <c r="BV8" s="673"/>
      <c r="BW8" s="673"/>
      <c r="BX8" s="673"/>
      <c r="BY8" s="673"/>
      <c r="BZ8" s="673"/>
      <c r="CA8" s="673"/>
      <c r="CB8" s="708"/>
      <c r="CD8" s="631" t="s">
        <v>245</v>
      </c>
      <c r="CE8" s="632"/>
      <c r="CF8" s="632"/>
      <c r="CG8" s="632"/>
      <c r="CH8" s="632"/>
      <c r="CI8" s="632"/>
      <c r="CJ8" s="632"/>
      <c r="CK8" s="632"/>
      <c r="CL8" s="632"/>
      <c r="CM8" s="632"/>
      <c r="CN8" s="632"/>
      <c r="CO8" s="632"/>
      <c r="CP8" s="632"/>
      <c r="CQ8" s="633"/>
      <c r="CR8" s="634">
        <v>65018997</v>
      </c>
      <c r="CS8" s="635"/>
      <c r="CT8" s="635"/>
      <c r="CU8" s="635"/>
      <c r="CV8" s="635"/>
      <c r="CW8" s="635"/>
      <c r="CX8" s="635"/>
      <c r="CY8" s="636"/>
      <c r="CZ8" s="672">
        <v>32.5</v>
      </c>
      <c r="DA8" s="672"/>
      <c r="DB8" s="672"/>
      <c r="DC8" s="672"/>
      <c r="DD8" s="640">
        <v>1739732</v>
      </c>
      <c r="DE8" s="635"/>
      <c r="DF8" s="635"/>
      <c r="DG8" s="635"/>
      <c r="DH8" s="635"/>
      <c r="DI8" s="635"/>
      <c r="DJ8" s="635"/>
      <c r="DK8" s="635"/>
      <c r="DL8" s="635"/>
      <c r="DM8" s="635"/>
      <c r="DN8" s="635"/>
      <c r="DO8" s="635"/>
      <c r="DP8" s="636"/>
      <c r="DQ8" s="640">
        <v>36989775</v>
      </c>
      <c r="DR8" s="635"/>
      <c r="DS8" s="635"/>
      <c r="DT8" s="635"/>
      <c r="DU8" s="635"/>
      <c r="DV8" s="635"/>
      <c r="DW8" s="635"/>
      <c r="DX8" s="635"/>
      <c r="DY8" s="635"/>
      <c r="DZ8" s="635"/>
      <c r="EA8" s="635"/>
      <c r="EB8" s="635"/>
      <c r="EC8" s="671"/>
    </row>
    <row r="9" spans="2:143" ht="11.25" customHeight="1" x14ac:dyDescent="0.15">
      <c r="B9" s="631" t="s">
        <v>246</v>
      </c>
      <c r="C9" s="632"/>
      <c r="D9" s="632"/>
      <c r="E9" s="632"/>
      <c r="F9" s="632"/>
      <c r="G9" s="632"/>
      <c r="H9" s="632"/>
      <c r="I9" s="632"/>
      <c r="J9" s="632"/>
      <c r="K9" s="632"/>
      <c r="L9" s="632"/>
      <c r="M9" s="632"/>
      <c r="N9" s="632"/>
      <c r="O9" s="632"/>
      <c r="P9" s="632"/>
      <c r="Q9" s="633"/>
      <c r="R9" s="634">
        <v>433585</v>
      </c>
      <c r="S9" s="635"/>
      <c r="T9" s="635"/>
      <c r="U9" s="635"/>
      <c r="V9" s="635"/>
      <c r="W9" s="635"/>
      <c r="X9" s="635"/>
      <c r="Y9" s="636"/>
      <c r="Z9" s="672">
        <v>0.2</v>
      </c>
      <c r="AA9" s="672"/>
      <c r="AB9" s="672"/>
      <c r="AC9" s="672"/>
      <c r="AD9" s="673">
        <v>433585</v>
      </c>
      <c r="AE9" s="673"/>
      <c r="AF9" s="673"/>
      <c r="AG9" s="673"/>
      <c r="AH9" s="673"/>
      <c r="AI9" s="673"/>
      <c r="AJ9" s="673"/>
      <c r="AK9" s="673"/>
      <c r="AL9" s="637">
        <v>0.3</v>
      </c>
      <c r="AM9" s="638"/>
      <c r="AN9" s="638"/>
      <c r="AO9" s="674"/>
      <c r="AP9" s="631" t="s">
        <v>247</v>
      </c>
      <c r="AQ9" s="632"/>
      <c r="AR9" s="632"/>
      <c r="AS9" s="632"/>
      <c r="AT9" s="632"/>
      <c r="AU9" s="632"/>
      <c r="AV9" s="632"/>
      <c r="AW9" s="632"/>
      <c r="AX9" s="632"/>
      <c r="AY9" s="632"/>
      <c r="AZ9" s="632"/>
      <c r="BA9" s="632"/>
      <c r="BB9" s="632"/>
      <c r="BC9" s="632"/>
      <c r="BD9" s="632"/>
      <c r="BE9" s="632"/>
      <c r="BF9" s="633"/>
      <c r="BG9" s="634">
        <v>30684203</v>
      </c>
      <c r="BH9" s="635"/>
      <c r="BI9" s="635"/>
      <c r="BJ9" s="635"/>
      <c r="BK9" s="635"/>
      <c r="BL9" s="635"/>
      <c r="BM9" s="635"/>
      <c r="BN9" s="636"/>
      <c r="BO9" s="672">
        <v>25.3</v>
      </c>
      <c r="BP9" s="672"/>
      <c r="BQ9" s="672"/>
      <c r="BR9" s="672"/>
      <c r="BS9" s="673" t="s">
        <v>132</v>
      </c>
      <c r="BT9" s="673"/>
      <c r="BU9" s="673"/>
      <c r="BV9" s="673"/>
      <c r="BW9" s="673"/>
      <c r="BX9" s="673"/>
      <c r="BY9" s="673"/>
      <c r="BZ9" s="673"/>
      <c r="CA9" s="673"/>
      <c r="CB9" s="708"/>
      <c r="CD9" s="631" t="s">
        <v>248</v>
      </c>
      <c r="CE9" s="632"/>
      <c r="CF9" s="632"/>
      <c r="CG9" s="632"/>
      <c r="CH9" s="632"/>
      <c r="CI9" s="632"/>
      <c r="CJ9" s="632"/>
      <c r="CK9" s="632"/>
      <c r="CL9" s="632"/>
      <c r="CM9" s="632"/>
      <c r="CN9" s="632"/>
      <c r="CO9" s="632"/>
      <c r="CP9" s="632"/>
      <c r="CQ9" s="633"/>
      <c r="CR9" s="634">
        <v>22906332</v>
      </c>
      <c r="CS9" s="635"/>
      <c r="CT9" s="635"/>
      <c r="CU9" s="635"/>
      <c r="CV9" s="635"/>
      <c r="CW9" s="635"/>
      <c r="CX9" s="635"/>
      <c r="CY9" s="636"/>
      <c r="CZ9" s="672">
        <v>11.5</v>
      </c>
      <c r="DA9" s="672"/>
      <c r="DB9" s="672"/>
      <c r="DC9" s="672"/>
      <c r="DD9" s="640">
        <v>3454142</v>
      </c>
      <c r="DE9" s="635"/>
      <c r="DF9" s="635"/>
      <c r="DG9" s="635"/>
      <c r="DH9" s="635"/>
      <c r="DI9" s="635"/>
      <c r="DJ9" s="635"/>
      <c r="DK9" s="635"/>
      <c r="DL9" s="635"/>
      <c r="DM9" s="635"/>
      <c r="DN9" s="635"/>
      <c r="DO9" s="635"/>
      <c r="DP9" s="636"/>
      <c r="DQ9" s="640">
        <v>13591730</v>
      </c>
      <c r="DR9" s="635"/>
      <c r="DS9" s="635"/>
      <c r="DT9" s="635"/>
      <c r="DU9" s="635"/>
      <c r="DV9" s="635"/>
      <c r="DW9" s="635"/>
      <c r="DX9" s="635"/>
      <c r="DY9" s="635"/>
      <c r="DZ9" s="635"/>
      <c r="EA9" s="635"/>
      <c r="EB9" s="635"/>
      <c r="EC9" s="671"/>
    </row>
    <row r="10" spans="2:143" ht="11.25" customHeight="1" x14ac:dyDescent="0.15">
      <c r="B10" s="631" t="s">
        <v>249</v>
      </c>
      <c r="C10" s="632"/>
      <c r="D10" s="632"/>
      <c r="E10" s="632"/>
      <c r="F10" s="632"/>
      <c r="G10" s="632"/>
      <c r="H10" s="632"/>
      <c r="I10" s="632"/>
      <c r="J10" s="632"/>
      <c r="K10" s="632"/>
      <c r="L10" s="632"/>
      <c r="M10" s="632"/>
      <c r="N10" s="632"/>
      <c r="O10" s="632"/>
      <c r="P10" s="632"/>
      <c r="Q10" s="633"/>
      <c r="R10" s="634" t="s">
        <v>250</v>
      </c>
      <c r="S10" s="635"/>
      <c r="T10" s="635"/>
      <c r="U10" s="635"/>
      <c r="V10" s="635"/>
      <c r="W10" s="635"/>
      <c r="X10" s="635"/>
      <c r="Y10" s="636"/>
      <c r="Z10" s="672" t="s">
        <v>132</v>
      </c>
      <c r="AA10" s="672"/>
      <c r="AB10" s="672"/>
      <c r="AC10" s="672"/>
      <c r="AD10" s="673" t="s">
        <v>250</v>
      </c>
      <c r="AE10" s="673"/>
      <c r="AF10" s="673"/>
      <c r="AG10" s="673"/>
      <c r="AH10" s="673"/>
      <c r="AI10" s="673"/>
      <c r="AJ10" s="673"/>
      <c r="AK10" s="673"/>
      <c r="AL10" s="637" t="s">
        <v>132</v>
      </c>
      <c r="AM10" s="638"/>
      <c r="AN10" s="638"/>
      <c r="AO10" s="674"/>
      <c r="AP10" s="631" t="s">
        <v>251</v>
      </c>
      <c r="AQ10" s="632"/>
      <c r="AR10" s="632"/>
      <c r="AS10" s="632"/>
      <c r="AT10" s="632"/>
      <c r="AU10" s="632"/>
      <c r="AV10" s="632"/>
      <c r="AW10" s="632"/>
      <c r="AX10" s="632"/>
      <c r="AY10" s="632"/>
      <c r="AZ10" s="632"/>
      <c r="BA10" s="632"/>
      <c r="BB10" s="632"/>
      <c r="BC10" s="632"/>
      <c r="BD10" s="632"/>
      <c r="BE10" s="632"/>
      <c r="BF10" s="633"/>
      <c r="BG10" s="634">
        <v>1073416</v>
      </c>
      <c r="BH10" s="635"/>
      <c r="BI10" s="635"/>
      <c r="BJ10" s="635"/>
      <c r="BK10" s="635"/>
      <c r="BL10" s="635"/>
      <c r="BM10" s="635"/>
      <c r="BN10" s="636"/>
      <c r="BO10" s="672">
        <v>0.9</v>
      </c>
      <c r="BP10" s="672"/>
      <c r="BQ10" s="672"/>
      <c r="BR10" s="672"/>
      <c r="BS10" s="673" t="s">
        <v>132</v>
      </c>
      <c r="BT10" s="673"/>
      <c r="BU10" s="673"/>
      <c r="BV10" s="673"/>
      <c r="BW10" s="673"/>
      <c r="BX10" s="673"/>
      <c r="BY10" s="673"/>
      <c r="BZ10" s="673"/>
      <c r="CA10" s="673"/>
      <c r="CB10" s="708"/>
      <c r="CD10" s="631" t="s">
        <v>252</v>
      </c>
      <c r="CE10" s="632"/>
      <c r="CF10" s="632"/>
      <c r="CG10" s="632"/>
      <c r="CH10" s="632"/>
      <c r="CI10" s="632"/>
      <c r="CJ10" s="632"/>
      <c r="CK10" s="632"/>
      <c r="CL10" s="632"/>
      <c r="CM10" s="632"/>
      <c r="CN10" s="632"/>
      <c r="CO10" s="632"/>
      <c r="CP10" s="632"/>
      <c r="CQ10" s="633"/>
      <c r="CR10" s="634">
        <v>473973</v>
      </c>
      <c r="CS10" s="635"/>
      <c r="CT10" s="635"/>
      <c r="CU10" s="635"/>
      <c r="CV10" s="635"/>
      <c r="CW10" s="635"/>
      <c r="CX10" s="635"/>
      <c r="CY10" s="636"/>
      <c r="CZ10" s="672">
        <v>0.2</v>
      </c>
      <c r="DA10" s="672"/>
      <c r="DB10" s="672"/>
      <c r="DC10" s="672"/>
      <c r="DD10" s="640">
        <v>2360</v>
      </c>
      <c r="DE10" s="635"/>
      <c r="DF10" s="635"/>
      <c r="DG10" s="635"/>
      <c r="DH10" s="635"/>
      <c r="DI10" s="635"/>
      <c r="DJ10" s="635"/>
      <c r="DK10" s="635"/>
      <c r="DL10" s="635"/>
      <c r="DM10" s="635"/>
      <c r="DN10" s="635"/>
      <c r="DO10" s="635"/>
      <c r="DP10" s="636"/>
      <c r="DQ10" s="640">
        <v>457838</v>
      </c>
      <c r="DR10" s="635"/>
      <c r="DS10" s="635"/>
      <c r="DT10" s="635"/>
      <c r="DU10" s="635"/>
      <c r="DV10" s="635"/>
      <c r="DW10" s="635"/>
      <c r="DX10" s="635"/>
      <c r="DY10" s="635"/>
      <c r="DZ10" s="635"/>
      <c r="EA10" s="635"/>
      <c r="EB10" s="635"/>
      <c r="EC10" s="671"/>
    </row>
    <row r="11" spans="2:143" ht="11.25" customHeight="1" x14ac:dyDescent="0.15">
      <c r="B11" s="631" t="s">
        <v>253</v>
      </c>
      <c r="C11" s="632"/>
      <c r="D11" s="632"/>
      <c r="E11" s="632"/>
      <c r="F11" s="632"/>
      <c r="G11" s="632"/>
      <c r="H11" s="632"/>
      <c r="I11" s="632"/>
      <c r="J11" s="632"/>
      <c r="K11" s="632"/>
      <c r="L11" s="632"/>
      <c r="M11" s="632"/>
      <c r="N11" s="632"/>
      <c r="O11" s="632"/>
      <c r="P11" s="632"/>
      <c r="Q11" s="633"/>
      <c r="R11" s="634">
        <v>11229638</v>
      </c>
      <c r="S11" s="635"/>
      <c r="T11" s="635"/>
      <c r="U11" s="635"/>
      <c r="V11" s="635"/>
      <c r="W11" s="635"/>
      <c r="X11" s="635"/>
      <c r="Y11" s="636"/>
      <c r="Z11" s="637">
        <v>5.2</v>
      </c>
      <c r="AA11" s="638"/>
      <c r="AB11" s="638"/>
      <c r="AC11" s="639"/>
      <c r="AD11" s="640">
        <v>11229638</v>
      </c>
      <c r="AE11" s="635"/>
      <c r="AF11" s="635"/>
      <c r="AG11" s="635"/>
      <c r="AH11" s="635"/>
      <c r="AI11" s="635"/>
      <c r="AJ11" s="635"/>
      <c r="AK11" s="636"/>
      <c r="AL11" s="637">
        <v>8.3000000000000007</v>
      </c>
      <c r="AM11" s="638"/>
      <c r="AN11" s="638"/>
      <c r="AO11" s="674"/>
      <c r="AP11" s="631" t="s">
        <v>254</v>
      </c>
      <c r="AQ11" s="632"/>
      <c r="AR11" s="632"/>
      <c r="AS11" s="632"/>
      <c r="AT11" s="632"/>
      <c r="AU11" s="632"/>
      <c r="AV11" s="632"/>
      <c r="AW11" s="632"/>
      <c r="AX11" s="632"/>
      <c r="AY11" s="632"/>
      <c r="AZ11" s="632"/>
      <c r="BA11" s="632"/>
      <c r="BB11" s="632"/>
      <c r="BC11" s="632"/>
      <c r="BD11" s="632"/>
      <c r="BE11" s="632"/>
      <c r="BF11" s="633"/>
      <c r="BG11" s="634">
        <v>29540101</v>
      </c>
      <c r="BH11" s="635"/>
      <c r="BI11" s="635"/>
      <c r="BJ11" s="635"/>
      <c r="BK11" s="635"/>
      <c r="BL11" s="635"/>
      <c r="BM11" s="635"/>
      <c r="BN11" s="636"/>
      <c r="BO11" s="672">
        <v>24.4</v>
      </c>
      <c r="BP11" s="672"/>
      <c r="BQ11" s="672"/>
      <c r="BR11" s="672"/>
      <c r="BS11" s="673" t="s">
        <v>132</v>
      </c>
      <c r="BT11" s="673"/>
      <c r="BU11" s="673"/>
      <c r="BV11" s="673"/>
      <c r="BW11" s="673"/>
      <c r="BX11" s="673"/>
      <c r="BY11" s="673"/>
      <c r="BZ11" s="673"/>
      <c r="CA11" s="673"/>
      <c r="CB11" s="708"/>
      <c r="CD11" s="631" t="s">
        <v>255</v>
      </c>
      <c r="CE11" s="632"/>
      <c r="CF11" s="632"/>
      <c r="CG11" s="632"/>
      <c r="CH11" s="632"/>
      <c r="CI11" s="632"/>
      <c r="CJ11" s="632"/>
      <c r="CK11" s="632"/>
      <c r="CL11" s="632"/>
      <c r="CM11" s="632"/>
      <c r="CN11" s="632"/>
      <c r="CO11" s="632"/>
      <c r="CP11" s="632"/>
      <c r="CQ11" s="633"/>
      <c r="CR11" s="634">
        <v>3031205</v>
      </c>
      <c r="CS11" s="635"/>
      <c r="CT11" s="635"/>
      <c r="CU11" s="635"/>
      <c r="CV11" s="635"/>
      <c r="CW11" s="635"/>
      <c r="CX11" s="635"/>
      <c r="CY11" s="636"/>
      <c r="CZ11" s="672">
        <v>1.5</v>
      </c>
      <c r="DA11" s="672"/>
      <c r="DB11" s="672"/>
      <c r="DC11" s="672"/>
      <c r="DD11" s="640">
        <v>1139317</v>
      </c>
      <c r="DE11" s="635"/>
      <c r="DF11" s="635"/>
      <c r="DG11" s="635"/>
      <c r="DH11" s="635"/>
      <c r="DI11" s="635"/>
      <c r="DJ11" s="635"/>
      <c r="DK11" s="635"/>
      <c r="DL11" s="635"/>
      <c r="DM11" s="635"/>
      <c r="DN11" s="635"/>
      <c r="DO11" s="635"/>
      <c r="DP11" s="636"/>
      <c r="DQ11" s="640">
        <v>2126015</v>
      </c>
      <c r="DR11" s="635"/>
      <c r="DS11" s="635"/>
      <c r="DT11" s="635"/>
      <c r="DU11" s="635"/>
      <c r="DV11" s="635"/>
      <c r="DW11" s="635"/>
      <c r="DX11" s="635"/>
      <c r="DY11" s="635"/>
      <c r="DZ11" s="635"/>
      <c r="EA11" s="635"/>
      <c r="EB11" s="635"/>
      <c r="EC11" s="671"/>
    </row>
    <row r="12" spans="2:143" ht="11.25" customHeight="1" x14ac:dyDescent="0.15">
      <c r="B12" s="631" t="s">
        <v>256</v>
      </c>
      <c r="C12" s="632"/>
      <c r="D12" s="632"/>
      <c r="E12" s="632"/>
      <c r="F12" s="632"/>
      <c r="G12" s="632"/>
      <c r="H12" s="632"/>
      <c r="I12" s="632"/>
      <c r="J12" s="632"/>
      <c r="K12" s="632"/>
      <c r="L12" s="632"/>
      <c r="M12" s="632"/>
      <c r="N12" s="632"/>
      <c r="O12" s="632"/>
      <c r="P12" s="632"/>
      <c r="Q12" s="633"/>
      <c r="R12" s="634">
        <v>366804</v>
      </c>
      <c r="S12" s="635"/>
      <c r="T12" s="635"/>
      <c r="U12" s="635"/>
      <c r="V12" s="635"/>
      <c r="W12" s="635"/>
      <c r="X12" s="635"/>
      <c r="Y12" s="636"/>
      <c r="Z12" s="672">
        <v>0.2</v>
      </c>
      <c r="AA12" s="672"/>
      <c r="AB12" s="672"/>
      <c r="AC12" s="672"/>
      <c r="AD12" s="673">
        <v>366804</v>
      </c>
      <c r="AE12" s="673"/>
      <c r="AF12" s="673"/>
      <c r="AG12" s="673"/>
      <c r="AH12" s="673"/>
      <c r="AI12" s="673"/>
      <c r="AJ12" s="673"/>
      <c r="AK12" s="673"/>
      <c r="AL12" s="637">
        <v>0.3</v>
      </c>
      <c r="AM12" s="638"/>
      <c r="AN12" s="638"/>
      <c r="AO12" s="674"/>
      <c r="AP12" s="631" t="s">
        <v>257</v>
      </c>
      <c r="AQ12" s="632"/>
      <c r="AR12" s="632"/>
      <c r="AS12" s="632"/>
      <c r="AT12" s="632"/>
      <c r="AU12" s="632"/>
      <c r="AV12" s="632"/>
      <c r="AW12" s="632"/>
      <c r="AX12" s="632"/>
      <c r="AY12" s="632"/>
      <c r="AZ12" s="632"/>
      <c r="BA12" s="632"/>
      <c r="BB12" s="632"/>
      <c r="BC12" s="632"/>
      <c r="BD12" s="632"/>
      <c r="BE12" s="632"/>
      <c r="BF12" s="633"/>
      <c r="BG12" s="634">
        <v>43274417</v>
      </c>
      <c r="BH12" s="635"/>
      <c r="BI12" s="635"/>
      <c r="BJ12" s="635"/>
      <c r="BK12" s="635"/>
      <c r="BL12" s="635"/>
      <c r="BM12" s="635"/>
      <c r="BN12" s="636"/>
      <c r="BO12" s="672">
        <v>35.700000000000003</v>
      </c>
      <c r="BP12" s="672"/>
      <c r="BQ12" s="672"/>
      <c r="BR12" s="672"/>
      <c r="BS12" s="673" t="s">
        <v>132</v>
      </c>
      <c r="BT12" s="673"/>
      <c r="BU12" s="673"/>
      <c r="BV12" s="673"/>
      <c r="BW12" s="673"/>
      <c r="BX12" s="673"/>
      <c r="BY12" s="673"/>
      <c r="BZ12" s="673"/>
      <c r="CA12" s="673"/>
      <c r="CB12" s="708"/>
      <c r="CD12" s="631" t="s">
        <v>258</v>
      </c>
      <c r="CE12" s="632"/>
      <c r="CF12" s="632"/>
      <c r="CG12" s="632"/>
      <c r="CH12" s="632"/>
      <c r="CI12" s="632"/>
      <c r="CJ12" s="632"/>
      <c r="CK12" s="632"/>
      <c r="CL12" s="632"/>
      <c r="CM12" s="632"/>
      <c r="CN12" s="632"/>
      <c r="CO12" s="632"/>
      <c r="CP12" s="632"/>
      <c r="CQ12" s="633"/>
      <c r="CR12" s="634">
        <v>4605176</v>
      </c>
      <c r="CS12" s="635"/>
      <c r="CT12" s="635"/>
      <c r="CU12" s="635"/>
      <c r="CV12" s="635"/>
      <c r="CW12" s="635"/>
      <c r="CX12" s="635"/>
      <c r="CY12" s="636"/>
      <c r="CZ12" s="672">
        <v>2.2999999999999998</v>
      </c>
      <c r="DA12" s="672"/>
      <c r="DB12" s="672"/>
      <c r="DC12" s="672"/>
      <c r="DD12" s="640">
        <v>218666</v>
      </c>
      <c r="DE12" s="635"/>
      <c r="DF12" s="635"/>
      <c r="DG12" s="635"/>
      <c r="DH12" s="635"/>
      <c r="DI12" s="635"/>
      <c r="DJ12" s="635"/>
      <c r="DK12" s="635"/>
      <c r="DL12" s="635"/>
      <c r="DM12" s="635"/>
      <c r="DN12" s="635"/>
      <c r="DO12" s="635"/>
      <c r="DP12" s="636"/>
      <c r="DQ12" s="640">
        <v>3798373</v>
      </c>
      <c r="DR12" s="635"/>
      <c r="DS12" s="635"/>
      <c r="DT12" s="635"/>
      <c r="DU12" s="635"/>
      <c r="DV12" s="635"/>
      <c r="DW12" s="635"/>
      <c r="DX12" s="635"/>
      <c r="DY12" s="635"/>
      <c r="DZ12" s="635"/>
      <c r="EA12" s="635"/>
      <c r="EB12" s="635"/>
      <c r="EC12" s="671"/>
    </row>
    <row r="13" spans="2:143" ht="11.25" customHeight="1" x14ac:dyDescent="0.15">
      <c r="B13" s="631" t="s">
        <v>259</v>
      </c>
      <c r="C13" s="632"/>
      <c r="D13" s="632"/>
      <c r="E13" s="632"/>
      <c r="F13" s="632"/>
      <c r="G13" s="632"/>
      <c r="H13" s="632"/>
      <c r="I13" s="632"/>
      <c r="J13" s="632"/>
      <c r="K13" s="632"/>
      <c r="L13" s="632"/>
      <c r="M13" s="632"/>
      <c r="N13" s="632"/>
      <c r="O13" s="632"/>
      <c r="P13" s="632"/>
      <c r="Q13" s="633"/>
      <c r="R13" s="634" t="s">
        <v>132</v>
      </c>
      <c r="S13" s="635"/>
      <c r="T13" s="635"/>
      <c r="U13" s="635"/>
      <c r="V13" s="635"/>
      <c r="W13" s="635"/>
      <c r="X13" s="635"/>
      <c r="Y13" s="636"/>
      <c r="Z13" s="672" t="s">
        <v>132</v>
      </c>
      <c r="AA13" s="672"/>
      <c r="AB13" s="672"/>
      <c r="AC13" s="672"/>
      <c r="AD13" s="673" t="s">
        <v>132</v>
      </c>
      <c r="AE13" s="673"/>
      <c r="AF13" s="673"/>
      <c r="AG13" s="673"/>
      <c r="AH13" s="673"/>
      <c r="AI13" s="673"/>
      <c r="AJ13" s="673"/>
      <c r="AK13" s="673"/>
      <c r="AL13" s="637" t="s">
        <v>132</v>
      </c>
      <c r="AM13" s="638"/>
      <c r="AN13" s="638"/>
      <c r="AO13" s="674"/>
      <c r="AP13" s="631" t="s">
        <v>260</v>
      </c>
      <c r="AQ13" s="632"/>
      <c r="AR13" s="632"/>
      <c r="AS13" s="632"/>
      <c r="AT13" s="632"/>
      <c r="AU13" s="632"/>
      <c r="AV13" s="632"/>
      <c r="AW13" s="632"/>
      <c r="AX13" s="632"/>
      <c r="AY13" s="632"/>
      <c r="AZ13" s="632"/>
      <c r="BA13" s="632"/>
      <c r="BB13" s="632"/>
      <c r="BC13" s="632"/>
      <c r="BD13" s="632"/>
      <c r="BE13" s="632"/>
      <c r="BF13" s="633"/>
      <c r="BG13" s="634">
        <v>43035131</v>
      </c>
      <c r="BH13" s="635"/>
      <c r="BI13" s="635"/>
      <c r="BJ13" s="635"/>
      <c r="BK13" s="635"/>
      <c r="BL13" s="635"/>
      <c r="BM13" s="635"/>
      <c r="BN13" s="636"/>
      <c r="BO13" s="672">
        <v>35.5</v>
      </c>
      <c r="BP13" s="672"/>
      <c r="BQ13" s="672"/>
      <c r="BR13" s="672"/>
      <c r="BS13" s="673" t="s">
        <v>132</v>
      </c>
      <c r="BT13" s="673"/>
      <c r="BU13" s="673"/>
      <c r="BV13" s="673"/>
      <c r="BW13" s="673"/>
      <c r="BX13" s="673"/>
      <c r="BY13" s="673"/>
      <c r="BZ13" s="673"/>
      <c r="CA13" s="673"/>
      <c r="CB13" s="708"/>
      <c r="CD13" s="631" t="s">
        <v>261</v>
      </c>
      <c r="CE13" s="632"/>
      <c r="CF13" s="632"/>
      <c r="CG13" s="632"/>
      <c r="CH13" s="632"/>
      <c r="CI13" s="632"/>
      <c r="CJ13" s="632"/>
      <c r="CK13" s="632"/>
      <c r="CL13" s="632"/>
      <c r="CM13" s="632"/>
      <c r="CN13" s="632"/>
      <c r="CO13" s="632"/>
      <c r="CP13" s="632"/>
      <c r="CQ13" s="633"/>
      <c r="CR13" s="634">
        <v>22839510</v>
      </c>
      <c r="CS13" s="635"/>
      <c r="CT13" s="635"/>
      <c r="CU13" s="635"/>
      <c r="CV13" s="635"/>
      <c r="CW13" s="635"/>
      <c r="CX13" s="635"/>
      <c r="CY13" s="636"/>
      <c r="CZ13" s="672">
        <v>11.4</v>
      </c>
      <c r="DA13" s="672"/>
      <c r="DB13" s="672"/>
      <c r="DC13" s="672"/>
      <c r="DD13" s="640">
        <v>13073830</v>
      </c>
      <c r="DE13" s="635"/>
      <c r="DF13" s="635"/>
      <c r="DG13" s="635"/>
      <c r="DH13" s="635"/>
      <c r="DI13" s="635"/>
      <c r="DJ13" s="635"/>
      <c r="DK13" s="635"/>
      <c r="DL13" s="635"/>
      <c r="DM13" s="635"/>
      <c r="DN13" s="635"/>
      <c r="DO13" s="635"/>
      <c r="DP13" s="636"/>
      <c r="DQ13" s="640">
        <v>15721204</v>
      </c>
      <c r="DR13" s="635"/>
      <c r="DS13" s="635"/>
      <c r="DT13" s="635"/>
      <c r="DU13" s="635"/>
      <c r="DV13" s="635"/>
      <c r="DW13" s="635"/>
      <c r="DX13" s="635"/>
      <c r="DY13" s="635"/>
      <c r="DZ13" s="635"/>
      <c r="EA13" s="635"/>
      <c r="EB13" s="635"/>
      <c r="EC13" s="671"/>
    </row>
    <row r="14" spans="2:143" ht="11.25" customHeight="1" x14ac:dyDescent="0.15">
      <c r="B14" s="631" t="s">
        <v>262</v>
      </c>
      <c r="C14" s="632"/>
      <c r="D14" s="632"/>
      <c r="E14" s="632"/>
      <c r="F14" s="632"/>
      <c r="G14" s="632"/>
      <c r="H14" s="632"/>
      <c r="I14" s="632"/>
      <c r="J14" s="632"/>
      <c r="K14" s="632"/>
      <c r="L14" s="632"/>
      <c r="M14" s="632"/>
      <c r="N14" s="632"/>
      <c r="O14" s="632"/>
      <c r="P14" s="632"/>
      <c r="Q14" s="633"/>
      <c r="R14" s="634">
        <v>17</v>
      </c>
      <c r="S14" s="635"/>
      <c r="T14" s="635"/>
      <c r="U14" s="635"/>
      <c r="V14" s="635"/>
      <c r="W14" s="635"/>
      <c r="X14" s="635"/>
      <c r="Y14" s="636"/>
      <c r="Z14" s="672">
        <v>0</v>
      </c>
      <c r="AA14" s="672"/>
      <c r="AB14" s="672"/>
      <c r="AC14" s="672"/>
      <c r="AD14" s="673">
        <v>17</v>
      </c>
      <c r="AE14" s="673"/>
      <c r="AF14" s="673"/>
      <c r="AG14" s="673"/>
      <c r="AH14" s="673"/>
      <c r="AI14" s="673"/>
      <c r="AJ14" s="673"/>
      <c r="AK14" s="673"/>
      <c r="AL14" s="637">
        <v>0</v>
      </c>
      <c r="AM14" s="638"/>
      <c r="AN14" s="638"/>
      <c r="AO14" s="674"/>
      <c r="AP14" s="631" t="s">
        <v>263</v>
      </c>
      <c r="AQ14" s="632"/>
      <c r="AR14" s="632"/>
      <c r="AS14" s="632"/>
      <c r="AT14" s="632"/>
      <c r="AU14" s="632"/>
      <c r="AV14" s="632"/>
      <c r="AW14" s="632"/>
      <c r="AX14" s="632"/>
      <c r="AY14" s="632"/>
      <c r="AZ14" s="632"/>
      <c r="BA14" s="632"/>
      <c r="BB14" s="632"/>
      <c r="BC14" s="632"/>
      <c r="BD14" s="632"/>
      <c r="BE14" s="632"/>
      <c r="BF14" s="633"/>
      <c r="BG14" s="634">
        <v>1080980</v>
      </c>
      <c r="BH14" s="635"/>
      <c r="BI14" s="635"/>
      <c r="BJ14" s="635"/>
      <c r="BK14" s="635"/>
      <c r="BL14" s="635"/>
      <c r="BM14" s="635"/>
      <c r="BN14" s="636"/>
      <c r="BO14" s="672">
        <v>0.9</v>
      </c>
      <c r="BP14" s="672"/>
      <c r="BQ14" s="672"/>
      <c r="BR14" s="672"/>
      <c r="BS14" s="673" t="s">
        <v>132</v>
      </c>
      <c r="BT14" s="673"/>
      <c r="BU14" s="673"/>
      <c r="BV14" s="673"/>
      <c r="BW14" s="673"/>
      <c r="BX14" s="673"/>
      <c r="BY14" s="673"/>
      <c r="BZ14" s="673"/>
      <c r="CA14" s="673"/>
      <c r="CB14" s="708"/>
      <c r="CD14" s="631" t="s">
        <v>264</v>
      </c>
      <c r="CE14" s="632"/>
      <c r="CF14" s="632"/>
      <c r="CG14" s="632"/>
      <c r="CH14" s="632"/>
      <c r="CI14" s="632"/>
      <c r="CJ14" s="632"/>
      <c r="CK14" s="632"/>
      <c r="CL14" s="632"/>
      <c r="CM14" s="632"/>
      <c r="CN14" s="632"/>
      <c r="CO14" s="632"/>
      <c r="CP14" s="632"/>
      <c r="CQ14" s="633"/>
      <c r="CR14" s="634">
        <v>6927966</v>
      </c>
      <c r="CS14" s="635"/>
      <c r="CT14" s="635"/>
      <c r="CU14" s="635"/>
      <c r="CV14" s="635"/>
      <c r="CW14" s="635"/>
      <c r="CX14" s="635"/>
      <c r="CY14" s="636"/>
      <c r="CZ14" s="672">
        <v>3.5</v>
      </c>
      <c r="DA14" s="672"/>
      <c r="DB14" s="672"/>
      <c r="DC14" s="672"/>
      <c r="DD14" s="640">
        <v>692756</v>
      </c>
      <c r="DE14" s="635"/>
      <c r="DF14" s="635"/>
      <c r="DG14" s="635"/>
      <c r="DH14" s="635"/>
      <c r="DI14" s="635"/>
      <c r="DJ14" s="635"/>
      <c r="DK14" s="635"/>
      <c r="DL14" s="635"/>
      <c r="DM14" s="635"/>
      <c r="DN14" s="635"/>
      <c r="DO14" s="635"/>
      <c r="DP14" s="636"/>
      <c r="DQ14" s="640">
        <v>6754409</v>
      </c>
      <c r="DR14" s="635"/>
      <c r="DS14" s="635"/>
      <c r="DT14" s="635"/>
      <c r="DU14" s="635"/>
      <c r="DV14" s="635"/>
      <c r="DW14" s="635"/>
      <c r="DX14" s="635"/>
      <c r="DY14" s="635"/>
      <c r="DZ14" s="635"/>
      <c r="EA14" s="635"/>
      <c r="EB14" s="635"/>
      <c r="EC14" s="671"/>
    </row>
    <row r="15" spans="2:143" ht="11.25" customHeight="1" x14ac:dyDescent="0.15">
      <c r="B15" s="631" t="s">
        <v>265</v>
      </c>
      <c r="C15" s="632"/>
      <c r="D15" s="632"/>
      <c r="E15" s="632"/>
      <c r="F15" s="632"/>
      <c r="G15" s="632"/>
      <c r="H15" s="632"/>
      <c r="I15" s="632"/>
      <c r="J15" s="632"/>
      <c r="K15" s="632"/>
      <c r="L15" s="632"/>
      <c r="M15" s="632"/>
      <c r="N15" s="632"/>
      <c r="O15" s="632"/>
      <c r="P15" s="632"/>
      <c r="Q15" s="633"/>
      <c r="R15" s="634" t="s">
        <v>132</v>
      </c>
      <c r="S15" s="635"/>
      <c r="T15" s="635"/>
      <c r="U15" s="635"/>
      <c r="V15" s="635"/>
      <c r="W15" s="635"/>
      <c r="X15" s="635"/>
      <c r="Y15" s="636"/>
      <c r="Z15" s="672" t="s">
        <v>132</v>
      </c>
      <c r="AA15" s="672"/>
      <c r="AB15" s="672"/>
      <c r="AC15" s="672"/>
      <c r="AD15" s="673" t="s">
        <v>132</v>
      </c>
      <c r="AE15" s="673"/>
      <c r="AF15" s="673"/>
      <c r="AG15" s="673"/>
      <c r="AH15" s="673"/>
      <c r="AI15" s="673"/>
      <c r="AJ15" s="673"/>
      <c r="AK15" s="673"/>
      <c r="AL15" s="637" t="s">
        <v>132</v>
      </c>
      <c r="AM15" s="638"/>
      <c r="AN15" s="638"/>
      <c r="AO15" s="674"/>
      <c r="AP15" s="631" t="s">
        <v>266</v>
      </c>
      <c r="AQ15" s="632"/>
      <c r="AR15" s="632"/>
      <c r="AS15" s="632"/>
      <c r="AT15" s="632"/>
      <c r="AU15" s="632"/>
      <c r="AV15" s="632"/>
      <c r="AW15" s="632"/>
      <c r="AX15" s="632"/>
      <c r="AY15" s="632"/>
      <c r="AZ15" s="632"/>
      <c r="BA15" s="632"/>
      <c r="BB15" s="632"/>
      <c r="BC15" s="632"/>
      <c r="BD15" s="632"/>
      <c r="BE15" s="632"/>
      <c r="BF15" s="633"/>
      <c r="BG15" s="634">
        <v>2990058</v>
      </c>
      <c r="BH15" s="635"/>
      <c r="BI15" s="635"/>
      <c r="BJ15" s="635"/>
      <c r="BK15" s="635"/>
      <c r="BL15" s="635"/>
      <c r="BM15" s="635"/>
      <c r="BN15" s="636"/>
      <c r="BO15" s="672">
        <v>2.5</v>
      </c>
      <c r="BP15" s="672"/>
      <c r="BQ15" s="672"/>
      <c r="BR15" s="672"/>
      <c r="BS15" s="673" t="s">
        <v>250</v>
      </c>
      <c r="BT15" s="673"/>
      <c r="BU15" s="673"/>
      <c r="BV15" s="673"/>
      <c r="BW15" s="673"/>
      <c r="BX15" s="673"/>
      <c r="BY15" s="673"/>
      <c r="BZ15" s="673"/>
      <c r="CA15" s="673"/>
      <c r="CB15" s="708"/>
      <c r="CD15" s="631" t="s">
        <v>267</v>
      </c>
      <c r="CE15" s="632"/>
      <c r="CF15" s="632"/>
      <c r="CG15" s="632"/>
      <c r="CH15" s="632"/>
      <c r="CI15" s="632"/>
      <c r="CJ15" s="632"/>
      <c r="CK15" s="632"/>
      <c r="CL15" s="632"/>
      <c r="CM15" s="632"/>
      <c r="CN15" s="632"/>
      <c r="CO15" s="632"/>
      <c r="CP15" s="632"/>
      <c r="CQ15" s="633"/>
      <c r="CR15" s="634">
        <v>33387606</v>
      </c>
      <c r="CS15" s="635"/>
      <c r="CT15" s="635"/>
      <c r="CU15" s="635"/>
      <c r="CV15" s="635"/>
      <c r="CW15" s="635"/>
      <c r="CX15" s="635"/>
      <c r="CY15" s="636"/>
      <c r="CZ15" s="672">
        <v>16.7</v>
      </c>
      <c r="DA15" s="672"/>
      <c r="DB15" s="672"/>
      <c r="DC15" s="672"/>
      <c r="DD15" s="640">
        <v>8492509</v>
      </c>
      <c r="DE15" s="635"/>
      <c r="DF15" s="635"/>
      <c r="DG15" s="635"/>
      <c r="DH15" s="635"/>
      <c r="DI15" s="635"/>
      <c r="DJ15" s="635"/>
      <c r="DK15" s="635"/>
      <c r="DL15" s="635"/>
      <c r="DM15" s="635"/>
      <c r="DN15" s="635"/>
      <c r="DO15" s="635"/>
      <c r="DP15" s="636"/>
      <c r="DQ15" s="640">
        <v>22978738</v>
      </c>
      <c r="DR15" s="635"/>
      <c r="DS15" s="635"/>
      <c r="DT15" s="635"/>
      <c r="DU15" s="635"/>
      <c r="DV15" s="635"/>
      <c r="DW15" s="635"/>
      <c r="DX15" s="635"/>
      <c r="DY15" s="635"/>
      <c r="DZ15" s="635"/>
      <c r="EA15" s="635"/>
      <c r="EB15" s="635"/>
      <c r="EC15" s="671"/>
    </row>
    <row r="16" spans="2:143" ht="11.25" customHeight="1" x14ac:dyDescent="0.15">
      <c r="B16" s="631" t="s">
        <v>268</v>
      </c>
      <c r="C16" s="632"/>
      <c r="D16" s="632"/>
      <c r="E16" s="632"/>
      <c r="F16" s="632"/>
      <c r="G16" s="632"/>
      <c r="H16" s="632"/>
      <c r="I16" s="632"/>
      <c r="J16" s="632"/>
      <c r="K16" s="632"/>
      <c r="L16" s="632"/>
      <c r="M16" s="632"/>
      <c r="N16" s="632"/>
      <c r="O16" s="632"/>
      <c r="P16" s="632"/>
      <c r="Q16" s="633"/>
      <c r="R16" s="634">
        <v>281120</v>
      </c>
      <c r="S16" s="635"/>
      <c r="T16" s="635"/>
      <c r="U16" s="635"/>
      <c r="V16" s="635"/>
      <c r="W16" s="635"/>
      <c r="X16" s="635"/>
      <c r="Y16" s="636"/>
      <c r="Z16" s="672">
        <v>0.1</v>
      </c>
      <c r="AA16" s="672"/>
      <c r="AB16" s="672"/>
      <c r="AC16" s="672"/>
      <c r="AD16" s="673">
        <v>281120</v>
      </c>
      <c r="AE16" s="673"/>
      <c r="AF16" s="673"/>
      <c r="AG16" s="673"/>
      <c r="AH16" s="673"/>
      <c r="AI16" s="673"/>
      <c r="AJ16" s="673"/>
      <c r="AK16" s="673"/>
      <c r="AL16" s="637">
        <v>0.2</v>
      </c>
      <c r="AM16" s="638"/>
      <c r="AN16" s="638"/>
      <c r="AO16" s="674"/>
      <c r="AP16" s="631" t="s">
        <v>269</v>
      </c>
      <c r="AQ16" s="632"/>
      <c r="AR16" s="632"/>
      <c r="AS16" s="632"/>
      <c r="AT16" s="632"/>
      <c r="AU16" s="632"/>
      <c r="AV16" s="632"/>
      <c r="AW16" s="632"/>
      <c r="AX16" s="632"/>
      <c r="AY16" s="632"/>
      <c r="AZ16" s="632"/>
      <c r="BA16" s="632"/>
      <c r="BB16" s="632"/>
      <c r="BC16" s="632"/>
      <c r="BD16" s="632"/>
      <c r="BE16" s="632"/>
      <c r="BF16" s="633"/>
      <c r="BG16" s="634">
        <v>645</v>
      </c>
      <c r="BH16" s="635"/>
      <c r="BI16" s="635"/>
      <c r="BJ16" s="635"/>
      <c r="BK16" s="635"/>
      <c r="BL16" s="635"/>
      <c r="BM16" s="635"/>
      <c r="BN16" s="636"/>
      <c r="BO16" s="672">
        <v>0</v>
      </c>
      <c r="BP16" s="672"/>
      <c r="BQ16" s="672"/>
      <c r="BR16" s="672"/>
      <c r="BS16" s="673" t="s">
        <v>250</v>
      </c>
      <c r="BT16" s="673"/>
      <c r="BU16" s="673"/>
      <c r="BV16" s="673"/>
      <c r="BW16" s="673"/>
      <c r="BX16" s="673"/>
      <c r="BY16" s="673"/>
      <c r="BZ16" s="673"/>
      <c r="CA16" s="673"/>
      <c r="CB16" s="708"/>
      <c r="CD16" s="631" t="s">
        <v>270</v>
      </c>
      <c r="CE16" s="632"/>
      <c r="CF16" s="632"/>
      <c r="CG16" s="632"/>
      <c r="CH16" s="632"/>
      <c r="CI16" s="632"/>
      <c r="CJ16" s="632"/>
      <c r="CK16" s="632"/>
      <c r="CL16" s="632"/>
      <c r="CM16" s="632"/>
      <c r="CN16" s="632"/>
      <c r="CO16" s="632"/>
      <c r="CP16" s="632"/>
      <c r="CQ16" s="633"/>
      <c r="CR16" s="634">
        <v>352605</v>
      </c>
      <c r="CS16" s="635"/>
      <c r="CT16" s="635"/>
      <c r="CU16" s="635"/>
      <c r="CV16" s="635"/>
      <c r="CW16" s="635"/>
      <c r="CX16" s="635"/>
      <c r="CY16" s="636"/>
      <c r="CZ16" s="672">
        <v>0.2</v>
      </c>
      <c r="DA16" s="672"/>
      <c r="DB16" s="672"/>
      <c r="DC16" s="672"/>
      <c r="DD16" s="640" t="s">
        <v>250</v>
      </c>
      <c r="DE16" s="635"/>
      <c r="DF16" s="635"/>
      <c r="DG16" s="635"/>
      <c r="DH16" s="635"/>
      <c r="DI16" s="635"/>
      <c r="DJ16" s="635"/>
      <c r="DK16" s="635"/>
      <c r="DL16" s="635"/>
      <c r="DM16" s="635"/>
      <c r="DN16" s="635"/>
      <c r="DO16" s="635"/>
      <c r="DP16" s="636"/>
      <c r="DQ16" s="640">
        <v>350575</v>
      </c>
      <c r="DR16" s="635"/>
      <c r="DS16" s="635"/>
      <c r="DT16" s="635"/>
      <c r="DU16" s="635"/>
      <c r="DV16" s="635"/>
      <c r="DW16" s="635"/>
      <c r="DX16" s="635"/>
      <c r="DY16" s="635"/>
      <c r="DZ16" s="635"/>
      <c r="EA16" s="635"/>
      <c r="EB16" s="635"/>
      <c r="EC16" s="671"/>
    </row>
    <row r="17" spans="2:133" ht="11.25" customHeight="1" x14ac:dyDescent="0.15">
      <c r="B17" s="631" t="s">
        <v>271</v>
      </c>
      <c r="C17" s="632"/>
      <c r="D17" s="632"/>
      <c r="E17" s="632"/>
      <c r="F17" s="632"/>
      <c r="G17" s="632"/>
      <c r="H17" s="632"/>
      <c r="I17" s="632"/>
      <c r="J17" s="632"/>
      <c r="K17" s="632"/>
      <c r="L17" s="632"/>
      <c r="M17" s="632"/>
      <c r="N17" s="632"/>
      <c r="O17" s="632"/>
      <c r="P17" s="632"/>
      <c r="Q17" s="633"/>
      <c r="R17" s="634">
        <v>3090777</v>
      </c>
      <c r="S17" s="635"/>
      <c r="T17" s="635"/>
      <c r="U17" s="635"/>
      <c r="V17" s="635"/>
      <c r="W17" s="635"/>
      <c r="X17" s="635"/>
      <c r="Y17" s="636"/>
      <c r="Z17" s="672">
        <v>1.4</v>
      </c>
      <c r="AA17" s="672"/>
      <c r="AB17" s="672"/>
      <c r="AC17" s="672"/>
      <c r="AD17" s="673">
        <v>3090777</v>
      </c>
      <c r="AE17" s="673"/>
      <c r="AF17" s="673"/>
      <c r="AG17" s="673"/>
      <c r="AH17" s="673"/>
      <c r="AI17" s="673"/>
      <c r="AJ17" s="673"/>
      <c r="AK17" s="673"/>
      <c r="AL17" s="637">
        <v>2.2999999999999998</v>
      </c>
      <c r="AM17" s="638"/>
      <c r="AN17" s="638"/>
      <c r="AO17" s="674"/>
      <c r="AP17" s="631" t="s">
        <v>272</v>
      </c>
      <c r="AQ17" s="632"/>
      <c r="AR17" s="632"/>
      <c r="AS17" s="632"/>
      <c r="AT17" s="632"/>
      <c r="AU17" s="632"/>
      <c r="AV17" s="632"/>
      <c r="AW17" s="632"/>
      <c r="AX17" s="632"/>
      <c r="AY17" s="632"/>
      <c r="AZ17" s="632"/>
      <c r="BA17" s="632"/>
      <c r="BB17" s="632"/>
      <c r="BC17" s="632"/>
      <c r="BD17" s="632"/>
      <c r="BE17" s="632"/>
      <c r="BF17" s="633"/>
      <c r="BG17" s="634" t="s">
        <v>132</v>
      </c>
      <c r="BH17" s="635"/>
      <c r="BI17" s="635"/>
      <c r="BJ17" s="635"/>
      <c r="BK17" s="635"/>
      <c r="BL17" s="635"/>
      <c r="BM17" s="635"/>
      <c r="BN17" s="636"/>
      <c r="BO17" s="672" t="s">
        <v>250</v>
      </c>
      <c r="BP17" s="672"/>
      <c r="BQ17" s="672"/>
      <c r="BR17" s="672"/>
      <c r="BS17" s="673" t="s">
        <v>132</v>
      </c>
      <c r="BT17" s="673"/>
      <c r="BU17" s="673"/>
      <c r="BV17" s="673"/>
      <c r="BW17" s="673"/>
      <c r="BX17" s="673"/>
      <c r="BY17" s="673"/>
      <c r="BZ17" s="673"/>
      <c r="CA17" s="673"/>
      <c r="CB17" s="708"/>
      <c r="CD17" s="631" t="s">
        <v>273</v>
      </c>
      <c r="CE17" s="632"/>
      <c r="CF17" s="632"/>
      <c r="CG17" s="632"/>
      <c r="CH17" s="632"/>
      <c r="CI17" s="632"/>
      <c r="CJ17" s="632"/>
      <c r="CK17" s="632"/>
      <c r="CL17" s="632"/>
      <c r="CM17" s="632"/>
      <c r="CN17" s="632"/>
      <c r="CO17" s="632"/>
      <c r="CP17" s="632"/>
      <c r="CQ17" s="633"/>
      <c r="CR17" s="634">
        <v>7777800</v>
      </c>
      <c r="CS17" s="635"/>
      <c r="CT17" s="635"/>
      <c r="CU17" s="635"/>
      <c r="CV17" s="635"/>
      <c r="CW17" s="635"/>
      <c r="CX17" s="635"/>
      <c r="CY17" s="636"/>
      <c r="CZ17" s="672">
        <v>3.9</v>
      </c>
      <c r="DA17" s="672"/>
      <c r="DB17" s="672"/>
      <c r="DC17" s="672"/>
      <c r="DD17" s="640" t="s">
        <v>250</v>
      </c>
      <c r="DE17" s="635"/>
      <c r="DF17" s="635"/>
      <c r="DG17" s="635"/>
      <c r="DH17" s="635"/>
      <c r="DI17" s="635"/>
      <c r="DJ17" s="635"/>
      <c r="DK17" s="635"/>
      <c r="DL17" s="635"/>
      <c r="DM17" s="635"/>
      <c r="DN17" s="635"/>
      <c r="DO17" s="635"/>
      <c r="DP17" s="636"/>
      <c r="DQ17" s="640">
        <v>7597398</v>
      </c>
      <c r="DR17" s="635"/>
      <c r="DS17" s="635"/>
      <c r="DT17" s="635"/>
      <c r="DU17" s="635"/>
      <c r="DV17" s="635"/>
      <c r="DW17" s="635"/>
      <c r="DX17" s="635"/>
      <c r="DY17" s="635"/>
      <c r="DZ17" s="635"/>
      <c r="EA17" s="635"/>
      <c r="EB17" s="635"/>
      <c r="EC17" s="671"/>
    </row>
    <row r="18" spans="2:133" ht="11.25" customHeight="1" x14ac:dyDescent="0.15">
      <c r="B18" s="631" t="s">
        <v>274</v>
      </c>
      <c r="C18" s="632"/>
      <c r="D18" s="632"/>
      <c r="E18" s="632"/>
      <c r="F18" s="632"/>
      <c r="G18" s="632"/>
      <c r="H18" s="632"/>
      <c r="I18" s="632"/>
      <c r="J18" s="632"/>
      <c r="K18" s="632"/>
      <c r="L18" s="632"/>
      <c r="M18" s="632"/>
      <c r="N18" s="632"/>
      <c r="O18" s="632"/>
      <c r="P18" s="632"/>
      <c r="Q18" s="633"/>
      <c r="R18" s="634">
        <v>563678</v>
      </c>
      <c r="S18" s="635"/>
      <c r="T18" s="635"/>
      <c r="U18" s="635"/>
      <c r="V18" s="635"/>
      <c r="W18" s="635"/>
      <c r="X18" s="635"/>
      <c r="Y18" s="636"/>
      <c r="Z18" s="672">
        <v>0.3</v>
      </c>
      <c r="AA18" s="672"/>
      <c r="AB18" s="672"/>
      <c r="AC18" s="672"/>
      <c r="AD18" s="673">
        <v>563678</v>
      </c>
      <c r="AE18" s="673"/>
      <c r="AF18" s="673"/>
      <c r="AG18" s="673"/>
      <c r="AH18" s="673"/>
      <c r="AI18" s="673"/>
      <c r="AJ18" s="673"/>
      <c r="AK18" s="673"/>
      <c r="AL18" s="637">
        <v>0.4</v>
      </c>
      <c r="AM18" s="638"/>
      <c r="AN18" s="638"/>
      <c r="AO18" s="674"/>
      <c r="AP18" s="631" t="s">
        <v>275</v>
      </c>
      <c r="AQ18" s="632"/>
      <c r="AR18" s="632"/>
      <c r="AS18" s="632"/>
      <c r="AT18" s="632"/>
      <c r="AU18" s="632"/>
      <c r="AV18" s="632"/>
      <c r="AW18" s="632"/>
      <c r="AX18" s="632"/>
      <c r="AY18" s="632"/>
      <c r="AZ18" s="632"/>
      <c r="BA18" s="632"/>
      <c r="BB18" s="632"/>
      <c r="BC18" s="632"/>
      <c r="BD18" s="632"/>
      <c r="BE18" s="632"/>
      <c r="BF18" s="633"/>
      <c r="BG18" s="634" t="s">
        <v>250</v>
      </c>
      <c r="BH18" s="635"/>
      <c r="BI18" s="635"/>
      <c r="BJ18" s="635"/>
      <c r="BK18" s="635"/>
      <c r="BL18" s="635"/>
      <c r="BM18" s="635"/>
      <c r="BN18" s="636"/>
      <c r="BO18" s="672" t="s">
        <v>132</v>
      </c>
      <c r="BP18" s="672"/>
      <c r="BQ18" s="672"/>
      <c r="BR18" s="672"/>
      <c r="BS18" s="673" t="s">
        <v>132</v>
      </c>
      <c r="BT18" s="673"/>
      <c r="BU18" s="673"/>
      <c r="BV18" s="673"/>
      <c r="BW18" s="673"/>
      <c r="BX18" s="673"/>
      <c r="BY18" s="673"/>
      <c r="BZ18" s="673"/>
      <c r="CA18" s="673"/>
      <c r="CB18" s="708"/>
      <c r="CD18" s="631" t="s">
        <v>276</v>
      </c>
      <c r="CE18" s="632"/>
      <c r="CF18" s="632"/>
      <c r="CG18" s="632"/>
      <c r="CH18" s="632"/>
      <c r="CI18" s="632"/>
      <c r="CJ18" s="632"/>
      <c r="CK18" s="632"/>
      <c r="CL18" s="632"/>
      <c r="CM18" s="632"/>
      <c r="CN18" s="632"/>
      <c r="CO18" s="632"/>
      <c r="CP18" s="632"/>
      <c r="CQ18" s="633"/>
      <c r="CR18" s="634" t="s">
        <v>250</v>
      </c>
      <c r="CS18" s="635"/>
      <c r="CT18" s="635"/>
      <c r="CU18" s="635"/>
      <c r="CV18" s="635"/>
      <c r="CW18" s="635"/>
      <c r="CX18" s="635"/>
      <c r="CY18" s="636"/>
      <c r="CZ18" s="672" t="s">
        <v>132</v>
      </c>
      <c r="DA18" s="672"/>
      <c r="DB18" s="672"/>
      <c r="DC18" s="672"/>
      <c r="DD18" s="640" t="s">
        <v>233</v>
      </c>
      <c r="DE18" s="635"/>
      <c r="DF18" s="635"/>
      <c r="DG18" s="635"/>
      <c r="DH18" s="635"/>
      <c r="DI18" s="635"/>
      <c r="DJ18" s="635"/>
      <c r="DK18" s="635"/>
      <c r="DL18" s="635"/>
      <c r="DM18" s="635"/>
      <c r="DN18" s="635"/>
      <c r="DO18" s="635"/>
      <c r="DP18" s="636"/>
      <c r="DQ18" s="640" t="s">
        <v>250</v>
      </c>
      <c r="DR18" s="635"/>
      <c r="DS18" s="635"/>
      <c r="DT18" s="635"/>
      <c r="DU18" s="635"/>
      <c r="DV18" s="635"/>
      <c r="DW18" s="635"/>
      <c r="DX18" s="635"/>
      <c r="DY18" s="635"/>
      <c r="DZ18" s="635"/>
      <c r="EA18" s="635"/>
      <c r="EB18" s="635"/>
      <c r="EC18" s="671"/>
    </row>
    <row r="19" spans="2:133" ht="11.25" customHeight="1" x14ac:dyDescent="0.15">
      <c r="B19" s="631" t="s">
        <v>277</v>
      </c>
      <c r="C19" s="632"/>
      <c r="D19" s="632"/>
      <c r="E19" s="632"/>
      <c r="F19" s="632"/>
      <c r="G19" s="632"/>
      <c r="H19" s="632"/>
      <c r="I19" s="632"/>
      <c r="J19" s="632"/>
      <c r="K19" s="632"/>
      <c r="L19" s="632"/>
      <c r="M19" s="632"/>
      <c r="N19" s="632"/>
      <c r="O19" s="632"/>
      <c r="P19" s="632"/>
      <c r="Q19" s="633"/>
      <c r="R19" s="634">
        <v>523724</v>
      </c>
      <c r="S19" s="635"/>
      <c r="T19" s="635"/>
      <c r="U19" s="635"/>
      <c r="V19" s="635"/>
      <c r="W19" s="635"/>
      <c r="X19" s="635"/>
      <c r="Y19" s="636"/>
      <c r="Z19" s="672">
        <v>0.2</v>
      </c>
      <c r="AA19" s="672"/>
      <c r="AB19" s="672"/>
      <c r="AC19" s="672"/>
      <c r="AD19" s="673">
        <v>523724</v>
      </c>
      <c r="AE19" s="673"/>
      <c r="AF19" s="673"/>
      <c r="AG19" s="673"/>
      <c r="AH19" s="673"/>
      <c r="AI19" s="673"/>
      <c r="AJ19" s="673"/>
      <c r="AK19" s="673"/>
      <c r="AL19" s="637">
        <v>0.4</v>
      </c>
      <c r="AM19" s="638"/>
      <c r="AN19" s="638"/>
      <c r="AO19" s="674"/>
      <c r="AP19" s="631" t="s">
        <v>278</v>
      </c>
      <c r="AQ19" s="632"/>
      <c r="AR19" s="632"/>
      <c r="AS19" s="632"/>
      <c r="AT19" s="632"/>
      <c r="AU19" s="632"/>
      <c r="AV19" s="632"/>
      <c r="AW19" s="632"/>
      <c r="AX19" s="632"/>
      <c r="AY19" s="632"/>
      <c r="AZ19" s="632"/>
      <c r="BA19" s="632"/>
      <c r="BB19" s="632"/>
      <c r="BC19" s="632"/>
      <c r="BD19" s="632"/>
      <c r="BE19" s="632"/>
      <c r="BF19" s="633"/>
      <c r="BG19" s="634">
        <v>11859895</v>
      </c>
      <c r="BH19" s="635"/>
      <c r="BI19" s="635"/>
      <c r="BJ19" s="635"/>
      <c r="BK19" s="635"/>
      <c r="BL19" s="635"/>
      <c r="BM19" s="635"/>
      <c r="BN19" s="636"/>
      <c r="BO19" s="672">
        <v>9.8000000000000007</v>
      </c>
      <c r="BP19" s="672"/>
      <c r="BQ19" s="672"/>
      <c r="BR19" s="672"/>
      <c r="BS19" s="673" t="s">
        <v>132</v>
      </c>
      <c r="BT19" s="673"/>
      <c r="BU19" s="673"/>
      <c r="BV19" s="673"/>
      <c r="BW19" s="673"/>
      <c r="BX19" s="673"/>
      <c r="BY19" s="673"/>
      <c r="BZ19" s="673"/>
      <c r="CA19" s="673"/>
      <c r="CB19" s="708"/>
      <c r="CD19" s="631" t="s">
        <v>279</v>
      </c>
      <c r="CE19" s="632"/>
      <c r="CF19" s="632"/>
      <c r="CG19" s="632"/>
      <c r="CH19" s="632"/>
      <c r="CI19" s="632"/>
      <c r="CJ19" s="632"/>
      <c r="CK19" s="632"/>
      <c r="CL19" s="632"/>
      <c r="CM19" s="632"/>
      <c r="CN19" s="632"/>
      <c r="CO19" s="632"/>
      <c r="CP19" s="632"/>
      <c r="CQ19" s="633"/>
      <c r="CR19" s="634" t="s">
        <v>132</v>
      </c>
      <c r="CS19" s="635"/>
      <c r="CT19" s="635"/>
      <c r="CU19" s="635"/>
      <c r="CV19" s="635"/>
      <c r="CW19" s="635"/>
      <c r="CX19" s="635"/>
      <c r="CY19" s="636"/>
      <c r="CZ19" s="672" t="s">
        <v>250</v>
      </c>
      <c r="DA19" s="672"/>
      <c r="DB19" s="672"/>
      <c r="DC19" s="672"/>
      <c r="DD19" s="640" t="s">
        <v>132</v>
      </c>
      <c r="DE19" s="635"/>
      <c r="DF19" s="635"/>
      <c r="DG19" s="635"/>
      <c r="DH19" s="635"/>
      <c r="DI19" s="635"/>
      <c r="DJ19" s="635"/>
      <c r="DK19" s="635"/>
      <c r="DL19" s="635"/>
      <c r="DM19" s="635"/>
      <c r="DN19" s="635"/>
      <c r="DO19" s="635"/>
      <c r="DP19" s="636"/>
      <c r="DQ19" s="640" t="s">
        <v>132</v>
      </c>
      <c r="DR19" s="635"/>
      <c r="DS19" s="635"/>
      <c r="DT19" s="635"/>
      <c r="DU19" s="635"/>
      <c r="DV19" s="635"/>
      <c r="DW19" s="635"/>
      <c r="DX19" s="635"/>
      <c r="DY19" s="635"/>
      <c r="DZ19" s="635"/>
      <c r="EA19" s="635"/>
      <c r="EB19" s="635"/>
      <c r="EC19" s="671"/>
    </row>
    <row r="20" spans="2:133" ht="11.25" customHeight="1" x14ac:dyDescent="0.15">
      <c r="B20" s="709" t="s">
        <v>280</v>
      </c>
      <c r="C20" s="710"/>
      <c r="D20" s="710"/>
      <c r="E20" s="710"/>
      <c r="F20" s="710"/>
      <c r="G20" s="710"/>
      <c r="H20" s="710"/>
      <c r="I20" s="710"/>
      <c r="J20" s="710"/>
      <c r="K20" s="710"/>
      <c r="L20" s="710"/>
      <c r="M20" s="710"/>
      <c r="N20" s="710"/>
      <c r="O20" s="710"/>
      <c r="P20" s="710"/>
      <c r="Q20" s="711"/>
      <c r="R20" s="634">
        <v>39954</v>
      </c>
      <c r="S20" s="635"/>
      <c r="T20" s="635"/>
      <c r="U20" s="635"/>
      <c r="V20" s="635"/>
      <c r="W20" s="635"/>
      <c r="X20" s="635"/>
      <c r="Y20" s="636"/>
      <c r="Z20" s="672">
        <v>0</v>
      </c>
      <c r="AA20" s="672"/>
      <c r="AB20" s="672"/>
      <c r="AC20" s="672"/>
      <c r="AD20" s="673">
        <v>39954</v>
      </c>
      <c r="AE20" s="673"/>
      <c r="AF20" s="673"/>
      <c r="AG20" s="673"/>
      <c r="AH20" s="673"/>
      <c r="AI20" s="673"/>
      <c r="AJ20" s="673"/>
      <c r="AK20" s="673"/>
      <c r="AL20" s="637">
        <v>0</v>
      </c>
      <c r="AM20" s="638"/>
      <c r="AN20" s="638"/>
      <c r="AO20" s="674"/>
      <c r="AP20" s="631" t="s">
        <v>281</v>
      </c>
      <c r="AQ20" s="632"/>
      <c r="AR20" s="632"/>
      <c r="AS20" s="632"/>
      <c r="AT20" s="632"/>
      <c r="AU20" s="632"/>
      <c r="AV20" s="632"/>
      <c r="AW20" s="632"/>
      <c r="AX20" s="632"/>
      <c r="AY20" s="632"/>
      <c r="AZ20" s="632"/>
      <c r="BA20" s="632"/>
      <c r="BB20" s="632"/>
      <c r="BC20" s="632"/>
      <c r="BD20" s="632"/>
      <c r="BE20" s="632"/>
      <c r="BF20" s="633"/>
      <c r="BG20" s="634">
        <v>11859895</v>
      </c>
      <c r="BH20" s="635"/>
      <c r="BI20" s="635"/>
      <c r="BJ20" s="635"/>
      <c r="BK20" s="635"/>
      <c r="BL20" s="635"/>
      <c r="BM20" s="635"/>
      <c r="BN20" s="636"/>
      <c r="BO20" s="672">
        <v>9.8000000000000007</v>
      </c>
      <c r="BP20" s="672"/>
      <c r="BQ20" s="672"/>
      <c r="BR20" s="672"/>
      <c r="BS20" s="673" t="s">
        <v>132</v>
      </c>
      <c r="BT20" s="673"/>
      <c r="BU20" s="673"/>
      <c r="BV20" s="673"/>
      <c r="BW20" s="673"/>
      <c r="BX20" s="673"/>
      <c r="BY20" s="673"/>
      <c r="BZ20" s="673"/>
      <c r="CA20" s="673"/>
      <c r="CB20" s="708"/>
      <c r="CD20" s="631" t="s">
        <v>282</v>
      </c>
      <c r="CE20" s="632"/>
      <c r="CF20" s="632"/>
      <c r="CG20" s="632"/>
      <c r="CH20" s="632"/>
      <c r="CI20" s="632"/>
      <c r="CJ20" s="632"/>
      <c r="CK20" s="632"/>
      <c r="CL20" s="632"/>
      <c r="CM20" s="632"/>
      <c r="CN20" s="632"/>
      <c r="CO20" s="632"/>
      <c r="CP20" s="632"/>
      <c r="CQ20" s="633"/>
      <c r="CR20" s="634">
        <v>199882435</v>
      </c>
      <c r="CS20" s="635"/>
      <c r="CT20" s="635"/>
      <c r="CU20" s="635"/>
      <c r="CV20" s="635"/>
      <c r="CW20" s="635"/>
      <c r="CX20" s="635"/>
      <c r="CY20" s="636"/>
      <c r="CZ20" s="672">
        <v>100</v>
      </c>
      <c r="DA20" s="672"/>
      <c r="DB20" s="672"/>
      <c r="DC20" s="672"/>
      <c r="DD20" s="640">
        <v>31443420</v>
      </c>
      <c r="DE20" s="635"/>
      <c r="DF20" s="635"/>
      <c r="DG20" s="635"/>
      <c r="DH20" s="635"/>
      <c r="DI20" s="635"/>
      <c r="DJ20" s="635"/>
      <c r="DK20" s="635"/>
      <c r="DL20" s="635"/>
      <c r="DM20" s="635"/>
      <c r="DN20" s="635"/>
      <c r="DO20" s="635"/>
      <c r="DP20" s="636"/>
      <c r="DQ20" s="640">
        <v>139471983</v>
      </c>
      <c r="DR20" s="635"/>
      <c r="DS20" s="635"/>
      <c r="DT20" s="635"/>
      <c r="DU20" s="635"/>
      <c r="DV20" s="635"/>
      <c r="DW20" s="635"/>
      <c r="DX20" s="635"/>
      <c r="DY20" s="635"/>
      <c r="DZ20" s="635"/>
      <c r="EA20" s="635"/>
      <c r="EB20" s="635"/>
      <c r="EC20" s="671"/>
    </row>
    <row r="21" spans="2:133" ht="11.25" customHeight="1" x14ac:dyDescent="0.15">
      <c r="B21" s="631" t="s">
        <v>283</v>
      </c>
      <c r="C21" s="632"/>
      <c r="D21" s="632"/>
      <c r="E21" s="632"/>
      <c r="F21" s="632"/>
      <c r="G21" s="632"/>
      <c r="H21" s="632"/>
      <c r="I21" s="632"/>
      <c r="J21" s="632"/>
      <c r="K21" s="632"/>
      <c r="L21" s="632"/>
      <c r="M21" s="632"/>
      <c r="N21" s="632"/>
      <c r="O21" s="632"/>
      <c r="P21" s="632"/>
      <c r="Q21" s="633"/>
      <c r="R21" s="634">
        <v>273862</v>
      </c>
      <c r="S21" s="635"/>
      <c r="T21" s="635"/>
      <c r="U21" s="635"/>
      <c r="V21" s="635"/>
      <c r="W21" s="635"/>
      <c r="X21" s="635"/>
      <c r="Y21" s="636"/>
      <c r="Z21" s="672">
        <v>0.1</v>
      </c>
      <c r="AA21" s="672"/>
      <c r="AB21" s="672"/>
      <c r="AC21" s="672"/>
      <c r="AD21" s="673" t="s">
        <v>132</v>
      </c>
      <c r="AE21" s="673"/>
      <c r="AF21" s="673"/>
      <c r="AG21" s="673"/>
      <c r="AH21" s="673"/>
      <c r="AI21" s="673"/>
      <c r="AJ21" s="673"/>
      <c r="AK21" s="673"/>
      <c r="AL21" s="637" t="s">
        <v>233</v>
      </c>
      <c r="AM21" s="638"/>
      <c r="AN21" s="638"/>
      <c r="AO21" s="674"/>
      <c r="AP21" s="631" t="s">
        <v>284</v>
      </c>
      <c r="AQ21" s="712"/>
      <c r="AR21" s="712"/>
      <c r="AS21" s="712"/>
      <c r="AT21" s="712"/>
      <c r="AU21" s="712"/>
      <c r="AV21" s="712"/>
      <c r="AW21" s="712"/>
      <c r="AX21" s="712"/>
      <c r="AY21" s="712"/>
      <c r="AZ21" s="712"/>
      <c r="BA21" s="712"/>
      <c r="BB21" s="712"/>
      <c r="BC21" s="712"/>
      <c r="BD21" s="712"/>
      <c r="BE21" s="712"/>
      <c r="BF21" s="713"/>
      <c r="BG21" s="634">
        <v>297</v>
      </c>
      <c r="BH21" s="635"/>
      <c r="BI21" s="635"/>
      <c r="BJ21" s="635"/>
      <c r="BK21" s="635"/>
      <c r="BL21" s="635"/>
      <c r="BM21" s="635"/>
      <c r="BN21" s="636"/>
      <c r="BO21" s="672">
        <v>0</v>
      </c>
      <c r="BP21" s="672"/>
      <c r="BQ21" s="672"/>
      <c r="BR21" s="672"/>
      <c r="BS21" s="673" t="s">
        <v>132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285</v>
      </c>
      <c r="C22" s="632"/>
      <c r="D22" s="632"/>
      <c r="E22" s="632"/>
      <c r="F22" s="632"/>
      <c r="G22" s="632"/>
      <c r="H22" s="632"/>
      <c r="I22" s="632"/>
      <c r="J22" s="632"/>
      <c r="K22" s="632"/>
      <c r="L22" s="632"/>
      <c r="M22" s="632"/>
      <c r="N22" s="632"/>
      <c r="O22" s="632"/>
      <c r="P22" s="632"/>
      <c r="Q22" s="633"/>
      <c r="R22" s="634" t="s">
        <v>250</v>
      </c>
      <c r="S22" s="635"/>
      <c r="T22" s="635"/>
      <c r="U22" s="635"/>
      <c r="V22" s="635"/>
      <c r="W22" s="635"/>
      <c r="X22" s="635"/>
      <c r="Y22" s="636"/>
      <c r="Z22" s="672" t="s">
        <v>132</v>
      </c>
      <c r="AA22" s="672"/>
      <c r="AB22" s="672"/>
      <c r="AC22" s="672"/>
      <c r="AD22" s="673" t="s">
        <v>250</v>
      </c>
      <c r="AE22" s="673"/>
      <c r="AF22" s="673"/>
      <c r="AG22" s="673"/>
      <c r="AH22" s="673"/>
      <c r="AI22" s="673"/>
      <c r="AJ22" s="673"/>
      <c r="AK22" s="673"/>
      <c r="AL22" s="637" t="s">
        <v>132</v>
      </c>
      <c r="AM22" s="638"/>
      <c r="AN22" s="638"/>
      <c r="AO22" s="674"/>
      <c r="AP22" s="631" t="s">
        <v>286</v>
      </c>
      <c r="AQ22" s="712"/>
      <c r="AR22" s="712"/>
      <c r="AS22" s="712"/>
      <c r="AT22" s="712"/>
      <c r="AU22" s="712"/>
      <c r="AV22" s="712"/>
      <c r="AW22" s="712"/>
      <c r="AX22" s="712"/>
      <c r="AY22" s="712"/>
      <c r="AZ22" s="712"/>
      <c r="BA22" s="712"/>
      <c r="BB22" s="712"/>
      <c r="BC22" s="712"/>
      <c r="BD22" s="712"/>
      <c r="BE22" s="712"/>
      <c r="BF22" s="713"/>
      <c r="BG22" s="634">
        <v>7513019</v>
      </c>
      <c r="BH22" s="635"/>
      <c r="BI22" s="635"/>
      <c r="BJ22" s="635"/>
      <c r="BK22" s="635"/>
      <c r="BL22" s="635"/>
      <c r="BM22" s="635"/>
      <c r="BN22" s="636"/>
      <c r="BO22" s="672">
        <v>6.2</v>
      </c>
      <c r="BP22" s="672"/>
      <c r="BQ22" s="672"/>
      <c r="BR22" s="672"/>
      <c r="BS22" s="673" t="s">
        <v>132</v>
      </c>
      <c r="BT22" s="673"/>
      <c r="BU22" s="673"/>
      <c r="BV22" s="673"/>
      <c r="BW22" s="673"/>
      <c r="BX22" s="673"/>
      <c r="BY22" s="673"/>
      <c r="BZ22" s="673"/>
      <c r="CA22" s="673"/>
      <c r="CB22" s="708"/>
      <c r="CD22" s="686" t="s">
        <v>287</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288</v>
      </c>
      <c r="C23" s="632"/>
      <c r="D23" s="632"/>
      <c r="E23" s="632"/>
      <c r="F23" s="632"/>
      <c r="G23" s="632"/>
      <c r="H23" s="632"/>
      <c r="I23" s="632"/>
      <c r="J23" s="632"/>
      <c r="K23" s="632"/>
      <c r="L23" s="632"/>
      <c r="M23" s="632"/>
      <c r="N23" s="632"/>
      <c r="O23" s="632"/>
      <c r="P23" s="632"/>
      <c r="Q23" s="633"/>
      <c r="R23" s="634">
        <v>273862</v>
      </c>
      <c r="S23" s="635"/>
      <c r="T23" s="635"/>
      <c r="U23" s="635"/>
      <c r="V23" s="635"/>
      <c r="W23" s="635"/>
      <c r="X23" s="635"/>
      <c r="Y23" s="636"/>
      <c r="Z23" s="672">
        <v>0.1</v>
      </c>
      <c r="AA23" s="672"/>
      <c r="AB23" s="672"/>
      <c r="AC23" s="672"/>
      <c r="AD23" s="673" t="s">
        <v>132</v>
      </c>
      <c r="AE23" s="673"/>
      <c r="AF23" s="673"/>
      <c r="AG23" s="673"/>
      <c r="AH23" s="673"/>
      <c r="AI23" s="673"/>
      <c r="AJ23" s="673"/>
      <c r="AK23" s="673"/>
      <c r="AL23" s="637" t="s">
        <v>132</v>
      </c>
      <c r="AM23" s="638"/>
      <c r="AN23" s="638"/>
      <c r="AO23" s="674"/>
      <c r="AP23" s="631" t="s">
        <v>289</v>
      </c>
      <c r="AQ23" s="712"/>
      <c r="AR23" s="712"/>
      <c r="AS23" s="712"/>
      <c r="AT23" s="712"/>
      <c r="AU23" s="712"/>
      <c r="AV23" s="712"/>
      <c r="AW23" s="712"/>
      <c r="AX23" s="712"/>
      <c r="AY23" s="712"/>
      <c r="AZ23" s="712"/>
      <c r="BA23" s="712"/>
      <c r="BB23" s="712"/>
      <c r="BC23" s="712"/>
      <c r="BD23" s="712"/>
      <c r="BE23" s="712"/>
      <c r="BF23" s="713"/>
      <c r="BG23" s="634">
        <v>4346579</v>
      </c>
      <c r="BH23" s="635"/>
      <c r="BI23" s="635"/>
      <c r="BJ23" s="635"/>
      <c r="BK23" s="635"/>
      <c r="BL23" s="635"/>
      <c r="BM23" s="635"/>
      <c r="BN23" s="636"/>
      <c r="BO23" s="672">
        <v>3.6</v>
      </c>
      <c r="BP23" s="672"/>
      <c r="BQ23" s="672"/>
      <c r="BR23" s="672"/>
      <c r="BS23" s="673" t="s">
        <v>250</v>
      </c>
      <c r="BT23" s="673"/>
      <c r="BU23" s="673"/>
      <c r="BV23" s="673"/>
      <c r="BW23" s="673"/>
      <c r="BX23" s="673"/>
      <c r="BY23" s="673"/>
      <c r="BZ23" s="673"/>
      <c r="CA23" s="673"/>
      <c r="CB23" s="708"/>
      <c r="CD23" s="686" t="s">
        <v>227</v>
      </c>
      <c r="CE23" s="687"/>
      <c r="CF23" s="687"/>
      <c r="CG23" s="687"/>
      <c r="CH23" s="687"/>
      <c r="CI23" s="687"/>
      <c r="CJ23" s="687"/>
      <c r="CK23" s="687"/>
      <c r="CL23" s="687"/>
      <c r="CM23" s="687"/>
      <c r="CN23" s="687"/>
      <c r="CO23" s="687"/>
      <c r="CP23" s="687"/>
      <c r="CQ23" s="688"/>
      <c r="CR23" s="686" t="s">
        <v>290</v>
      </c>
      <c r="CS23" s="687"/>
      <c r="CT23" s="687"/>
      <c r="CU23" s="687"/>
      <c r="CV23" s="687"/>
      <c r="CW23" s="687"/>
      <c r="CX23" s="687"/>
      <c r="CY23" s="688"/>
      <c r="CZ23" s="686" t="s">
        <v>291</v>
      </c>
      <c r="DA23" s="687"/>
      <c r="DB23" s="687"/>
      <c r="DC23" s="688"/>
      <c r="DD23" s="686" t="s">
        <v>292</v>
      </c>
      <c r="DE23" s="687"/>
      <c r="DF23" s="687"/>
      <c r="DG23" s="687"/>
      <c r="DH23" s="687"/>
      <c r="DI23" s="687"/>
      <c r="DJ23" s="687"/>
      <c r="DK23" s="688"/>
      <c r="DL23" s="724" t="s">
        <v>293</v>
      </c>
      <c r="DM23" s="725"/>
      <c r="DN23" s="725"/>
      <c r="DO23" s="725"/>
      <c r="DP23" s="725"/>
      <c r="DQ23" s="725"/>
      <c r="DR23" s="725"/>
      <c r="DS23" s="725"/>
      <c r="DT23" s="725"/>
      <c r="DU23" s="725"/>
      <c r="DV23" s="726"/>
      <c r="DW23" s="686" t="s">
        <v>294</v>
      </c>
      <c r="DX23" s="687"/>
      <c r="DY23" s="687"/>
      <c r="DZ23" s="687"/>
      <c r="EA23" s="687"/>
      <c r="EB23" s="687"/>
      <c r="EC23" s="688"/>
    </row>
    <row r="24" spans="2:133" ht="11.25" customHeight="1" x14ac:dyDescent="0.15">
      <c r="B24" s="631" t="s">
        <v>295</v>
      </c>
      <c r="C24" s="632"/>
      <c r="D24" s="632"/>
      <c r="E24" s="632"/>
      <c r="F24" s="632"/>
      <c r="G24" s="632"/>
      <c r="H24" s="632"/>
      <c r="I24" s="632"/>
      <c r="J24" s="632"/>
      <c r="K24" s="632"/>
      <c r="L24" s="632"/>
      <c r="M24" s="632"/>
      <c r="N24" s="632"/>
      <c r="O24" s="632"/>
      <c r="P24" s="632"/>
      <c r="Q24" s="633"/>
      <c r="R24" s="634" t="s">
        <v>132</v>
      </c>
      <c r="S24" s="635"/>
      <c r="T24" s="635"/>
      <c r="U24" s="635"/>
      <c r="V24" s="635"/>
      <c r="W24" s="635"/>
      <c r="X24" s="635"/>
      <c r="Y24" s="636"/>
      <c r="Z24" s="672" t="s">
        <v>132</v>
      </c>
      <c r="AA24" s="672"/>
      <c r="AB24" s="672"/>
      <c r="AC24" s="672"/>
      <c r="AD24" s="673" t="s">
        <v>233</v>
      </c>
      <c r="AE24" s="673"/>
      <c r="AF24" s="673"/>
      <c r="AG24" s="673"/>
      <c r="AH24" s="673"/>
      <c r="AI24" s="673"/>
      <c r="AJ24" s="673"/>
      <c r="AK24" s="673"/>
      <c r="AL24" s="637" t="s">
        <v>132</v>
      </c>
      <c r="AM24" s="638"/>
      <c r="AN24" s="638"/>
      <c r="AO24" s="674"/>
      <c r="AP24" s="631" t="s">
        <v>296</v>
      </c>
      <c r="AQ24" s="712"/>
      <c r="AR24" s="712"/>
      <c r="AS24" s="712"/>
      <c r="AT24" s="712"/>
      <c r="AU24" s="712"/>
      <c r="AV24" s="712"/>
      <c r="AW24" s="712"/>
      <c r="AX24" s="712"/>
      <c r="AY24" s="712"/>
      <c r="AZ24" s="712"/>
      <c r="BA24" s="712"/>
      <c r="BB24" s="712"/>
      <c r="BC24" s="712"/>
      <c r="BD24" s="712"/>
      <c r="BE24" s="712"/>
      <c r="BF24" s="713"/>
      <c r="BG24" s="634" t="s">
        <v>132</v>
      </c>
      <c r="BH24" s="635"/>
      <c r="BI24" s="635"/>
      <c r="BJ24" s="635"/>
      <c r="BK24" s="635"/>
      <c r="BL24" s="635"/>
      <c r="BM24" s="635"/>
      <c r="BN24" s="636"/>
      <c r="BO24" s="672" t="s">
        <v>132</v>
      </c>
      <c r="BP24" s="672"/>
      <c r="BQ24" s="672"/>
      <c r="BR24" s="672"/>
      <c r="BS24" s="673" t="s">
        <v>132</v>
      </c>
      <c r="BT24" s="673"/>
      <c r="BU24" s="673"/>
      <c r="BV24" s="673"/>
      <c r="BW24" s="673"/>
      <c r="BX24" s="673"/>
      <c r="BY24" s="673"/>
      <c r="BZ24" s="673"/>
      <c r="CA24" s="673"/>
      <c r="CB24" s="708"/>
      <c r="CD24" s="692" t="s">
        <v>297</v>
      </c>
      <c r="CE24" s="693"/>
      <c r="CF24" s="693"/>
      <c r="CG24" s="693"/>
      <c r="CH24" s="693"/>
      <c r="CI24" s="693"/>
      <c r="CJ24" s="693"/>
      <c r="CK24" s="693"/>
      <c r="CL24" s="693"/>
      <c r="CM24" s="693"/>
      <c r="CN24" s="693"/>
      <c r="CO24" s="693"/>
      <c r="CP24" s="693"/>
      <c r="CQ24" s="694"/>
      <c r="CR24" s="689">
        <v>76168552</v>
      </c>
      <c r="CS24" s="690"/>
      <c r="CT24" s="690"/>
      <c r="CU24" s="690"/>
      <c r="CV24" s="690"/>
      <c r="CW24" s="690"/>
      <c r="CX24" s="690"/>
      <c r="CY24" s="715"/>
      <c r="CZ24" s="716">
        <v>38.1</v>
      </c>
      <c r="DA24" s="698"/>
      <c r="DB24" s="698"/>
      <c r="DC24" s="718"/>
      <c r="DD24" s="714">
        <v>49934663</v>
      </c>
      <c r="DE24" s="690"/>
      <c r="DF24" s="690"/>
      <c r="DG24" s="690"/>
      <c r="DH24" s="690"/>
      <c r="DI24" s="690"/>
      <c r="DJ24" s="690"/>
      <c r="DK24" s="715"/>
      <c r="DL24" s="714">
        <v>49331174</v>
      </c>
      <c r="DM24" s="690"/>
      <c r="DN24" s="690"/>
      <c r="DO24" s="690"/>
      <c r="DP24" s="690"/>
      <c r="DQ24" s="690"/>
      <c r="DR24" s="690"/>
      <c r="DS24" s="690"/>
      <c r="DT24" s="690"/>
      <c r="DU24" s="690"/>
      <c r="DV24" s="715"/>
      <c r="DW24" s="716">
        <v>36.299999999999997</v>
      </c>
      <c r="DX24" s="698"/>
      <c r="DY24" s="698"/>
      <c r="DZ24" s="698"/>
      <c r="EA24" s="698"/>
      <c r="EB24" s="698"/>
      <c r="EC24" s="717"/>
    </row>
    <row r="25" spans="2:133" ht="11.25" customHeight="1" x14ac:dyDescent="0.15">
      <c r="B25" s="631" t="s">
        <v>298</v>
      </c>
      <c r="C25" s="632"/>
      <c r="D25" s="632"/>
      <c r="E25" s="632"/>
      <c r="F25" s="632"/>
      <c r="G25" s="632"/>
      <c r="H25" s="632"/>
      <c r="I25" s="632"/>
      <c r="J25" s="632"/>
      <c r="K25" s="632"/>
      <c r="L25" s="632"/>
      <c r="M25" s="632"/>
      <c r="N25" s="632"/>
      <c r="O25" s="632"/>
      <c r="P25" s="632"/>
      <c r="Q25" s="633"/>
      <c r="R25" s="634">
        <v>139568297</v>
      </c>
      <c r="S25" s="635"/>
      <c r="T25" s="635"/>
      <c r="U25" s="635"/>
      <c r="V25" s="635"/>
      <c r="W25" s="635"/>
      <c r="X25" s="635"/>
      <c r="Y25" s="636"/>
      <c r="Z25" s="672">
        <v>64.400000000000006</v>
      </c>
      <c r="AA25" s="672"/>
      <c r="AB25" s="672"/>
      <c r="AC25" s="672"/>
      <c r="AD25" s="673">
        <v>134947856</v>
      </c>
      <c r="AE25" s="673"/>
      <c r="AF25" s="673"/>
      <c r="AG25" s="673"/>
      <c r="AH25" s="673"/>
      <c r="AI25" s="673"/>
      <c r="AJ25" s="673"/>
      <c r="AK25" s="673"/>
      <c r="AL25" s="637">
        <v>99.3</v>
      </c>
      <c r="AM25" s="638"/>
      <c r="AN25" s="638"/>
      <c r="AO25" s="674"/>
      <c r="AP25" s="631" t="s">
        <v>299</v>
      </c>
      <c r="AQ25" s="712"/>
      <c r="AR25" s="712"/>
      <c r="AS25" s="712"/>
      <c r="AT25" s="712"/>
      <c r="AU25" s="712"/>
      <c r="AV25" s="712"/>
      <c r="AW25" s="712"/>
      <c r="AX25" s="712"/>
      <c r="AY25" s="712"/>
      <c r="AZ25" s="712"/>
      <c r="BA25" s="712"/>
      <c r="BB25" s="712"/>
      <c r="BC25" s="712"/>
      <c r="BD25" s="712"/>
      <c r="BE25" s="712"/>
      <c r="BF25" s="713"/>
      <c r="BG25" s="634" t="s">
        <v>132</v>
      </c>
      <c r="BH25" s="635"/>
      <c r="BI25" s="635"/>
      <c r="BJ25" s="635"/>
      <c r="BK25" s="635"/>
      <c r="BL25" s="635"/>
      <c r="BM25" s="635"/>
      <c r="BN25" s="636"/>
      <c r="BO25" s="672" t="s">
        <v>132</v>
      </c>
      <c r="BP25" s="672"/>
      <c r="BQ25" s="672"/>
      <c r="BR25" s="672"/>
      <c r="BS25" s="673" t="s">
        <v>250</v>
      </c>
      <c r="BT25" s="673"/>
      <c r="BU25" s="673"/>
      <c r="BV25" s="673"/>
      <c r="BW25" s="673"/>
      <c r="BX25" s="673"/>
      <c r="BY25" s="673"/>
      <c r="BZ25" s="673"/>
      <c r="CA25" s="673"/>
      <c r="CB25" s="708"/>
      <c r="CD25" s="631" t="s">
        <v>300</v>
      </c>
      <c r="CE25" s="632"/>
      <c r="CF25" s="632"/>
      <c r="CG25" s="632"/>
      <c r="CH25" s="632"/>
      <c r="CI25" s="632"/>
      <c r="CJ25" s="632"/>
      <c r="CK25" s="632"/>
      <c r="CL25" s="632"/>
      <c r="CM25" s="632"/>
      <c r="CN25" s="632"/>
      <c r="CO25" s="632"/>
      <c r="CP25" s="632"/>
      <c r="CQ25" s="633"/>
      <c r="CR25" s="634">
        <v>31077430</v>
      </c>
      <c r="CS25" s="647"/>
      <c r="CT25" s="647"/>
      <c r="CU25" s="647"/>
      <c r="CV25" s="647"/>
      <c r="CW25" s="647"/>
      <c r="CX25" s="647"/>
      <c r="CY25" s="648"/>
      <c r="CZ25" s="637">
        <v>15.5</v>
      </c>
      <c r="DA25" s="649"/>
      <c r="DB25" s="649"/>
      <c r="DC25" s="650"/>
      <c r="DD25" s="640">
        <v>29442198</v>
      </c>
      <c r="DE25" s="647"/>
      <c r="DF25" s="647"/>
      <c r="DG25" s="647"/>
      <c r="DH25" s="647"/>
      <c r="DI25" s="647"/>
      <c r="DJ25" s="647"/>
      <c r="DK25" s="648"/>
      <c r="DL25" s="640">
        <v>29230425</v>
      </c>
      <c r="DM25" s="647"/>
      <c r="DN25" s="647"/>
      <c r="DO25" s="647"/>
      <c r="DP25" s="647"/>
      <c r="DQ25" s="647"/>
      <c r="DR25" s="647"/>
      <c r="DS25" s="647"/>
      <c r="DT25" s="647"/>
      <c r="DU25" s="647"/>
      <c r="DV25" s="648"/>
      <c r="DW25" s="637">
        <v>21.5</v>
      </c>
      <c r="DX25" s="649"/>
      <c r="DY25" s="649"/>
      <c r="DZ25" s="649"/>
      <c r="EA25" s="649"/>
      <c r="EB25" s="649"/>
      <c r="EC25" s="661"/>
    </row>
    <row r="26" spans="2:133" ht="11.25" customHeight="1" x14ac:dyDescent="0.15">
      <c r="B26" s="631" t="s">
        <v>301</v>
      </c>
      <c r="C26" s="632"/>
      <c r="D26" s="632"/>
      <c r="E26" s="632"/>
      <c r="F26" s="632"/>
      <c r="G26" s="632"/>
      <c r="H26" s="632"/>
      <c r="I26" s="632"/>
      <c r="J26" s="632"/>
      <c r="K26" s="632"/>
      <c r="L26" s="632"/>
      <c r="M26" s="632"/>
      <c r="N26" s="632"/>
      <c r="O26" s="632"/>
      <c r="P26" s="632"/>
      <c r="Q26" s="633"/>
      <c r="R26" s="634">
        <v>50058</v>
      </c>
      <c r="S26" s="635"/>
      <c r="T26" s="635"/>
      <c r="U26" s="635"/>
      <c r="V26" s="635"/>
      <c r="W26" s="635"/>
      <c r="X26" s="635"/>
      <c r="Y26" s="636"/>
      <c r="Z26" s="672">
        <v>0</v>
      </c>
      <c r="AA26" s="672"/>
      <c r="AB26" s="672"/>
      <c r="AC26" s="672"/>
      <c r="AD26" s="673">
        <v>50058</v>
      </c>
      <c r="AE26" s="673"/>
      <c r="AF26" s="673"/>
      <c r="AG26" s="673"/>
      <c r="AH26" s="673"/>
      <c r="AI26" s="673"/>
      <c r="AJ26" s="673"/>
      <c r="AK26" s="673"/>
      <c r="AL26" s="637">
        <v>0</v>
      </c>
      <c r="AM26" s="638"/>
      <c r="AN26" s="638"/>
      <c r="AO26" s="674"/>
      <c r="AP26" s="631" t="s">
        <v>302</v>
      </c>
      <c r="AQ26" s="712"/>
      <c r="AR26" s="712"/>
      <c r="AS26" s="712"/>
      <c r="AT26" s="712"/>
      <c r="AU26" s="712"/>
      <c r="AV26" s="712"/>
      <c r="AW26" s="712"/>
      <c r="AX26" s="712"/>
      <c r="AY26" s="712"/>
      <c r="AZ26" s="712"/>
      <c r="BA26" s="712"/>
      <c r="BB26" s="712"/>
      <c r="BC26" s="712"/>
      <c r="BD26" s="712"/>
      <c r="BE26" s="712"/>
      <c r="BF26" s="713"/>
      <c r="BG26" s="634" t="s">
        <v>132</v>
      </c>
      <c r="BH26" s="635"/>
      <c r="BI26" s="635"/>
      <c r="BJ26" s="635"/>
      <c r="BK26" s="635"/>
      <c r="BL26" s="635"/>
      <c r="BM26" s="635"/>
      <c r="BN26" s="636"/>
      <c r="BO26" s="672" t="s">
        <v>132</v>
      </c>
      <c r="BP26" s="672"/>
      <c r="BQ26" s="672"/>
      <c r="BR26" s="672"/>
      <c r="BS26" s="673" t="s">
        <v>132</v>
      </c>
      <c r="BT26" s="673"/>
      <c r="BU26" s="673"/>
      <c r="BV26" s="673"/>
      <c r="BW26" s="673"/>
      <c r="BX26" s="673"/>
      <c r="BY26" s="673"/>
      <c r="BZ26" s="673"/>
      <c r="CA26" s="673"/>
      <c r="CB26" s="708"/>
      <c r="CD26" s="631" t="s">
        <v>303</v>
      </c>
      <c r="CE26" s="632"/>
      <c r="CF26" s="632"/>
      <c r="CG26" s="632"/>
      <c r="CH26" s="632"/>
      <c r="CI26" s="632"/>
      <c r="CJ26" s="632"/>
      <c r="CK26" s="632"/>
      <c r="CL26" s="632"/>
      <c r="CM26" s="632"/>
      <c r="CN26" s="632"/>
      <c r="CO26" s="632"/>
      <c r="CP26" s="632"/>
      <c r="CQ26" s="633"/>
      <c r="CR26" s="634">
        <v>19234298</v>
      </c>
      <c r="CS26" s="635"/>
      <c r="CT26" s="635"/>
      <c r="CU26" s="635"/>
      <c r="CV26" s="635"/>
      <c r="CW26" s="635"/>
      <c r="CX26" s="635"/>
      <c r="CY26" s="636"/>
      <c r="CZ26" s="637">
        <v>9.6</v>
      </c>
      <c r="DA26" s="649"/>
      <c r="DB26" s="649"/>
      <c r="DC26" s="650"/>
      <c r="DD26" s="640">
        <v>18116254</v>
      </c>
      <c r="DE26" s="635"/>
      <c r="DF26" s="635"/>
      <c r="DG26" s="635"/>
      <c r="DH26" s="635"/>
      <c r="DI26" s="635"/>
      <c r="DJ26" s="635"/>
      <c r="DK26" s="636"/>
      <c r="DL26" s="640" t="s">
        <v>132</v>
      </c>
      <c r="DM26" s="635"/>
      <c r="DN26" s="635"/>
      <c r="DO26" s="635"/>
      <c r="DP26" s="635"/>
      <c r="DQ26" s="635"/>
      <c r="DR26" s="635"/>
      <c r="DS26" s="635"/>
      <c r="DT26" s="635"/>
      <c r="DU26" s="635"/>
      <c r="DV26" s="636"/>
      <c r="DW26" s="637" t="s">
        <v>132</v>
      </c>
      <c r="DX26" s="649"/>
      <c r="DY26" s="649"/>
      <c r="DZ26" s="649"/>
      <c r="EA26" s="649"/>
      <c r="EB26" s="649"/>
      <c r="EC26" s="661"/>
    </row>
    <row r="27" spans="2:133" ht="11.25" customHeight="1" x14ac:dyDescent="0.15">
      <c r="B27" s="631" t="s">
        <v>304</v>
      </c>
      <c r="C27" s="632"/>
      <c r="D27" s="632"/>
      <c r="E27" s="632"/>
      <c r="F27" s="632"/>
      <c r="G27" s="632"/>
      <c r="H27" s="632"/>
      <c r="I27" s="632"/>
      <c r="J27" s="632"/>
      <c r="K27" s="632"/>
      <c r="L27" s="632"/>
      <c r="M27" s="632"/>
      <c r="N27" s="632"/>
      <c r="O27" s="632"/>
      <c r="P27" s="632"/>
      <c r="Q27" s="633"/>
      <c r="R27" s="634">
        <v>169470</v>
      </c>
      <c r="S27" s="635"/>
      <c r="T27" s="635"/>
      <c r="U27" s="635"/>
      <c r="V27" s="635"/>
      <c r="W27" s="635"/>
      <c r="X27" s="635"/>
      <c r="Y27" s="636"/>
      <c r="Z27" s="672">
        <v>0.1</v>
      </c>
      <c r="AA27" s="672"/>
      <c r="AB27" s="672"/>
      <c r="AC27" s="672"/>
      <c r="AD27" s="673" t="s">
        <v>132</v>
      </c>
      <c r="AE27" s="673"/>
      <c r="AF27" s="673"/>
      <c r="AG27" s="673"/>
      <c r="AH27" s="673"/>
      <c r="AI27" s="673"/>
      <c r="AJ27" s="673"/>
      <c r="AK27" s="673"/>
      <c r="AL27" s="637" t="s">
        <v>250</v>
      </c>
      <c r="AM27" s="638"/>
      <c r="AN27" s="638"/>
      <c r="AO27" s="674"/>
      <c r="AP27" s="631" t="s">
        <v>305</v>
      </c>
      <c r="AQ27" s="632"/>
      <c r="AR27" s="632"/>
      <c r="AS27" s="632"/>
      <c r="AT27" s="632"/>
      <c r="AU27" s="632"/>
      <c r="AV27" s="632"/>
      <c r="AW27" s="632"/>
      <c r="AX27" s="632"/>
      <c r="AY27" s="632"/>
      <c r="AZ27" s="632"/>
      <c r="BA27" s="632"/>
      <c r="BB27" s="632"/>
      <c r="BC27" s="632"/>
      <c r="BD27" s="632"/>
      <c r="BE27" s="632"/>
      <c r="BF27" s="633"/>
      <c r="BG27" s="634">
        <v>121306134</v>
      </c>
      <c r="BH27" s="635"/>
      <c r="BI27" s="635"/>
      <c r="BJ27" s="635"/>
      <c r="BK27" s="635"/>
      <c r="BL27" s="635"/>
      <c r="BM27" s="635"/>
      <c r="BN27" s="636"/>
      <c r="BO27" s="672">
        <v>100</v>
      </c>
      <c r="BP27" s="672"/>
      <c r="BQ27" s="672"/>
      <c r="BR27" s="672"/>
      <c r="BS27" s="673" t="s">
        <v>132</v>
      </c>
      <c r="BT27" s="673"/>
      <c r="BU27" s="673"/>
      <c r="BV27" s="673"/>
      <c r="BW27" s="673"/>
      <c r="BX27" s="673"/>
      <c r="BY27" s="673"/>
      <c r="BZ27" s="673"/>
      <c r="CA27" s="673"/>
      <c r="CB27" s="708"/>
      <c r="CD27" s="631" t="s">
        <v>306</v>
      </c>
      <c r="CE27" s="632"/>
      <c r="CF27" s="632"/>
      <c r="CG27" s="632"/>
      <c r="CH27" s="632"/>
      <c r="CI27" s="632"/>
      <c r="CJ27" s="632"/>
      <c r="CK27" s="632"/>
      <c r="CL27" s="632"/>
      <c r="CM27" s="632"/>
      <c r="CN27" s="632"/>
      <c r="CO27" s="632"/>
      <c r="CP27" s="632"/>
      <c r="CQ27" s="633"/>
      <c r="CR27" s="634">
        <v>37313322</v>
      </c>
      <c r="CS27" s="647"/>
      <c r="CT27" s="647"/>
      <c r="CU27" s="647"/>
      <c r="CV27" s="647"/>
      <c r="CW27" s="647"/>
      <c r="CX27" s="647"/>
      <c r="CY27" s="648"/>
      <c r="CZ27" s="637">
        <v>18.7</v>
      </c>
      <c r="DA27" s="649"/>
      <c r="DB27" s="649"/>
      <c r="DC27" s="650"/>
      <c r="DD27" s="640">
        <v>12895067</v>
      </c>
      <c r="DE27" s="647"/>
      <c r="DF27" s="647"/>
      <c r="DG27" s="647"/>
      <c r="DH27" s="647"/>
      <c r="DI27" s="647"/>
      <c r="DJ27" s="647"/>
      <c r="DK27" s="648"/>
      <c r="DL27" s="640">
        <v>12509779</v>
      </c>
      <c r="DM27" s="647"/>
      <c r="DN27" s="647"/>
      <c r="DO27" s="647"/>
      <c r="DP27" s="647"/>
      <c r="DQ27" s="647"/>
      <c r="DR27" s="647"/>
      <c r="DS27" s="647"/>
      <c r="DT27" s="647"/>
      <c r="DU27" s="647"/>
      <c r="DV27" s="648"/>
      <c r="DW27" s="637">
        <v>9.1999999999999993</v>
      </c>
      <c r="DX27" s="649"/>
      <c r="DY27" s="649"/>
      <c r="DZ27" s="649"/>
      <c r="EA27" s="649"/>
      <c r="EB27" s="649"/>
      <c r="EC27" s="661"/>
    </row>
    <row r="28" spans="2:133" ht="11.25" customHeight="1" x14ac:dyDescent="0.15">
      <c r="B28" s="631" t="s">
        <v>307</v>
      </c>
      <c r="C28" s="632"/>
      <c r="D28" s="632"/>
      <c r="E28" s="632"/>
      <c r="F28" s="632"/>
      <c r="G28" s="632"/>
      <c r="H28" s="632"/>
      <c r="I28" s="632"/>
      <c r="J28" s="632"/>
      <c r="K28" s="632"/>
      <c r="L28" s="632"/>
      <c r="M28" s="632"/>
      <c r="N28" s="632"/>
      <c r="O28" s="632"/>
      <c r="P28" s="632"/>
      <c r="Q28" s="633"/>
      <c r="R28" s="634">
        <v>1861662</v>
      </c>
      <c r="S28" s="635"/>
      <c r="T28" s="635"/>
      <c r="U28" s="635"/>
      <c r="V28" s="635"/>
      <c r="W28" s="635"/>
      <c r="X28" s="635"/>
      <c r="Y28" s="636"/>
      <c r="Z28" s="672">
        <v>0.9</v>
      </c>
      <c r="AA28" s="672"/>
      <c r="AB28" s="672"/>
      <c r="AC28" s="672"/>
      <c r="AD28" s="673">
        <v>286740</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308</v>
      </c>
      <c r="CE28" s="632"/>
      <c r="CF28" s="632"/>
      <c r="CG28" s="632"/>
      <c r="CH28" s="632"/>
      <c r="CI28" s="632"/>
      <c r="CJ28" s="632"/>
      <c r="CK28" s="632"/>
      <c r="CL28" s="632"/>
      <c r="CM28" s="632"/>
      <c r="CN28" s="632"/>
      <c r="CO28" s="632"/>
      <c r="CP28" s="632"/>
      <c r="CQ28" s="633"/>
      <c r="CR28" s="634">
        <v>7777800</v>
      </c>
      <c r="CS28" s="635"/>
      <c r="CT28" s="635"/>
      <c r="CU28" s="635"/>
      <c r="CV28" s="635"/>
      <c r="CW28" s="635"/>
      <c r="CX28" s="635"/>
      <c r="CY28" s="636"/>
      <c r="CZ28" s="637">
        <v>3.9</v>
      </c>
      <c r="DA28" s="649"/>
      <c r="DB28" s="649"/>
      <c r="DC28" s="650"/>
      <c r="DD28" s="640">
        <v>7597398</v>
      </c>
      <c r="DE28" s="635"/>
      <c r="DF28" s="635"/>
      <c r="DG28" s="635"/>
      <c r="DH28" s="635"/>
      <c r="DI28" s="635"/>
      <c r="DJ28" s="635"/>
      <c r="DK28" s="636"/>
      <c r="DL28" s="640">
        <v>7590970</v>
      </c>
      <c r="DM28" s="635"/>
      <c r="DN28" s="635"/>
      <c r="DO28" s="635"/>
      <c r="DP28" s="635"/>
      <c r="DQ28" s="635"/>
      <c r="DR28" s="635"/>
      <c r="DS28" s="635"/>
      <c r="DT28" s="635"/>
      <c r="DU28" s="635"/>
      <c r="DV28" s="636"/>
      <c r="DW28" s="637">
        <v>5.6</v>
      </c>
      <c r="DX28" s="649"/>
      <c r="DY28" s="649"/>
      <c r="DZ28" s="649"/>
      <c r="EA28" s="649"/>
      <c r="EB28" s="649"/>
      <c r="EC28" s="661"/>
    </row>
    <row r="29" spans="2:133" ht="11.25" customHeight="1" x14ac:dyDescent="0.15">
      <c r="B29" s="631" t="s">
        <v>309</v>
      </c>
      <c r="C29" s="632"/>
      <c r="D29" s="632"/>
      <c r="E29" s="632"/>
      <c r="F29" s="632"/>
      <c r="G29" s="632"/>
      <c r="H29" s="632"/>
      <c r="I29" s="632"/>
      <c r="J29" s="632"/>
      <c r="K29" s="632"/>
      <c r="L29" s="632"/>
      <c r="M29" s="632"/>
      <c r="N29" s="632"/>
      <c r="O29" s="632"/>
      <c r="P29" s="632"/>
      <c r="Q29" s="633"/>
      <c r="R29" s="634">
        <v>773111</v>
      </c>
      <c r="S29" s="635"/>
      <c r="T29" s="635"/>
      <c r="U29" s="635"/>
      <c r="V29" s="635"/>
      <c r="W29" s="635"/>
      <c r="X29" s="635"/>
      <c r="Y29" s="636"/>
      <c r="Z29" s="672">
        <v>0.4</v>
      </c>
      <c r="AA29" s="672"/>
      <c r="AB29" s="672"/>
      <c r="AC29" s="672"/>
      <c r="AD29" s="673">
        <v>114</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310</v>
      </c>
      <c r="CE29" s="654"/>
      <c r="CF29" s="631" t="s">
        <v>311</v>
      </c>
      <c r="CG29" s="632"/>
      <c r="CH29" s="632"/>
      <c r="CI29" s="632"/>
      <c r="CJ29" s="632"/>
      <c r="CK29" s="632"/>
      <c r="CL29" s="632"/>
      <c r="CM29" s="632"/>
      <c r="CN29" s="632"/>
      <c r="CO29" s="632"/>
      <c r="CP29" s="632"/>
      <c r="CQ29" s="633"/>
      <c r="CR29" s="634">
        <v>7777800</v>
      </c>
      <c r="CS29" s="647"/>
      <c r="CT29" s="647"/>
      <c r="CU29" s="647"/>
      <c r="CV29" s="647"/>
      <c r="CW29" s="647"/>
      <c r="CX29" s="647"/>
      <c r="CY29" s="648"/>
      <c r="CZ29" s="637">
        <v>3.9</v>
      </c>
      <c r="DA29" s="649"/>
      <c r="DB29" s="649"/>
      <c r="DC29" s="650"/>
      <c r="DD29" s="640">
        <v>7597398</v>
      </c>
      <c r="DE29" s="647"/>
      <c r="DF29" s="647"/>
      <c r="DG29" s="647"/>
      <c r="DH29" s="647"/>
      <c r="DI29" s="647"/>
      <c r="DJ29" s="647"/>
      <c r="DK29" s="648"/>
      <c r="DL29" s="640">
        <v>7590970</v>
      </c>
      <c r="DM29" s="647"/>
      <c r="DN29" s="647"/>
      <c r="DO29" s="647"/>
      <c r="DP29" s="647"/>
      <c r="DQ29" s="647"/>
      <c r="DR29" s="647"/>
      <c r="DS29" s="647"/>
      <c r="DT29" s="647"/>
      <c r="DU29" s="647"/>
      <c r="DV29" s="648"/>
      <c r="DW29" s="637">
        <v>5.6</v>
      </c>
      <c r="DX29" s="649"/>
      <c r="DY29" s="649"/>
      <c r="DZ29" s="649"/>
      <c r="EA29" s="649"/>
      <c r="EB29" s="649"/>
      <c r="EC29" s="661"/>
    </row>
    <row r="30" spans="2:133" ht="11.25" customHeight="1" x14ac:dyDescent="0.15">
      <c r="B30" s="631" t="s">
        <v>312</v>
      </c>
      <c r="C30" s="632"/>
      <c r="D30" s="632"/>
      <c r="E30" s="632"/>
      <c r="F30" s="632"/>
      <c r="G30" s="632"/>
      <c r="H30" s="632"/>
      <c r="I30" s="632"/>
      <c r="J30" s="632"/>
      <c r="K30" s="632"/>
      <c r="L30" s="632"/>
      <c r="M30" s="632"/>
      <c r="N30" s="632"/>
      <c r="O30" s="632"/>
      <c r="P30" s="632"/>
      <c r="Q30" s="633"/>
      <c r="R30" s="634">
        <v>30049050</v>
      </c>
      <c r="S30" s="635"/>
      <c r="T30" s="635"/>
      <c r="U30" s="635"/>
      <c r="V30" s="635"/>
      <c r="W30" s="635"/>
      <c r="X30" s="635"/>
      <c r="Y30" s="636"/>
      <c r="Z30" s="672">
        <v>13.9</v>
      </c>
      <c r="AA30" s="672"/>
      <c r="AB30" s="672"/>
      <c r="AC30" s="672"/>
      <c r="AD30" s="673" t="s">
        <v>132</v>
      </c>
      <c r="AE30" s="673"/>
      <c r="AF30" s="673"/>
      <c r="AG30" s="673"/>
      <c r="AH30" s="673"/>
      <c r="AI30" s="673"/>
      <c r="AJ30" s="673"/>
      <c r="AK30" s="673"/>
      <c r="AL30" s="637" t="s">
        <v>132</v>
      </c>
      <c r="AM30" s="638"/>
      <c r="AN30" s="638"/>
      <c r="AO30" s="674"/>
      <c r="AP30" s="686" t="s">
        <v>227</v>
      </c>
      <c r="AQ30" s="687"/>
      <c r="AR30" s="687"/>
      <c r="AS30" s="687"/>
      <c r="AT30" s="687"/>
      <c r="AU30" s="687"/>
      <c r="AV30" s="687"/>
      <c r="AW30" s="687"/>
      <c r="AX30" s="687"/>
      <c r="AY30" s="687"/>
      <c r="AZ30" s="687"/>
      <c r="BA30" s="687"/>
      <c r="BB30" s="687"/>
      <c r="BC30" s="687"/>
      <c r="BD30" s="687"/>
      <c r="BE30" s="687"/>
      <c r="BF30" s="688"/>
      <c r="BG30" s="686" t="s">
        <v>313</v>
      </c>
      <c r="BH30" s="706"/>
      <c r="BI30" s="706"/>
      <c r="BJ30" s="706"/>
      <c r="BK30" s="706"/>
      <c r="BL30" s="706"/>
      <c r="BM30" s="706"/>
      <c r="BN30" s="706"/>
      <c r="BO30" s="706"/>
      <c r="BP30" s="706"/>
      <c r="BQ30" s="707"/>
      <c r="BR30" s="686" t="s">
        <v>314</v>
      </c>
      <c r="BS30" s="706"/>
      <c r="BT30" s="706"/>
      <c r="BU30" s="706"/>
      <c r="BV30" s="706"/>
      <c r="BW30" s="706"/>
      <c r="BX30" s="706"/>
      <c r="BY30" s="706"/>
      <c r="BZ30" s="706"/>
      <c r="CA30" s="706"/>
      <c r="CB30" s="707"/>
      <c r="CD30" s="655"/>
      <c r="CE30" s="656"/>
      <c r="CF30" s="631" t="s">
        <v>315</v>
      </c>
      <c r="CG30" s="632"/>
      <c r="CH30" s="632"/>
      <c r="CI30" s="632"/>
      <c r="CJ30" s="632"/>
      <c r="CK30" s="632"/>
      <c r="CL30" s="632"/>
      <c r="CM30" s="632"/>
      <c r="CN30" s="632"/>
      <c r="CO30" s="632"/>
      <c r="CP30" s="632"/>
      <c r="CQ30" s="633"/>
      <c r="CR30" s="634">
        <v>7658734</v>
      </c>
      <c r="CS30" s="635"/>
      <c r="CT30" s="635"/>
      <c r="CU30" s="635"/>
      <c r="CV30" s="635"/>
      <c r="CW30" s="635"/>
      <c r="CX30" s="635"/>
      <c r="CY30" s="636"/>
      <c r="CZ30" s="637">
        <v>3.8</v>
      </c>
      <c r="DA30" s="649"/>
      <c r="DB30" s="649"/>
      <c r="DC30" s="650"/>
      <c r="DD30" s="640">
        <v>7478332</v>
      </c>
      <c r="DE30" s="635"/>
      <c r="DF30" s="635"/>
      <c r="DG30" s="635"/>
      <c r="DH30" s="635"/>
      <c r="DI30" s="635"/>
      <c r="DJ30" s="635"/>
      <c r="DK30" s="636"/>
      <c r="DL30" s="640">
        <v>7472464</v>
      </c>
      <c r="DM30" s="635"/>
      <c r="DN30" s="635"/>
      <c r="DO30" s="635"/>
      <c r="DP30" s="635"/>
      <c r="DQ30" s="635"/>
      <c r="DR30" s="635"/>
      <c r="DS30" s="635"/>
      <c r="DT30" s="635"/>
      <c r="DU30" s="635"/>
      <c r="DV30" s="636"/>
      <c r="DW30" s="637">
        <v>5.5</v>
      </c>
      <c r="DX30" s="649"/>
      <c r="DY30" s="649"/>
      <c r="DZ30" s="649"/>
      <c r="EA30" s="649"/>
      <c r="EB30" s="649"/>
      <c r="EC30" s="661"/>
    </row>
    <row r="31" spans="2:133" ht="11.25" customHeight="1" x14ac:dyDescent="0.15">
      <c r="B31" s="709" t="s">
        <v>316</v>
      </c>
      <c r="C31" s="710"/>
      <c r="D31" s="710"/>
      <c r="E31" s="710"/>
      <c r="F31" s="710"/>
      <c r="G31" s="710"/>
      <c r="H31" s="710"/>
      <c r="I31" s="710"/>
      <c r="J31" s="710"/>
      <c r="K31" s="710"/>
      <c r="L31" s="710"/>
      <c r="M31" s="710"/>
      <c r="N31" s="710"/>
      <c r="O31" s="710"/>
      <c r="P31" s="710"/>
      <c r="Q31" s="711"/>
      <c r="R31" s="634" t="s">
        <v>132</v>
      </c>
      <c r="S31" s="635"/>
      <c r="T31" s="635"/>
      <c r="U31" s="635"/>
      <c r="V31" s="635"/>
      <c r="W31" s="635"/>
      <c r="X31" s="635"/>
      <c r="Y31" s="636"/>
      <c r="Z31" s="672" t="s">
        <v>132</v>
      </c>
      <c r="AA31" s="672"/>
      <c r="AB31" s="672"/>
      <c r="AC31" s="672"/>
      <c r="AD31" s="673" t="s">
        <v>250</v>
      </c>
      <c r="AE31" s="673"/>
      <c r="AF31" s="673"/>
      <c r="AG31" s="673"/>
      <c r="AH31" s="673"/>
      <c r="AI31" s="673"/>
      <c r="AJ31" s="673"/>
      <c r="AK31" s="673"/>
      <c r="AL31" s="637" t="s">
        <v>132</v>
      </c>
      <c r="AM31" s="638"/>
      <c r="AN31" s="638"/>
      <c r="AO31" s="674"/>
      <c r="AP31" s="700" t="s">
        <v>317</v>
      </c>
      <c r="AQ31" s="701"/>
      <c r="AR31" s="701"/>
      <c r="AS31" s="701"/>
      <c r="AT31" s="702" t="s">
        <v>318</v>
      </c>
      <c r="AU31" s="212"/>
      <c r="AV31" s="212"/>
      <c r="AW31" s="212"/>
      <c r="AX31" s="692" t="s">
        <v>191</v>
      </c>
      <c r="AY31" s="693"/>
      <c r="AZ31" s="693"/>
      <c r="BA31" s="693"/>
      <c r="BB31" s="693"/>
      <c r="BC31" s="693"/>
      <c r="BD31" s="693"/>
      <c r="BE31" s="693"/>
      <c r="BF31" s="694"/>
      <c r="BG31" s="696">
        <v>99.7</v>
      </c>
      <c r="BH31" s="697"/>
      <c r="BI31" s="697"/>
      <c r="BJ31" s="697"/>
      <c r="BK31" s="697"/>
      <c r="BL31" s="697"/>
      <c r="BM31" s="698">
        <v>99.3</v>
      </c>
      <c r="BN31" s="697"/>
      <c r="BO31" s="697"/>
      <c r="BP31" s="697"/>
      <c r="BQ31" s="699"/>
      <c r="BR31" s="696">
        <v>99.7</v>
      </c>
      <c r="BS31" s="697"/>
      <c r="BT31" s="697"/>
      <c r="BU31" s="697"/>
      <c r="BV31" s="697"/>
      <c r="BW31" s="697"/>
      <c r="BX31" s="698">
        <v>99.1</v>
      </c>
      <c r="BY31" s="697"/>
      <c r="BZ31" s="697"/>
      <c r="CA31" s="697"/>
      <c r="CB31" s="699"/>
      <c r="CD31" s="655"/>
      <c r="CE31" s="656"/>
      <c r="CF31" s="631" t="s">
        <v>319</v>
      </c>
      <c r="CG31" s="632"/>
      <c r="CH31" s="632"/>
      <c r="CI31" s="632"/>
      <c r="CJ31" s="632"/>
      <c r="CK31" s="632"/>
      <c r="CL31" s="632"/>
      <c r="CM31" s="632"/>
      <c r="CN31" s="632"/>
      <c r="CO31" s="632"/>
      <c r="CP31" s="632"/>
      <c r="CQ31" s="633"/>
      <c r="CR31" s="634">
        <v>119066</v>
      </c>
      <c r="CS31" s="647"/>
      <c r="CT31" s="647"/>
      <c r="CU31" s="647"/>
      <c r="CV31" s="647"/>
      <c r="CW31" s="647"/>
      <c r="CX31" s="647"/>
      <c r="CY31" s="648"/>
      <c r="CZ31" s="637">
        <v>0.1</v>
      </c>
      <c r="DA31" s="649"/>
      <c r="DB31" s="649"/>
      <c r="DC31" s="650"/>
      <c r="DD31" s="640">
        <v>119066</v>
      </c>
      <c r="DE31" s="647"/>
      <c r="DF31" s="647"/>
      <c r="DG31" s="647"/>
      <c r="DH31" s="647"/>
      <c r="DI31" s="647"/>
      <c r="DJ31" s="647"/>
      <c r="DK31" s="648"/>
      <c r="DL31" s="640">
        <v>118506</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15">
      <c r="B32" s="631" t="s">
        <v>320</v>
      </c>
      <c r="C32" s="632"/>
      <c r="D32" s="632"/>
      <c r="E32" s="632"/>
      <c r="F32" s="632"/>
      <c r="G32" s="632"/>
      <c r="H32" s="632"/>
      <c r="I32" s="632"/>
      <c r="J32" s="632"/>
      <c r="K32" s="632"/>
      <c r="L32" s="632"/>
      <c r="M32" s="632"/>
      <c r="N32" s="632"/>
      <c r="O32" s="632"/>
      <c r="P32" s="632"/>
      <c r="Q32" s="633"/>
      <c r="R32" s="634">
        <v>14806809</v>
      </c>
      <c r="S32" s="635"/>
      <c r="T32" s="635"/>
      <c r="U32" s="635"/>
      <c r="V32" s="635"/>
      <c r="W32" s="635"/>
      <c r="X32" s="635"/>
      <c r="Y32" s="636"/>
      <c r="Z32" s="672">
        <v>6.8</v>
      </c>
      <c r="AA32" s="672"/>
      <c r="AB32" s="672"/>
      <c r="AC32" s="672"/>
      <c r="AD32" s="673" t="s">
        <v>132</v>
      </c>
      <c r="AE32" s="673"/>
      <c r="AF32" s="673"/>
      <c r="AG32" s="673"/>
      <c r="AH32" s="673"/>
      <c r="AI32" s="673"/>
      <c r="AJ32" s="673"/>
      <c r="AK32" s="673"/>
      <c r="AL32" s="637" t="s">
        <v>250</v>
      </c>
      <c r="AM32" s="638"/>
      <c r="AN32" s="638"/>
      <c r="AO32" s="674"/>
      <c r="AP32" s="675"/>
      <c r="AQ32" s="676"/>
      <c r="AR32" s="676"/>
      <c r="AS32" s="676"/>
      <c r="AT32" s="703"/>
      <c r="AU32" s="208" t="s">
        <v>321</v>
      </c>
      <c r="AX32" s="631" t="s">
        <v>322</v>
      </c>
      <c r="AY32" s="632"/>
      <c r="AZ32" s="632"/>
      <c r="BA32" s="632"/>
      <c r="BB32" s="632"/>
      <c r="BC32" s="632"/>
      <c r="BD32" s="632"/>
      <c r="BE32" s="632"/>
      <c r="BF32" s="633"/>
      <c r="BG32" s="705">
        <v>99.6</v>
      </c>
      <c r="BH32" s="647"/>
      <c r="BI32" s="647"/>
      <c r="BJ32" s="647"/>
      <c r="BK32" s="647"/>
      <c r="BL32" s="647"/>
      <c r="BM32" s="638">
        <v>99</v>
      </c>
      <c r="BN32" s="647"/>
      <c r="BO32" s="647"/>
      <c r="BP32" s="647"/>
      <c r="BQ32" s="670"/>
      <c r="BR32" s="705">
        <v>99.5</v>
      </c>
      <c r="BS32" s="647"/>
      <c r="BT32" s="647"/>
      <c r="BU32" s="647"/>
      <c r="BV32" s="647"/>
      <c r="BW32" s="647"/>
      <c r="BX32" s="638">
        <v>98.4</v>
      </c>
      <c r="BY32" s="647"/>
      <c r="BZ32" s="647"/>
      <c r="CA32" s="647"/>
      <c r="CB32" s="670"/>
      <c r="CD32" s="657"/>
      <c r="CE32" s="658"/>
      <c r="CF32" s="631" t="s">
        <v>323</v>
      </c>
      <c r="CG32" s="632"/>
      <c r="CH32" s="632"/>
      <c r="CI32" s="632"/>
      <c r="CJ32" s="632"/>
      <c r="CK32" s="632"/>
      <c r="CL32" s="632"/>
      <c r="CM32" s="632"/>
      <c r="CN32" s="632"/>
      <c r="CO32" s="632"/>
      <c r="CP32" s="632"/>
      <c r="CQ32" s="633"/>
      <c r="CR32" s="634" t="s">
        <v>250</v>
      </c>
      <c r="CS32" s="635"/>
      <c r="CT32" s="635"/>
      <c r="CU32" s="635"/>
      <c r="CV32" s="635"/>
      <c r="CW32" s="635"/>
      <c r="CX32" s="635"/>
      <c r="CY32" s="636"/>
      <c r="CZ32" s="637" t="s">
        <v>132</v>
      </c>
      <c r="DA32" s="649"/>
      <c r="DB32" s="649"/>
      <c r="DC32" s="650"/>
      <c r="DD32" s="640" t="s">
        <v>132</v>
      </c>
      <c r="DE32" s="635"/>
      <c r="DF32" s="635"/>
      <c r="DG32" s="635"/>
      <c r="DH32" s="635"/>
      <c r="DI32" s="635"/>
      <c r="DJ32" s="635"/>
      <c r="DK32" s="636"/>
      <c r="DL32" s="640" t="s">
        <v>132</v>
      </c>
      <c r="DM32" s="635"/>
      <c r="DN32" s="635"/>
      <c r="DO32" s="635"/>
      <c r="DP32" s="635"/>
      <c r="DQ32" s="635"/>
      <c r="DR32" s="635"/>
      <c r="DS32" s="635"/>
      <c r="DT32" s="635"/>
      <c r="DU32" s="635"/>
      <c r="DV32" s="636"/>
      <c r="DW32" s="637" t="s">
        <v>233</v>
      </c>
      <c r="DX32" s="649"/>
      <c r="DY32" s="649"/>
      <c r="DZ32" s="649"/>
      <c r="EA32" s="649"/>
      <c r="EB32" s="649"/>
      <c r="EC32" s="661"/>
    </row>
    <row r="33" spans="2:133" ht="11.25" customHeight="1" x14ac:dyDescent="0.15">
      <c r="B33" s="631" t="s">
        <v>324</v>
      </c>
      <c r="C33" s="632"/>
      <c r="D33" s="632"/>
      <c r="E33" s="632"/>
      <c r="F33" s="632"/>
      <c r="G33" s="632"/>
      <c r="H33" s="632"/>
      <c r="I33" s="632"/>
      <c r="J33" s="632"/>
      <c r="K33" s="632"/>
      <c r="L33" s="632"/>
      <c r="M33" s="632"/>
      <c r="N33" s="632"/>
      <c r="O33" s="632"/>
      <c r="P33" s="632"/>
      <c r="Q33" s="633"/>
      <c r="R33" s="634">
        <v>415931</v>
      </c>
      <c r="S33" s="635"/>
      <c r="T33" s="635"/>
      <c r="U33" s="635"/>
      <c r="V33" s="635"/>
      <c r="W33" s="635"/>
      <c r="X33" s="635"/>
      <c r="Y33" s="636"/>
      <c r="Z33" s="672">
        <v>0.2</v>
      </c>
      <c r="AA33" s="672"/>
      <c r="AB33" s="672"/>
      <c r="AC33" s="672"/>
      <c r="AD33" s="673">
        <v>198337</v>
      </c>
      <c r="AE33" s="673"/>
      <c r="AF33" s="673"/>
      <c r="AG33" s="673"/>
      <c r="AH33" s="673"/>
      <c r="AI33" s="673"/>
      <c r="AJ33" s="673"/>
      <c r="AK33" s="673"/>
      <c r="AL33" s="637">
        <v>0.1</v>
      </c>
      <c r="AM33" s="638"/>
      <c r="AN33" s="638"/>
      <c r="AO33" s="674"/>
      <c r="AP33" s="677"/>
      <c r="AQ33" s="678"/>
      <c r="AR33" s="678"/>
      <c r="AS33" s="678"/>
      <c r="AT33" s="704"/>
      <c r="AU33" s="213"/>
      <c r="AV33" s="213"/>
      <c r="AW33" s="213"/>
      <c r="AX33" s="615" t="s">
        <v>325</v>
      </c>
      <c r="AY33" s="616"/>
      <c r="AZ33" s="616"/>
      <c r="BA33" s="616"/>
      <c r="BB33" s="616"/>
      <c r="BC33" s="616"/>
      <c r="BD33" s="616"/>
      <c r="BE33" s="616"/>
      <c r="BF33" s="617"/>
      <c r="BG33" s="695">
        <v>99.8</v>
      </c>
      <c r="BH33" s="619"/>
      <c r="BI33" s="619"/>
      <c r="BJ33" s="619"/>
      <c r="BK33" s="619"/>
      <c r="BL33" s="619"/>
      <c r="BM33" s="665">
        <v>99.6</v>
      </c>
      <c r="BN33" s="619"/>
      <c r="BO33" s="619"/>
      <c r="BP33" s="619"/>
      <c r="BQ33" s="682"/>
      <c r="BR33" s="695">
        <v>99.8</v>
      </c>
      <c r="BS33" s="619"/>
      <c r="BT33" s="619"/>
      <c r="BU33" s="619"/>
      <c r="BV33" s="619"/>
      <c r="BW33" s="619"/>
      <c r="BX33" s="665">
        <v>99.6</v>
      </c>
      <c r="BY33" s="619"/>
      <c r="BZ33" s="619"/>
      <c r="CA33" s="619"/>
      <c r="CB33" s="682"/>
      <c r="CD33" s="631" t="s">
        <v>326</v>
      </c>
      <c r="CE33" s="632"/>
      <c r="CF33" s="632"/>
      <c r="CG33" s="632"/>
      <c r="CH33" s="632"/>
      <c r="CI33" s="632"/>
      <c r="CJ33" s="632"/>
      <c r="CK33" s="632"/>
      <c r="CL33" s="632"/>
      <c r="CM33" s="632"/>
      <c r="CN33" s="632"/>
      <c r="CO33" s="632"/>
      <c r="CP33" s="632"/>
      <c r="CQ33" s="633"/>
      <c r="CR33" s="634">
        <v>91917858</v>
      </c>
      <c r="CS33" s="647"/>
      <c r="CT33" s="647"/>
      <c r="CU33" s="647"/>
      <c r="CV33" s="647"/>
      <c r="CW33" s="647"/>
      <c r="CX33" s="647"/>
      <c r="CY33" s="648"/>
      <c r="CZ33" s="637">
        <v>46</v>
      </c>
      <c r="DA33" s="649"/>
      <c r="DB33" s="649"/>
      <c r="DC33" s="650"/>
      <c r="DD33" s="640">
        <v>73482645</v>
      </c>
      <c r="DE33" s="647"/>
      <c r="DF33" s="647"/>
      <c r="DG33" s="647"/>
      <c r="DH33" s="647"/>
      <c r="DI33" s="647"/>
      <c r="DJ33" s="647"/>
      <c r="DK33" s="648"/>
      <c r="DL33" s="640">
        <v>47317193</v>
      </c>
      <c r="DM33" s="647"/>
      <c r="DN33" s="647"/>
      <c r="DO33" s="647"/>
      <c r="DP33" s="647"/>
      <c r="DQ33" s="647"/>
      <c r="DR33" s="647"/>
      <c r="DS33" s="647"/>
      <c r="DT33" s="647"/>
      <c r="DU33" s="647"/>
      <c r="DV33" s="648"/>
      <c r="DW33" s="637">
        <v>34.799999999999997</v>
      </c>
      <c r="DX33" s="649"/>
      <c r="DY33" s="649"/>
      <c r="DZ33" s="649"/>
      <c r="EA33" s="649"/>
      <c r="EB33" s="649"/>
      <c r="EC33" s="661"/>
    </row>
    <row r="34" spans="2:133" ht="11.25" customHeight="1" x14ac:dyDescent="0.15">
      <c r="B34" s="631" t="s">
        <v>327</v>
      </c>
      <c r="C34" s="632"/>
      <c r="D34" s="632"/>
      <c r="E34" s="632"/>
      <c r="F34" s="632"/>
      <c r="G34" s="632"/>
      <c r="H34" s="632"/>
      <c r="I34" s="632"/>
      <c r="J34" s="632"/>
      <c r="K34" s="632"/>
      <c r="L34" s="632"/>
      <c r="M34" s="632"/>
      <c r="N34" s="632"/>
      <c r="O34" s="632"/>
      <c r="P34" s="632"/>
      <c r="Q34" s="633"/>
      <c r="R34" s="634">
        <v>513731</v>
      </c>
      <c r="S34" s="635"/>
      <c r="T34" s="635"/>
      <c r="U34" s="635"/>
      <c r="V34" s="635"/>
      <c r="W34" s="635"/>
      <c r="X34" s="635"/>
      <c r="Y34" s="636"/>
      <c r="Z34" s="672">
        <v>0.2</v>
      </c>
      <c r="AA34" s="672"/>
      <c r="AB34" s="672"/>
      <c r="AC34" s="672"/>
      <c r="AD34" s="673" t="s">
        <v>132</v>
      </c>
      <c r="AE34" s="673"/>
      <c r="AF34" s="673"/>
      <c r="AG34" s="673"/>
      <c r="AH34" s="673"/>
      <c r="AI34" s="673"/>
      <c r="AJ34" s="673"/>
      <c r="AK34" s="673"/>
      <c r="AL34" s="637" t="s">
        <v>250</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328</v>
      </c>
      <c r="CE34" s="632"/>
      <c r="CF34" s="632"/>
      <c r="CG34" s="632"/>
      <c r="CH34" s="632"/>
      <c r="CI34" s="632"/>
      <c r="CJ34" s="632"/>
      <c r="CK34" s="632"/>
      <c r="CL34" s="632"/>
      <c r="CM34" s="632"/>
      <c r="CN34" s="632"/>
      <c r="CO34" s="632"/>
      <c r="CP34" s="632"/>
      <c r="CQ34" s="633"/>
      <c r="CR34" s="634">
        <v>37677456</v>
      </c>
      <c r="CS34" s="635"/>
      <c r="CT34" s="635"/>
      <c r="CU34" s="635"/>
      <c r="CV34" s="635"/>
      <c r="CW34" s="635"/>
      <c r="CX34" s="635"/>
      <c r="CY34" s="636"/>
      <c r="CZ34" s="637">
        <v>18.8</v>
      </c>
      <c r="DA34" s="649"/>
      <c r="DB34" s="649"/>
      <c r="DC34" s="650"/>
      <c r="DD34" s="640">
        <v>26400326</v>
      </c>
      <c r="DE34" s="635"/>
      <c r="DF34" s="635"/>
      <c r="DG34" s="635"/>
      <c r="DH34" s="635"/>
      <c r="DI34" s="635"/>
      <c r="DJ34" s="635"/>
      <c r="DK34" s="636"/>
      <c r="DL34" s="640">
        <v>26056021</v>
      </c>
      <c r="DM34" s="635"/>
      <c r="DN34" s="635"/>
      <c r="DO34" s="635"/>
      <c r="DP34" s="635"/>
      <c r="DQ34" s="635"/>
      <c r="DR34" s="635"/>
      <c r="DS34" s="635"/>
      <c r="DT34" s="635"/>
      <c r="DU34" s="635"/>
      <c r="DV34" s="636"/>
      <c r="DW34" s="637">
        <v>19.2</v>
      </c>
      <c r="DX34" s="649"/>
      <c r="DY34" s="649"/>
      <c r="DZ34" s="649"/>
      <c r="EA34" s="649"/>
      <c r="EB34" s="649"/>
      <c r="EC34" s="661"/>
    </row>
    <row r="35" spans="2:133" ht="11.25" customHeight="1" x14ac:dyDescent="0.15">
      <c r="B35" s="631" t="s">
        <v>329</v>
      </c>
      <c r="C35" s="632"/>
      <c r="D35" s="632"/>
      <c r="E35" s="632"/>
      <c r="F35" s="632"/>
      <c r="G35" s="632"/>
      <c r="H35" s="632"/>
      <c r="I35" s="632"/>
      <c r="J35" s="632"/>
      <c r="K35" s="632"/>
      <c r="L35" s="632"/>
      <c r="M35" s="632"/>
      <c r="N35" s="632"/>
      <c r="O35" s="632"/>
      <c r="P35" s="632"/>
      <c r="Q35" s="633"/>
      <c r="R35" s="634">
        <v>3710351</v>
      </c>
      <c r="S35" s="635"/>
      <c r="T35" s="635"/>
      <c r="U35" s="635"/>
      <c r="V35" s="635"/>
      <c r="W35" s="635"/>
      <c r="X35" s="635"/>
      <c r="Y35" s="636"/>
      <c r="Z35" s="672">
        <v>1.7</v>
      </c>
      <c r="AA35" s="672"/>
      <c r="AB35" s="672"/>
      <c r="AC35" s="672"/>
      <c r="AD35" s="673" t="s">
        <v>132</v>
      </c>
      <c r="AE35" s="673"/>
      <c r="AF35" s="673"/>
      <c r="AG35" s="673"/>
      <c r="AH35" s="673"/>
      <c r="AI35" s="673"/>
      <c r="AJ35" s="673"/>
      <c r="AK35" s="673"/>
      <c r="AL35" s="637" t="s">
        <v>250</v>
      </c>
      <c r="AM35" s="638"/>
      <c r="AN35" s="638"/>
      <c r="AO35" s="674"/>
      <c r="AP35" s="218"/>
      <c r="AQ35" s="686" t="s">
        <v>330</v>
      </c>
      <c r="AR35" s="687"/>
      <c r="AS35" s="687"/>
      <c r="AT35" s="687"/>
      <c r="AU35" s="687"/>
      <c r="AV35" s="687"/>
      <c r="AW35" s="687"/>
      <c r="AX35" s="687"/>
      <c r="AY35" s="687"/>
      <c r="AZ35" s="687"/>
      <c r="BA35" s="687"/>
      <c r="BB35" s="687"/>
      <c r="BC35" s="687"/>
      <c r="BD35" s="687"/>
      <c r="BE35" s="687"/>
      <c r="BF35" s="688"/>
      <c r="BG35" s="686" t="s">
        <v>331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332</v>
      </c>
      <c r="CE35" s="632"/>
      <c r="CF35" s="632"/>
      <c r="CG35" s="632"/>
      <c r="CH35" s="632"/>
      <c r="CI35" s="632"/>
      <c r="CJ35" s="632"/>
      <c r="CK35" s="632"/>
      <c r="CL35" s="632"/>
      <c r="CM35" s="632"/>
      <c r="CN35" s="632"/>
      <c r="CO35" s="632"/>
      <c r="CP35" s="632"/>
      <c r="CQ35" s="633"/>
      <c r="CR35" s="634">
        <v>2278843</v>
      </c>
      <c r="CS35" s="647"/>
      <c r="CT35" s="647"/>
      <c r="CU35" s="647"/>
      <c r="CV35" s="647"/>
      <c r="CW35" s="647"/>
      <c r="CX35" s="647"/>
      <c r="CY35" s="648"/>
      <c r="CZ35" s="637">
        <v>1.1000000000000001</v>
      </c>
      <c r="DA35" s="649"/>
      <c r="DB35" s="649"/>
      <c r="DC35" s="650"/>
      <c r="DD35" s="640">
        <v>2267702</v>
      </c>
      <c r="DE35" s="647"/>
      <c r="DF35" s="647"/>
      <c r="DG35" s="647"/>
      <c r="DH35" s="647"/>
      <c r="DI35" s="647"/>
      <c r="DJ35" s="647"/>
      <c r="DK35" s="648"/>
      <c r="DL35" s="640">
        <v>2267702</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15">
      <c r="B36" s="631" t="s">
        <v>333</v>
      </c>
      <c r="C36" s="632"/>
      <c r="D36" s="632"/>
      <c r="E36" s="632"/>
      <c r="F36" s="632"/>
      <c r="G36" s="632"/>
      <c r="H36" s="632"/>
      <c r="I36" s="632"/>
      <c r="J36" s="632"/>
      <c r="K36" s="632"/>
      <c r="L36" s="632"/>
      <c r="M36" s="632"/>
      <c r="N36" s="632"/>
      <c r="O36" s="632"/>
      <c r="P36" s="632"/>
      <c r="Q36" s="633"/>
      <c r="R36" s="634">
        <v>14256693</v>
      </c>
      <c r="S36" s="635"/>
      <c r="T36" s="635"/>
      <c r="U36" s="635"/>
      <c r="V36" s="635"/>
      <c r="W36" s="635"/>
      <c r="X36" s="635"/>
      <c r="Y36" s="636"/>
      <c r="Z36" s="672">
        <v>6.6</v>
      </c>
      <c r="AA36" s="672"/>
      <c r="AB36" s="672"/>
      <c r="AC36" s="672"/>
      <c r="AD36" s="673" t="s">
        <v>132</v>
      </c>
      <c r="AE36" s="673"/>
      <c r="AF36" s="673"/>
      <c r="AG36" s="673"/>
      <c r="AH36" s="673"/>
      <c r="AI36" s="673"/>
      <c r="AJ36" s="673"/>
      <c r="AK36" s="673"/>
      <c r="AL36" s="637" t="s">
        <v>132</v>
      </c>
      <c r="AM36" s="638"/>
      <c r="AN36" s="638"/>
      <c r="AO36" s="674"/>
      <c r="AP36" s="218"/>
      <c r="AQ36" s="683" t="s">
        <v>334</v>
      </c>
      <c r="AR36" s="684"/>
      <c r="AS36" s="684"/>
      <c r="AT36" s="684"/>
      <c r="AU36" s="684"/>
      <c r="AV36" s="684"/>
      <c r="AW36" s="684"/>
      <c r="AX36" s="684"/>
      <c r="AY36" s="685"/>
      <c r="AZ36" s="689">
        <v>15561263</v>
      </c>
      <c r="BA36" s="690"/>
      <c r="BB36" s="690"/>
      <c r="BC36" s="690"/>
      <c r="BD36" s="690"/>
      <c r="BE36" s="690"/>
      <c r="BF36" s="691"/>
      <c r="BG36" s="692" t="s">
        <v>335</v>
      </c>
      <c r="BH36" s="693"/>
      <c r="BI36" s="693"/>
      <c r="BJ36" s="693"/>
      <c r="BK36" s="693"/>
      <c r="BL36" s="693"/>
      <c r="BM36" s="693"/>
      <c r="BN36" s="693"/>
      <c r="BO36" s="693"/>
      <c r="BP36" s="693"/>
      <c r="BQ36" s="693"/>
      <c r="BR36" s="693"/>
      <c r="BS36" s="693"/>
      <c r="BT36" s="693"/>
      <c r="BU36" s="694"/>
      <c r="BV36" s="689">
        <v>550158</v>
      </c>
      <c r="BW36" s="690"/>
      <c r="BX36" s="690"/>
      <c r="BY36" s="690"/>
      <c r="BZ36" s="690"/>
      <c r="CA36" s="690"/>
      <c r="CB36" s="691"/>
      <c r="CD36" s="631" t="s">
        <v>336</v>
      </c>
      <c r="CE36" s="632"/>
      <c r="CF36" s="632"/>
      <c r="CG36" s="632"/>
      <c r="CH36" s="632"/>
      <c r="CI36" s="632"/>
      <c r="CJ36" s="632"/>
      <c r="CK36" s="632"/>
      <c r="CL36" s="632"/>
      <c r="CM36" s="632"/>
      <c r="CN36" s="632"/>
      <c r="CO36" s="632"/>
      <c r="CP36" s="632"/>
      <c r="CQ36" s="633"/>
      <c r="CR36" s="634">
        <v>22885192</v>
      </c>
      <c r="CS36" s="635"/>
      <c r="CT36" s="635"/>
      <c r="CU36" s="635"/>
      <c r="CV36" s="635"/>
      <c r="CW36" s="635"/>
      <c r="CX36" s="635"/>
      <c r="CY36" s="636"/>
      <c r="CZ36" s="637">
        <v>11.4</v>
      </c>
      <c r="DA36" s="649"/>
      <c r="DB36" s="649"/>
      <c r="DC36" s="650"/>
      <c r="DD36" s="640">
        <v>18202737</v>
      </c>
      <c r="DE36" s="635"/>
      <c r="DF36" s="635"/>
      <c r="DG36" s="635"/>
      <c r="DH36" s="635"/>
      <c r="DI36" s="635"/>
      <c r="DJ36" s="635"/>
      <c r="DK36" s="636"/>
      <c r="DL36" s="640">
        <v>11867811</v>
      </c>
      <c r="DM36" s="635"/>
      <c r="DN36" s="635"/>
      <c r="DO36" s="635"/>
      <c r="DP36" s="635"/>
      <c r="DQ36" s="635"/>
      <c r="DR36" s="635"/>
      <c r="DS36" s="635"/>
      <c r="DT36" s="635"/>
      <c r="DU36" s="635"/>
      <c r="DV36" s="636"/>
      <c r="DW36" s="637">
        <v>8.6999999999999993</v>
      </c>
      <c r="DX36" s="649"/>
      <c r="DY36" s="649"/>
      <c r="DZ36" s="649"/>
      <c r="EA36" s="649"/>
      <c r="EB36" s="649"/>
      <c r="EC36" s="661"/>
    </row>
    <row r="37" spans="2:133" ht="11.25" customHeight="1" x14ac:dyDescent="0.15">
      <c r="B37" s="631" t="s">
        <v>337</v>
      </c>
      <c r="C37" s="632"/>
      <c r="D37" s="632"/>
      <c r="E37" s="632"/>
      <c r="F37" s="632"/>
      <c r="G37" s="632"/>
      <c r="H37" s="632"/>
      <c r="I37" s="632"/>
      <c r="J37" s="632"/>
      <c r="K37" s="632"/>
      <c r="L37" s="632"/>
      <c r="M37" s="632"/>
      <c r="N37" s="632"/>
      <c r="O37" s="632"/>
      <c r="P37" s="632"/>
      <c r="Q37" s="633"/>
      <c r="R37" s="634">
        <v>6054801</v>
      </c>
      <c r="S37" s="635"/>
      <c r="T37" s="635"/>
      <c r="U37" s="635"/>
      <c r="V37" s="635"/>
      <c r="W37" s="635"/>
      <c r="X37" s="635"/>
      <c r="Y37" s="636"/>
      <c r="Z37" s="672">
        <v>2.8</v>
      </c>
      <c r="AA37" s="672"/>
      <c r="AB37" s="672"/>
      <c r="AC37" s="672"/>
      <c r="AD37" s="673">
        <v>366975</v>
      </c>
      <c r="AE37" s="673"/>
      <c r="AF37" s="673"/>
      <c r="AG37" s="673"/>
      <c r="AH37" s="673"/>
      <c r="AI37" s="673"/>
      <c r="AJ37" s="673"/>
      <c r="AK37" s="673"/>
      <c r="AL37" s="637">
        <v>0.3</v>
      </c>
      <c r="AM37" s="638"/>
      <c r="AN37" s="638"/>
      <c r="AO37" s="674"/>
      <c r="AQ37" s="667" t="s">
        <v>338</v>
      </c>
      <c r="AR37" s="668"/>
      <c r="AS37" s="668"/>
      <c r="AT37" s="668"/>
      <c r="AU37" s="668"/>
      <c r="AV37" s="668"/>
      <c r="AW37" s="668"/>
      <c r="AX37" s="668"/>
      <c r="AY37" s="669"/>
      <c r="AZ37" s="634">
        <v>2722320</v>
      </c>
      <c r="BA37" s="635"/>
      <c r="BB37" s="635"/>
      <c r="BC37" s="635"/>
      <c r="BD37" s="647"/>
      <c r="BE37" s="647"/>
      <c r="BF37" s="670"/>
      <c r="BG37" s="631" t="s">
        <v>339</v>
      </c>
      <c r="BH37" s="632"/>
      <c r="BI37" s="632"/>
      <c r="BJ37" s="632"/>
      <c r="BK37" s="632"/>
      <c r="BL37" s="632"/>
      <c r="BM37" s="632"/>
      <c r="BN37" s="632"/>
      <c r="BO37" s="632"/>
      <c r="BP37" s="632"/>
      <c r="BQ37" s="632"/>
      <c r="BR37" s="632"/>
      <c r="BS37" s="632"/>
      <c r="BT37" s="632"/>
      <c r="BU37" s="633"/>
      <c r="BV37" s="634">
        <v>-844364</v>
      </c>
      <c r="BW37" s="635"/>
      <c r="BX37" s="635"/>
      <c r="BY37" s="635"/>
      <c r="BZ37" s="635"/>
      <c r="CA37" s="635"/>
      <c r="CB37" s="671"/>
      <c r="CD37" s="631" t="s">
        <v>340</v>
      </c>
      <c r="CE37" s="632"/>
      <c r="CF37" s="632"/>
      <c r="CG37" s="632"/>
      <c r="CH37" s="632"/>
      <c r="CI37" s="632"/>
      <c r="CJ37" s="632"/>
      <c r="CK37" s="632"/>
      <c r="CL37" s="632"/>
      <c r="CM37" s="632"/>
      <c r="CN37" s="632"/>
      <c r="CO37" s="632"/>
      <c r="CP37" s="632"/>
      <c r="CQ37" s="633"/>
      <c r="CR37" s="634">
        <v>57170</v>
      </c>
      <c r="CS37" s="647"/>
      <c r="CT37" s="647"/>
      <c r="CU37" s="647"/>
      <c r="CV37" s="647"/>
      <c r="CW37" s="647"/>
      <c r="CX37" s="647"/>
      <c r="CY37" s="648"/>
      <c r="CZ37" s="637">
        <v>0</v>
      </c>
      <c r="DA37" s="649"/>
      <c r="DB37" s="649"/>
      <c r="DC37" s="650"/>
      <c r="DD37" s="640">
        <v>57170</v>
      </c>
      <c r="DE37" s="647"/>
      <c r="DF37" s="647"/>
      <c r="DG37" s="647"/>
      <c r="DH37" s="647"/>
      <c r="DI37" s="647"/>
      <c r="DJ37" s="647"/>
      <c r="DK37" s="648"/>
      <c r="DL37" s="640">
        <v>57170</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15">
      <c r="B38" s="631" t="s">
        <v>341</v>
      </c>
      <c r="C38" s="632"/>
      <c r="D38" s="632"/>
      <c r="E38" s="632"/>
      <c r="F38" s="632"/>
      <c r="G38" s="632"/>
      <c r="H38" s="632"/>
      <c r="I38" s="632"/>
      <c r="J38" s="632"/>
      <c r="K38" s="632"/>
      <c r="L38" s="632"/>
      <c r="M38" s="632"/>
      <c r="N38" s="632"/>
      <c r="O38" s="632"/>
      <c r="P38" s="632"/>
      <c r="Q38" s="633"/>
      <c r="R38" s="634">
        <v>4422800</v>
      </c>
      <c r="S38" s="635"/>
      <c r="T38" s="635"/>
      <c r="U38" s="635"/>
      <c r="V38" s="635"/>
      <c r="W38" s="635"/>
      <c r="X38" s="635"/>
      <c r="Y38" s="636"/>
      <c r="Z38" s="672">
        <v>2</v>
      </c>
      <c r="AA38" s="672"/>
      <c r="AB38" s="672"/>
      <c r="AC38" s="672"/>
      <c r="AD38" s="673" t="s">
        <v>132</v>
      </c>
      <c r="AE38" s="673"/>
      <c r="AF38" s="673"/>
      <c r="AG38" s="673"/>
      <c r="AH38" s="673"/>
      <c r="AI38" s="673"/>
      <c r="AJ38" s="673"/>
      <c r="AK38" s="673"/>
      <c r="AL38" s="637" t="s">
        <v>132</v>
      </c>
      <c r="AM38" s="638"/>
      <c r="AN38" s="638"/>
      <c r="AO38" s="674"/>
      <c r="AQ38" s="667" t="s">
        <v>342</v>
      </c>
      <c r="AR38" s="668"/>
      <c r="AS38" s="668"/>
      <c r="AT38" s="668"/>
      <c r="AU38" s="668"/>
      <c r="AV38" s="668"/>
      <c r="AW38" s="668"/>
      <c r="AX38" s="668"/>
      <c r="AY38" s="669"/>
      <c r="AZ38" s="634">
        <v>866611</v>
      </c>
      <c r="BA38" s="635"/>
      <c r="BB38" s="635"/>
      <c r="BC38" s="635"/>
      <c r="BD38" s="647"/>
      <c r="BE38" s="647"/>
      <c r="BF38" s="670"/>
      <c r="BG38" s="631" t="s">
        <v>343</v>
      </c>
      <c r="BH38" s="632"/>
      <c r="BI38" s="632"/>
      <c r="BJ38" s="632"/>
      <c r="BK38" s="632"/>
      <c r="BL38" s="632"/>
      <c r="BM38" s="632"/>
      <c r="BN38" s="632"/>
      <c r="BO38" s="632"/>
      <c r="BP38" s="632"/>
      <c r="BQ38" s="632"/>
      <c r="BR38" s="632"/>
      <c r="BS38" s="632"/>
      <c r="BT38" s="632"/>
      <c r="BU38" s="633"/>
      <c r="BV38" s="634">
        <v>44750</v>
      </c>
      <c r="BW38" s="635"/>
      <c r="BX38" s="635"/>
      <c r="BY38" s="635"/>
      <c r="BZ38" s="635"/>
      <c r="CA38" s="635"/>
      <c r="CB38" s="671"/>
      <c r="CD38" s="631" t="s">
        <v>344</v>
      </c>
      <c r="CE38" s="632"/>
      <c r="CF38" s="632"/>
      <c r="CG38" s="632"/>
      <c r="CH38" s="632"/>
      <c r="CI38" s="632"/>
      <c r="CJ38" s="632"/>
      <c r="CK38" s="632"/>
      <c r="CL38" s="632"/>
      <c r="CM38" s="632"/>
      <c r="CN38" s="632"/>
      <c r="CO38" s="632"/>
      <c r="CP38" s="632"/>
      <c r="CQ38" s="633"/>
      <c r="CR38" s="634">
        <v>11972332</v>
      </c>
      <c r="CS38" s="635"/>
      <c r="CT38" s="635"/>
      <c r="CU38" s="635"/>
      <c r="CV38" s="635"/>
      <c r="CW38" s="635"/>
      <c r="CX38" s="635"/>
      <c r="CY38" s="636"/>
      <c r="CZ38" s="637">
        <v>6</v>
      </c>
      <c r="DA38" s="649"/>
      <c r="DB38" s="649"/>
      <c r="DC38" s="650"/>
      <c r="DD38" s="640">
        <v>10259194</v>
      </c>
      <c r="DE38" s="635"/>
      <c r="DF38" s="635"/>
      <c r="DG38" s="635"/>
      <c r="DH38" s="635"/>
      <c r="DI38" s="635"/>
      <c r="DJ38" s="635"/>
      <c r="DK38" s="636"/>
      <c r="DL38" s="640">
        <v>7037581</v>
      </c>
      <c r="DM38" s="635"/>
      <c r="DN38" s="635"/>
      <c r="DO38" s="635"/>
      <c r="DP38" s="635"/>
      <c r="DQ38" s="635"/>
      <c r="DR38" s="635"/>
      <c r="DS38" s="635"/>
      <c r="DT38" s="635"/>
      <c r="DU38" s="635"/>
      <c r="DV38" s="636"/>
      <c r="DW38" s="637">
        <v>5.2</v>
      </c>
      <c r="DX38" s="649"/>
      <c r="DY38" s="649"/>
      <c r="DZ38" s="649"/>
      <c r="EA38" s="649"/>
      <c r="EB38" s="649"/>
      <c r="EC38" s="661"/>
    </row>
    <row r="39" spans="2:133" ht="11.25" customHeight="1" x14ac:dyDescent="0.15">
      <c r="B39" s="631" t="s">
        <v>345</v>
      </c>
      <c r="C39" s="632"/>
      <c r="D39" s="632"/>
      <c r="E39" s="632"/>
      <c r="F39" s="632"/>
      <c r="G39" s="632"/>
      <c r="H39" s="632"/>
      <c r="I39" s="632"/>
      <c r="J39" s="632"/>
      <c r="K39" s="632"/>
      <c r="L39" s="632"/>
      <c r="M39" s="632"/>
      <c r="N39" s="632"/>
      <c r="O39" s="632"/>
      <c r="P39" s="632"/>
      <c r="Q39" s="633"/>
      <c r="R39" s="634" t="s">
        <v>250</v>
      </c>
      <c r="S39" s="635"/>
      <c r="T39" s="635"/>
      <c r="U39" s="635"/>
      <c r="V39" s="635"/>
      <c r="W39" s="635"/>
      <c r="X39" s="635"/>
      <c r="Y39" s="636"/>
      <c r="Z39" s="672" t="s">
        <v>132</v>
      </c>
      <c r="AA39" s="672"/>
      <c r="AB39" s="672"/>
      <c r="AC39" s="672"/>
      <c r="AD39" s="673" t="s">
        <v>250</v>
      </c>
      <c r="AE39" s="673"/>
      <c r="AF39" s="673"/>
      <c r="AG39" s="673"/>
      <c r="AH39" s="673"/>
      <c r="AI39" s="673"/>
      <c r="AJ39" s="673"/>
      <c r="AK39" s="673"/>
      <c r="AL39" s="637" t="s">
        <v>132</v>
      </c>
      <c r="AM39" s="638"/>
      <c r="AN39" s="638"/>
      <c r="AO39" s="674"/>
      <c r="AQ39" s="667" t="s">
        <v>346</v>
      </c>
      <c r="AR39" s="668"/>
      <c r="AS39" s="668"/>
      <c r="AT39" s="668"/>
      <c r="AU39" s="668"/>
      <c r="AV39" s="668"/>
      <c r="AW39" s="668"/>
      <c r="AX39" s="668"/>
      <c r="AY39" s="669"/>
      <c r="AZ39" s="634">
        <v>600864</v>
      </c>
      <c r="BA39" s="635"/>
      <c r="BB39" s="635"/>
      <c r="BC39" s="635"/>
      <c r="BD39" s="647"/>
      <c r="BE39" s="647"/>
      <c r="BF39" s="670"/>
      <c r="BG39" s="631" t="s">
        <v>347</v>
      </c>
      <c r="BH39" s="632"/>
      <c r="BI39" s="632"/>
      <c r="BJ39" s="632"/>
      <c r="BK39" s="632"/>
      <c r="BL39" s="632"/>
      <c r="BM39" s="632"/>
      <c r="BN39" s="632"/>
      <c r="BO39" s="632"/>
      <c r="BP39" s="632"/>
      <c r="BQ39" s="632"/>
      <c r="BR39" s="632"/>
      <c r="BS39" s="632"/>
      <c r="BT39" s="632"/>
      <c r="BU39" s="633"/>
      <c r="BV39" s="634">
        <v>68502</v>
      </c>
      <c r="BW39" s="635"/>
      <c r="BX39" s="635"/>
      <c r="BY39" s="635"/>
      <c r="BZ39" s="635"/>
      <c r="CA39" s="635"/>
      <c r="CB39" s="671"/>
      <c r="CD39" s="631" t="s">
        <v>348</v>
      </c>
      <c r="CE39" s="632"/>
      <c r="CF39" s="632"/>
      <c r="CG39" s="632"/>
      <c r="CH39" s="632"/>
      <c r="CI39" s="632"/>
      <c r="CJ39" s="632"/>
      <c r="CK39" s="632"/>
      <c r="CL39" s="632"/>
      <c r="CM39" s="632"/>
      <c r="CN39" s="632"/>
      <c r="CO39" s="632"/>
      <c r="CP39" s="632"/>
      <c r="CQ39" s="633"/>
      <c r="CR39" s="634">
        <v>16306870</v>
      </c>
      <c r="CS39" s="647"/>
      <c r="CT39" s="647"/>
      <c r="CU39" s="647"/>
      <c r="CV39" s="647"/>
      <c r="CW39" s="647"/>
      <c r="CX39" s="647"/>
      <c r="CY39" s="648"/>
      <c r="CZ39" s="637">
        <v>8.1999999999999993</v>
      </c>
      <c r="DA39" s="649"/>
      <c r="DB39" s="649"/>
      <c r="DC39" s="650"/>
      <c r="DD39" s="640">
        <v>16087221</v>
      </c>
      <c r="DE39" s="647"/>
      <c r="DF39" s="647"/>
      <c r="DG39" s="647"/>
      <c r="DH39" s="647"/>
      <c r="DI39" s="647"/>
      <c r="DJ39" s="647"/>
      <c r="DK39" s="648"/>
      <c r="DL39" s="640" t="s">
        <v>132</v>
      </c>
      <c r="DM39" s="647"/>
      <c r="DN39" s="647"/>
      <c r="DO39" s="647"/>
      <c r="DP39" s="647"/>
      <c r="DQ39" s="647"/>
      <c r="DR39" s="647"/>
      <c r="DS39" s="647"/>
      <c r="DT39" s="647"/>
      <c r="DU39" s="647"/>
      <c r="DV39" s="648"/>
      <c r="DW39" s="637" t="s">
        <v>132</v>
      </c>
      <c r="DX39" s="649"/>
      <c r="DY39" s="649"/>
      <c r="DZ39" s="649"/>
      <c r="EA39" s="649"/>
      <c r="EB39" s="649"/>
      <c r="EC39" s="661"/>
    </row>
    <row r="40" spans="2:133" ht="11.25" customHeight="1" x14ac:dyDescent="0.15">
      <c r="B40" s="631" t="s">
        <v>349</v>
      </c>
      <c r="C40" s="632"/>
      <c r="D40" s="632"/>
      <c r="E40" s="632"/>
      <c r="F40" s="632"/>
      <c r="G40" s="632"/>
      <c r="H40" s="632"/>
      <c r="I40" s="632"/>
      <c r="J40" s="632"/>
      <c r="K40" s="632"/>
      <c r="L40" s="632"/>
      <c r="M40" s="632"/>
      <c r="N40" s="632"/>
      <c r="O40" s="632"/>
      <c r="P40" s="632"/>
      <c r="Q40" s="633"/>
      <c r="R40" s="634" t="s">
        <v>132</v>
      </c>
      <c r="S40" s="635"/>
      <c r="T40" s="635"/>
      <c r="U40" s="635"/>
      <c r="V40" s="635"/>
      <c r="W40" s="635"/>
      <c r="X40" s="635"/>
      <c r="Y40" s="636"/>
      <c r="Z40" s="672" t="s">
        <v>132</v>
      </c>
      <c r="AA40" s="672"/>
      <c r="AB40" s="672"/>
      <c r="AC40" s="672"/>
      <c r="AD40" s="673" t="s">
        <v>132</v>
      </c>
      <c r="AE40" s="673"/>
      <c r="AF40" s="673"/>
      <c r="AG40" s="673"/>
      <c r="AH40" s="673"/>
      <c r="AI40" s="673"/>
      <c r="AJ40" s="673"/>
      <c r="AK40" s="673"/>
      <c r="AL40" s="637" t="s">
        <v>132</v>
      </c>
      <c r="AM40" s="638"/>
      <c r="AN40" s="638"/>
      <c r="AO40" s="674"/>
      <c r="AQ40" s="667" t="s">
        <v>350</v>
      </c>
      <c r="AR40" s="668"/>
      <c r="AS40" s="668"/>
      <c r="AT40" s="668"/>
      <c r="AU40" s="668"/>
      <c r="AV40" s="668"/>
      <c r="AW40" s="668"/>
      <c r="AX40" s="668"/>
      <c r="AY40" s="669"/>
      <c r="AZ40" s="634">
        <v>48864</v>
      </c>
      <c r="BA40" s="635"/>
      <c r="BB40" s="635"/>
      <c r="BC40" s="635"/>
      <c r="BD40" s="647"/>
      <c r="BE40" s="647"/>
      <c r="BF40" s="670"/>
      <c r="BG40" s="675" t="s">
        <v>351</v>
      </c>
      <c r="BH40" s="676"/>
      <c r="BI40" s="676"/>
      <c r="BJ40" s="676"/>
      <c r="BK40" s="676"/>
      <c r="BL40" s="214"/>
      <c r="BM40" s="632" t="s">
        <v>352</v>
      </c>
      <c r="BN40" s="632"/>
      <c r="BO40" s="632"/>
      <c r="BP40" s="632"/>
      <c r="BQ40" s="632"/>
      <c r="BR40" s="632"/>
      <c r="BS40" s="632"/>
      <c r="BT40" s="632"/>
      <c r="BU40" s="633"/>
      <c r="BV40" s="634">
        <v>110</v>
      </c>
      <c r="BW40" s="635"/>
      <c r="BX40" s="635"/>
      <c r="BY40" s="635"/>
      <c r="BZ40" s="635"/>
      <c r="CA40" s="635"/>
      <c r="CB40" s="671"/>
      <c r="CD40" s="631" t="s">
        <v>353</v>
      </c>
      <c r="CE40" s="632"/>
      <c r="CF40" s="632"/>
      <c r="CG40" s="632"/>
      <c r="CH40" s="632"/>
      <c r="CI40" s="632"/>
      <c r="CJ40" s="632"/>
      <c r="CK40" s="632"/>
      <c r="CL40" s="632"/>
      <c r="CM40" s="632"/>
      <c r="CN40" s="632"/>
      <c r="CO40" s="632"/>
      <c r="CP40" s="632"/>
      <c r="CQ40" s="633"/>
      <c r="CR40" s="634">
        <v>797165</v>
      </c>
      <c r="CS40" s="635"/>
      <c r="CT40" s="635"/>
      <c r="CU40" s="635"/>
      <c r="CV40" s="635"/>
      <c r="CW40" s="635"/>
      <c r="CX40" s="635"/>
      <c r="CY40" s="636"/>
      <c r="CZ40" s="637">
        <v>0.4</v>
      </c>
      <c r="DA40" s="649"/>
      <c r="DB40" s="649"/>
      <c r="DC40" s="650"/>
      <c r="DD40" s="640">
        <v>265465</v>
      </c>
      <c r="DE40" s="635"/>
      <c r="DF40" s="635"/>
      <c r="DG40" s="635"/>
      <c r="DH40" s="635"/>
      <c r="DI40" s="635"/>
      <c r="DJ40" s="635"/>
      <c r="DK40" s="636"/>
      <c r="DL40" s="640">
        <v>88078</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15">
      <c r="B41" s="615" t="s">
        <v>354</v>
      </c>
      <c r="C41" s="616"/>
      <c r="D41" s="616"/>
      <c r="E41" s="616"/>
      <c r="F41" s="616"/>
      <c r="G41" s="616"/>
      <c r="H41" s="616"/>
      <c r="I41" s="616"/>
      <c r="J41" s="616"/>
      <c r="K41" s="616"/>
      <c r="L41" s="616"/>
      <c r="M41" s="616"/>
      <c r="N41" s="616"/>
      <c r="O41" s="616"/>
      <c r="P41" s="616"/>
      <c r="Q41" s="617"/>
      <c r="R41" s="618">
        <v>216652764</v>
      </c>
      <c r="S41" s="659"/>
      <c r="T41" s="659"/>
      <c r="U41" s="659"/>
      <c r="V41" s="659"/>
      <c r="W41" s="659"/>
      <c r="X41" s="659"/>
      <c r="Y41" s="662"/>
      <c r="Z41" s="663">
        <v>100</v>
      </c>
      <c r="AA41" s="663"/>
      <c r="AB41" s="663"/>
      <c r="AC41" s="663"/>
      <c r="AD41" s="664">
        <v>135850080</v>
      </c>
      <c r="AE41" s="664"/>
      <c r="AF41" s="664"/>
      <c r="AG41" s="664"/>
      <c r="AH41" s="664"/>
      <c r="AI41" s="664"/>
      <c r="AJ41" s="664"/>
      <c r="AK41" s="664"/>
      <c r="AL41" s="621">
        <v>100</v>
      </c>
      <c r="AM41" s="665"/>
      <c r="AN41" s="665"/>
      <c r="AO41" s="666"/>
      <c r="AQ41" s="667" t="s">
        <v>355</v>
      </c>
      <c r="AR41" s="668"/>
      <c r="AS41" s="668"/>
      <c r="AT41" s="668"/>
      <c r="AU41" s="668"/>
      <c r="AV41" s="668"/>
      <c r="AW41" s="668"/>
      <c r="AX41" s="668"/>
      <c r="AY41" s="669"/>
      <c r="AZ41" s="634">
        <v>3183011</v>
      </c>
      <c r="BA41" s="635"/>
      <c r="BB41" s="635"/>
      <c r="BC41" s="635"/>
      <c r="BD41" s="647"/>
      <c r="BE41" s="647"/>
      <c r="BF41" s="670"/>
      <c r="BG41" s="675"/>
      <c r="BH41" s="676"/>
      <c r="BI41" s="676"/>
      <c r="BJ41" s="676"/>
      <c r="BK41" s="676"/>
      <c r="BL41" s="214"/>
      <c r="BM41" s="632" t="s">
        <v>356</v>
      </c>
      <c r="BN41" s="632"/>
      <c r="BO41" s="632"/>
      <c r="BP41" s="632"/>
      <c r="BQ41" s="632"/>
      <c r="BR41" s="632"/>
      <c r="BS41" s="632"/>
      <c r="BT41" s="632"/>
      <c r="BU41" s="633"/>
      <c r="BV41" s="634" t="s">
        <v>250</v>
      </c>
      <c r="BW41" s="635"/>
      <c r="BX41" s="635"/>
      <c r="BY41" s="635"/>
      <c r="BZ41" s="635"/>
      <c r="CA41" s="635"/>
      <c r="CB41" s="671"/>
      <c r="CD41" s="631" t="s">
        <v>357</v>
      </c>
      <c r="CE41" s="632"/>
      <c r="CF41" s="632"/>
      <c r="CG41" s="632"/>
      <c r="CH41" s="632"/>
      <c r="CI41" s="632"/>
      <c r="CJ41" s="632"/>
      <c r="CK41" s="632"/>
      <c r="CL41" s="632"/>
      <c r="CM41" s="632"/>
      <c r="CN41" s="632"/>
      <c r="CO41" s="632"/>
      <c r="CP41" s="632"/>
      <c r="CQ41" s="633"/>
      <c r="CR41" s="634" t="s">
        <v>250</v>
      </c>
      <c r="CS41" s="647"/>
      <c r="CT41" s="647"/>
      <c r="CU41" s="647"/>
      <c r="CV41" s="647"/>
      <c r="CW41" s="647"/>
      <c r="CX41" s="647"/>
      <c r="CY41" s="648"/>
      <c r="CZ41" s="637" t="s">
        <v>132</v>
      </c>
      <c r="DA41" s="649"/>
      <c r="DB41" s="649"/>
      <c r="DC41" s="650"/>
      <c r="DD41" s="640" t="s">
        <v>132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358</v>
      </c>
      <c r="AR42" s="680"/>
      <c r="AS42" s="680"/>
      <c r="AT42" s="680"/>
      <c r="AU42" s="680"/>
      <c r="AV42" s="680"/>
      <c r="AW42" s="680"/>
      <c r="AX42" s="680"/>
      <c r="AY42" s="681"/>
      <c r="AZ42" s="618">
        <v>8139593</v>
      </c>
      <c r="BA42" s="659"/>
      <c r="BB42" s="659"/>
      <c r="BC42" s="659"/>
      <c r="BD42" s="619"/>
      <c r="BE42" s="619"/>
      <c r="BF42" s="682"/>
      <c r="BG42" s="677"/>
      <c r="BH42" s="678"/>
      <c r="BI42" s="678"/>
      <c r="BJ42" s="678"/>
      <c r="BK42" s="678"/>
      <c r="BL42" s="215"/>
      <c r="BM42" s="616" t="s">
        <v>359</v>
      </c>
      <c r="BN42" s="616"/>
      <c r="BO42" s="616"/>
      <c r="BP42" s="616"/>
      <c r="BQ42" s="616"/>
      <c r="BR42" s="616"/>
      <c r="BS42" s="616"/>
      <c r="BT42" s="616"/>
      <c r="BU42" s="617"/>
      <c r="BV42" s="618">
        <v>335</v>
      </c>
      <c r="BW42" s="659"/>
      <c r="BX42" s="659"/>
      <c r="BY42" s="659"/>
      <c r="BZ42" s="659"/>
      <c r="CA42" s="659"/>
      <c r="CB42" s="660"/>
      <c r="CD42" s="631" t="s">
        <v>360</v>
      </c>
      <c r="CE42" s="632"/>
      <c r="CF42" s="632"/>
      <c r="CG42" s="632"/>
      <c r="CH42" s="632"/>
      <c r="CI42" s="632"/>
      <c r="CJ42" s="632"/>
      <c r="CK42" s="632"/>
      <c r="CL42" s="632"/>
      <c r="CM42" s="632"/>
      <c r="CN42" s="632"/>
      <c r="CO42" s="632"/>
      <c r="CP42" s="632"/>
      <c r="CQ42" s="633"/>
      <c r="CR42" s="634">
        <v>31796025</v>
      </c>
      <c r="CS42" s="647"/>
      <c r="CT42" s="647"/>
      <c r="CU42" s="647"/>
      <c r="CV42" s="647"/>
      <c r="CW42" s="647"/>
      <c r="CX42" s="647"/>
      <c r="CY42" s="648"/>
      <c r="CZ42" s="637">
        <v>15.9</v>
      </c>
      <c r="DA42" s="649"/>
      <c r="DB42" s="649"/>
      <c r="DC42" s="650"/>
      <c r="DD42" s="640">
        <v>16054675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361</v>
      </c>
      <c r="CD43" s="631" t="s">
        <v>362</v>
      </c>
      <c r="CE43" s="632"/>
      <c r="CF43" s="632"/>
      <c r="CG43" s="632"/>
      <c r="CH43" s="632"/>
      <c r="CI43" s="632"/>
      <c r="CJ43" s="632"/>
      <c r="CK43" s="632"/>
      <c r="CL43" s="632"/>
      <c r="CM43" s="632"/>
      <c r="CN43" s="632"/>
      <c r="CO43" s="632"/>
      <c r="CP43" s="632"/>
      <c r="CQ43" s="633"/>
      <c r="CR43" s="634">
        <v>949949</v>
      </c>
      <c r="CS43" s="647"/>
      <c r="CT43" s="647"/>
      <c r="CU43" s="647"/>
      <c r="CV43" s="647"/>
      <c r="CW43" s="647"/>
      <c r="CX43" s="647"/>
      <c r="CY43" s="648"/>
      <c r="CZ43" s="637">
        <v>0.5</v>
      </c>
      <c r="DA43" s="649"/>
      <c r="DB43" s="649"/>
      <c r="DC43" s="650"/>
      <c r="DD43" s="640">
        <v>949949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310</v>
      </c>
      <c r="CE44" s="654"/>
      <c r="CF44" s="631" t="s">
        <v>364</v>
      </c>
      <c r="CG44" s="632"/>
      <c r="CH44" s="632"/>
      <c r="CI44" s="632"/>
      <c r="CJ44" s="632"/>
      <c r="CK44" s="632"/>
      <c r="CL44" s="632"/>
      <c r="CM44" s="632"/>
      <c r="CN44" s="632"/>
      <c r="CO44" s="632"/>
      <c r="CP44" s="632"/>
      <c r="CQ44" s="633"/>
      <c r="CR44" s="634">
        <v>31443420</v>
      </c>
      <c r="CS44" s="635"/>
      <c r="CT44" s="635"/>
      <c r="CU44" s="635"/>
      <c r="CV44" s="635"/>
      <c r="CW44" s="635"/>
      <c r="CX44" s="635"/>
      <c r="CY44" s="636"/>
      <c r="CZ44" s="637">
        <v>15.7</v>
      </c>
      <c r="DA44" s="638"/>
      <c r="DB44" s="638"/>
      <c r="DC44" s="639"/>
      <c r="DD44" s="640">
        <v>15704100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366</v>
      </c>
      <c r="CG45" s="632"/>
      <c r="CH45" s="632"/>
      <c r="CI45" s="632"/>
      <c r="CJ45" s="632"/>
      <c r="CK45" s="632"/>
      <c r="CL45" s="632"/>
      <c r="CM45" s="632"/>
      <c r="CN45" s="632"/>
      <c r="CO45" s="632"/>
      <c r="CP45" s="632"/>
      <c r="CQ45" s="633"/>
      <c r="CR45" s="634">
        <v>11372916</v>
      </c>
      <c r="CS45" s="647"/>
      <c r="CT45" s="647"/>
      <c r="CU45" s="647"/>
      <c r="CV45" s="647"/>
      <c r="CW45" s="647"/>
      <c r="CX45" s="647"/>
      <c r="CY45" s="648"/>
      <c r="CZ45" s="637">
        <v>5.7</v>
      </c>
      <c r="DA45" s="649"/>
      <c r="DB45" s="649"/>
      <c r="DC45" s="650"/>
      <c r="DD45" s="640">
        <v>925073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367</v>
      </c>
      <c r="CG46" s="632"/>
      <c r="CH46" s="632"/>
      <c r="CI46" s="632"/>
      <c r="CJ46" s="632"/>
      <c r="CK46" s="632"/>
      <c r="CL46" s="632"/>
      <c r="CM46" s="632"/>
      <c r="CN46" s="632"/>
      <c r="CO46" s="632"/>
      <c r="CP46" s="632"/>
      <c r="CQ46" s="633"/>
      <c r="CR46" s="634">
        <v>19789886</v>
      </c>
      <c r="CS46" s="635"/>
      <c r="CT46" s="635"/>
      <c r="CU46" s="635"/>
      <c r="CV46" s="635"/>
      <c r="CW46" s="635"/>
      <c r="CX46" s="635"/>
      <c r="CY46" s="636"/>
      <c r="CZ46" s="637">
        <v>9.9</v>
      </c>
      <c r="DA46" s="638"/>
      <c r="DB46" s="638"/>
      <c r="DC46" s="639"/>
      <c r="DD46" s="640">
        <v>14527909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368</v>
      </c>
      <c r="CG47" s="632"/>
      <c r="CH47" s="632"/>
      <c r="CI47" s="632"/>
      <c r="CJ47" s="632"/>
      <c r="CK47" s="632"/>
      <c r="CL47" s="632"/>
      <c r="CM47" s="632"/>
      <c r="CN47" s="632"/>
      <c r="CO47" s="632"/>
      <c r="CP47" s="632"/>
      <c r="CQ47" s="633"/>
      <c r="CR47" s="634">
        <v>352605</v>
      </c>
      <c r="CS47" s="647"/>
      <c r="CT47" s="647"/>
      <c r="CU47" s="647"/>
      <c r="CV47" s="647"/>
      <c r="CW47" s="647"/>
      <c r="CX47" s="647"/>
      <c r="CY47" s="648"/>
      <c r="CZ47" s="637">
        <v>0.2</v>
      </c>
      <c r="DA47" s="649"/>
      <c r="DB47" s="649"/>
      <c r="DC47" s="650"/>
      <c r="DD47" s="640">
        <v>350575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369</v>
      </c>
      <c r="CG48" s="632"/>
      <c r="CH48" s="632"/>
      <c r="CI48" s="632"/>
      <c r="CJ48" s="632"/>
      <c r="CK48" s="632"/>
      <c r="CL48" s="632"/>
      <c r="CM48" s="632"/>
      <c r="CN48" s="632"/>
      <c r="CO48" s="632"/>
      <c r="CP48" s="632"/>
      <c r="CQ48" s="633"/>
      <c r="CR48" s="634" t="s">
        <v>132</v>
      </c>
      <c r="CS48" s="635"/>
      <c r="CT48" s="635"/>
      <c r="CU48" s="635"/>
      <c r="CV48" s="635"/>
      <c r="CW48" s="635"/>
      <c r="CX48" s="635"/>
      <c r="CY48" s="636"/>
      <c r="CZ48" s="637" t="s">
        <v>132</v>
      </c>
      <c r="DA48" s="638"/>
      <c r="DB48" s="638"/>
      <c r="DC48" s="639"/>
      <c r="DD48" s="640" t="s">
        <v>250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370</v>
      </c>
      <c r="CE49" s="616"/>
      <c r="CF49" s="616"/>
      <c r="CG49" s="616"/>
      <c r="CH49" s="616"/>
      <c r="CI49" s="616"/>
      <c r="CJ49" s="616"/>
      <c r="CK49" s="616"/>
      <c r="CL49" s="616"/>
      <c r="CM49" s="616"/>
      <c r="CN49" s="616"/>
      <c r="CO49" s="616"/>
      <c r="CP49" s="616"/>
      <c r="CQ49" s="617"/>
      <c r="CR49" s="618">
        <v>199882435</v>
      </c>
      <c r="CS49" s="619"/>
      <c r="CT49" s="619"/>
      <c r="CU49" s="619"/>
      <c r="CV49" s="619"/>
      <c r="CW49" s="619"/>
      <c r="CX49" s="619"/>
      <c r="CY49" s="620"/>
      <c r="CZ49" s="621">
        <v>100</v>
      </c>
      <c r="DA49" s="622"/>
      <c r="DB49" s="622"/>
      <c r="DC49" s="623"/>
      <c r="DD49" s="624">
        <v>139471983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FRgQXGR07UHsQNL0co/yM+ej4zAaRZDsCSjr79xz9Eumby3vj5rB3LFkffANneyGYhKcAKua/4f396QwtPVyA==" saltValue="koi6YvSt+C6aH4drlUcs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371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372</v>
      </c>
      <c r="DK2" s="1105"/>
      <c r="DL2" s="1105"/>
      <c r="DM2" s="1105"/>
      <c r="DN2" s="1105"/>
      <c r="DO2" s="1106"/>
      <c r="DP2" s="222"/>
      <c r="DQ2" s="1104" t="s">
        <v>373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374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376</v>
      </c>
      <c r="B5" s="1009"/>
      <c r="C5" s="1009"/>
      <c r="D5" s="1009"/>
      <c r="E5" s="1009"/>
      <c r="F5" s="1009"/>
      <c r="G5" s="1009"/>
      <c r="H5" s="1009"/>
      <c r="I5" s="1009"/>
      <c r="J5" s="1009"/>
      <c r="K5" s="1009"/>
      <c r="L5" s="1009"/>
      <c r="M5" s="1009"/>
      <c r="N5" s="1009"/>
      <c r="O5" s="1009"/>
      <c r="P5" s="1010"/>
      <c r="Q5" s="1014" t="s">
        <v>377</v>
      </c>
      <c r="R5" s="1015"/>
      <c r="S5" s="1015"/>
      <c r="T5" s="1015"/>
      <c r="U5" s="1016"/>
      <c r="V5" s="1014" t="s">
        <v>378</v>
      </c>
      <c r="W5" s="1015"/>
      <c r="X5" s="1015"/>
      <c r="Y5" s="1015"/>
      <c r="Z5" s="1016"/>
      <c r="AA5" s="1014" t="s">
        <v>379</v>
      </c>
      <c r="AB5" s="1015"/>
      <c r="AC5" s="1015"/>
      <c r="AD5" s="1015"/>
      <c r="AE5" s="1015"/>
      <c r="AF5" s="1107" t="s">
        <v>380</v>
      </c>
      <c r="AG5" s="1015"/>
      <c r="AH5" s="1015"/>
      <c r="AI5" s="1015"/>
      <c r="AJ5" s="1028"/>
      <c r="AK5" s="1015" t="s">
        <v>381</v>
      </c>
      <c r="AL5" s="1015"/>
      <c r="AM5" s="1015"/>
      <c r="AN5" s="1015"/>
      <c r="AO5" s="1016"/>
      <c r="AP5" s="1014" t="s">
        <v>382</v>
      </c>
      <c r="AQ5" s="1015"/>
      <c r="AR5" s="1015"/>
      <c r="AS5" s="1015"/>
      <c r="AT5" s="1016"/>
      <c r="AU5" s="1014" t="s">
        <v>383</v>
      </c>
      <c r="AV5" s="1015"/>
      <c r="AW5" s="1015"/>
      <c r="AX5" s="1015"/>
      <c r="AY5" s="1028"/>
      <c r="AZ5" s="226"/>
      <c r="BA5" s="226"/>
      <c r="BB5" s="226"/>
      <c r="BC5" s="226"/>
      <c r="BD5" s="226"/>
      <c r="BE5" s="227"/>
      <c r="BF5" s="227"/>
      <c r="BG5" s="227"/>
      <c r="BH5" s="227"/>
      <c r="BI5" s="227"/>
      <c r="BJ5" s="227"/>
      <c r="BK5" s="227"/>
      <c r="BL5" s="227"/>
      <c r="BM5" s="227"/>
      <c r="BN5" s="227"/>
      <c r="BO5" s="227"/>
      <c r="BP5" s="227"/>
      <c r="BQ5" s="1008" t="s">
        <v>384</v>
      </c>
      <c r="BR5" s="1009"/>
      <c r="BS5" s="1009"/>
      <c r="BT5" s="1009"/>
      <c r="BU5" s="1009"/>
      <c r="BV5" s="1009"/>
      <c r="BW5" s="1009"/>
      <c r="BX5" s="1009"/>
      <c r="BY5" s="1009"/>
      <c r="BZ5" s="1009"/>
      <c r="CA5" s="1009"/>
      <c r="CB5" s="1009"/>
      <c r="CC5" s="1009"/>
      <c r="CD5" s="1009"/>
      <c r="CE5" s="1009"/>
      <c r="CF5" s="1009"/>
      <c r="CG5" s="1010"/>
      <c r="CH5" s="1014" t="s">
        <v>385</v>
      </c>
      <c r="CI5" s="1015"/>
      <c r="CJ5" s="1015"/>
      <c r="CK5" s="1015"/>
      <c r="CL5" s="1016"/>
      <c r="CM5" s="1014" t="s">
        <v>386</v>
      </c>
      <c r="CN5" s="1015"/>
      <c r="CO5" s="1015"/>
      <c r="CP5" s="1015"/>
      <c r="CQ5" s="1016"/>
      <c r="CR5" s="1014" t="s">
        <v>387</v>
      </c>
      <c r="CS5" s="1015"/>
      <c r="CT5" s="1015"/>
      <c r="CU5" s="1015"/>
      <c r="CV5" s="1016"/>
      <c r="CW5" s="1014" t="s">
        <v>388</v>
      </c>
      <c r="CX5" s="1015"/>
      <c r="CY5" s="1015"/>
      <c r="CZ5" s="1015"/>
      <c r="DA5" s="1016"/>
      <c r="DB5" s="1014" t="s">
        <v>389</v>
      </c>
      <c r="DC5" s="1015"/>
      <c r="DD5" s="1015"/>
      <c r="DE5" s="1015"/>
      <c r="DF5" s="1016"/>
      <c r="DG5" s="1097" t="s">
        <v>390</v>
      </c>
      <c r="DH5" s="1098"/>
      <c r="DI5" s="1098"/>
      <c r="DJ5" s="1098"/>
      <c r="DK5" s="1099"/>
      <c r="DL5" s="1097" t="s">
        <v>391</v>
      </c>
      <c r="DM5" s="1098"/>
      <c r="DN5" s="1098"/>
      <c r="DO5" s="1098"/>
      <c r="DP5" s="1099"/>
      <c r="DQ5" s="1014" t="s">
        <v>392</v>
      </c>
      <c r="DR5" s="1015"/>
      <c r="DS5" s="1015"/>
      <c r="DT5" s="1015"/>
      <c r="DU5" s="1016"/>
      <c r="DV5" s="1014" t="s">
        <v>383</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393</v>
      </c>
      <c r="C7" s="1061"/>
      <c r="D7" s="1061"/>
      <c r="E7" s="1061"/>
      <c r="F7" s="1061"/>
      <c r="G7" s="1061"/>
      <c r="H7" s="1061"/>
      <c r="I7" s="1061"/>
      <c r="J7" s="1061"/>
      <c r="K7" s="1061"/>
      <c r="L7" s="1061"/>
      <c r="M7" s="1061"/>
      <c r="N7" s="1061"/>
      <c r="O7" s="1061"/>
      <c r="P7" s="1062"/>
      <c r="Q7" s="1115">
        <v>216730</v>
      </c>
      <c r="R7" s="1116"/>
      <c r="S7" s="1116"/>
      <c r="T7" s="1116"/>
      <c r="U7" s="1116"/>
      <c r="V7" s="1116">
        <v>199984</v>
      </c>
      <c r="W7" s="1116"/>
      <c r="X7" s="1116"/>
      <c r="Y7" s="1116"/>
      <c r="Z7" s="1116"/>
      <c r="AA7" s="1116">
        <v>16746</v>
      </c>
      <c r="AB7" s="1116"/>
      <c r="AC7" s="1116"/>
      <c r="AD7" s="1116"/>
      <c r="AE7" s="1117"/>
      <c r="AF7" s="1118">
        <v>6061</v>
      </c>
      <c r="AG7" s="1119"/>
      <c r="AH7" s="1119"/>
      <c r="AI7" s="1119"/>
      <c r="AJ7" s="1120"/>
      <c r="AK7" s="1121">
        <v>3691</v>
      </c>
      <c r="AL7" s="1122"/>
      <c r="AM7" s="1122"/>
      <c r="AN7" s="1122"/>
      <c r="AO7" s="1122"/>
      <c r="AP7" s="1122">
        <v>47802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591</v>
      </c>
      <c r="BT7" s="1113"/>
      <c r="BU7" s="1113"/>
      <c r="BV7" s="1113"/>
      <c r="BW7" s="1113"/>
      <c r="BX7" s="1113"/>
      <c r="BY7" s="1113"/>
      <c r="BZ7" s="1113"/>
      <c r="CA7" s="1113"/>
      <c r="CB7" s="1113"/>
      <c r="CC7" s="1113"/>
      <c r="CD7" s="1113"/>
      <c r="CE7" s="1113"/>
      <c r="CF7" s="1113"/>
      <c r="CG7" s="1125"/>
      <c r="CH7" s="1109">
        <v>-5</v>
      </c>
      <c r="CI7" s="1110"/>
      <c r="CJ7" s="1110"/>
      <c r="CK7" s="1110"/>
      <c r="CL7" s="1111"/>
      <c r="CM7" s="1109">
        <v>1107</v>
      </c>
      <c r="CN7" s="1110"/>
      <c r="CO7" s="1110"/>
      <c r="CP7" s="1110"/>
      <c r="CQ7" s="1111"/>
      <c r="CR7" s="1109">
        <v>1000</v>
      </c>
      <c r="CS7" s="1110"/>
      <c r="CT7" s="1110"/>
      <c r="CU7" s="1110"/>
      <c r="CV7" s="1111"/>
      <c r="CW7" s="1109">
        <v>12</v>
      </c>
      <c r="CX7" s="1110"/>
      <c r="CY7" s="1110"/>
      <c r="CZ7" s="1110"/>
      <c r="DA7" s="1111"/>
      <c r="DB7" s="1109" t="s">
        <v>523</v>
      </c>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394</v>
      </c>
      <c r="C8" s="1044"/>
      <c r="D8" s="1044"/>
      <c r="E8" s="1044"/>
      <c r="F8" s="1044"/>
      <c r="G8" s="1044"/>
      <c r="H8" s="1044"/>
      <c r="I8" s="1044"/>
      <c r="J8" s="1044"/>
      <c r="K8" s="1044"/>
      <c r="L8" s="1044"/>
      <c r="M8" s="1044"/>
      <c r="N8" s="1044"/>
      <c r="O8" s="1044"/>
      <c r="P8" s="1045"/>
      <c r="Q8" s="1051">
        <v>71</v>
      </c>
      <c r="R8" s="1052"/>
      <c r="S8" s="1052"/>
      <c r="T8" s="1052"/>
      <c r="U8" s="1052"/>
      <c r="V8" s="1052">
        <v>67</v>
      </c>
      <c r="W8" s="1052"/>
      <c r="X8" s="1052"/>
      <c r="Y8" s="1052"/>
      <c r="Z8" s="1052"/>
      <c r="AA8" s="1052">
        <v>4</v>
      </c>
      <c r="AB8" s="1052"/>
      <c r="AC8" s="1052"/>
      <c r="AD8" s="1052"/>
      <c r="AE8" s="1053"/>
      <c r="AF8" s="1048">
        <v>4</v>
      </c>
      <c r="AG8" s="1049"/>
      <c r="AH8" s="1049"/>
      <c r="AI8" s="1049"/>
      <c r="AJ8" s="1050"/>
      <c r="AK8" s="1093">
        <v>24</v>
      </c>
      <c r="AL8" s="1094"/>
      <c r="AM8" s="1094"/>
      <c r="AN8" s="1094"/>
      <c r="AO8" s="1094"/>
      <c r="AP8" s="1094" t="s">
        <v>588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592</v>
      </c>
      <c r="BT8" s="1006"/>
      <c r="BU8" s="1006"/>
      <c r="BV8" s="1006"/>
      <c r="BW8" s="1006"/>
      <c r="BX8" s="1006"/>
      <c r="BY8" s="1006"/>
      <c r="BZ8" s="1006"/>
      <c r="CA8" s="1006"/>
      <c r="CB8" s="1006"/>
      <c r="CC8" s="1006"/>
      <c r="CD8" s="1006"/>
      <c r="CE8" s="1006"/>
      <c r="CF8" s="1006"/>
      <c r="CG8" s="1027"/>
      <c r="CH8" s="1002">
        <v>729</v>
      </c>
      <c r="CI8" s="1003"/>
      <c r="CJ8" s="1003"/>
      <c r="CK8" s="1003"/>
      <c r="CL8" s="1004"/>
      <c r="CM8" s="1002">
        <v>1136</v>
      </c>
      <c r="CN8" s="1003"/>
      <c r="CO8" s="1003"/>
      <c r="CP8" s="1003"/>
      <c r="CQ8" s="1004"/>
      <c r="CR8" s="1002">
        <v>10</v>
      </c>
      <c r="CS8" s="1003"/>
      <c r="CT8" s="1003"/>
      <c r="CU8" s="1003"/>
      <c r="CV8" s="1004"/>
      <c r="CW8" s="1002">
        <v>438</v>
      </c>
      <c r="CX8" s="1003"/>
      <c r="CY8" s="1003"/>
      <c r="CZ8" s="1003"/>
      <c r="DA8" s="1004"/>
      <c r="DB8" s="1002" t="s">
        <v>523</v>
      </c>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t="s">
        <v>395</v>
      </c>
      <c r="C9" s="1044"/>
      <c r="D9" s="1044"/>
      <c r="E9" s="1044"/>
      <c r="F9" s="1044"/>
      <c r="G9" s="1044"/>
      <c r="H9" s="1044"/>
      <c r="I9" s="1044"/>
      <c r="J9" s="1044"/>
      <c r="K9" s="1044"/>
      <c r="L9" s="1044"/>
      <c r="M9" s="1044"/>
      <c r="N9" s="1044"/>
      <c r="O9" s="1044"/>
      <c r="P9" s="1045"/>
      <c r="Q9" s="1051">
        <v>40</v>
      </c>
      <c r="R9" s="1052"/>
      <c r="S9" s="1052"/>
      <c r="T9" s="1052"/>
      <c r="U9" s="1052"/>
      <c r="V9" s="1052">
        <v>20</v>
      </c>
      <c r="W9" s="1052"/>
      <c r="X9" s="1052"/>
      <c r="Y9" s="1052"/>
      <c r="Z9" s="1052"/>
      <c r="AA9" s="1052">
        <v>20</v>
      </c>
      <c r="AB9" s="1052"/>
      <c r="AC9" s="1052"/>
      <c r="AD9" s="1052"/>
      <c r="AE9" s="1053"/>
      <c r="AF9" s="1048">
        <v>0</v>
      </c>
      <c r="AG9" s="1049"/>
      <c r="AH9" s="1049"/>
      <c r="AI9" s="1049"/>
      <c r="AJ9" s="1050"/>
      <c r="AK9" s="1093">
        <v>4</v>
      </c>
      <c r="AL9" s="1094"/>
      <c r="AM9" s="1094"/>
      <c r="AN9" s="1094"/>
      <c r="AO9" s="1094"/>
      <c r="AP9" s="1094">
        <v>18</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593</v>
      </c>
      <c r="BT9" s="1006"/>
      <c r="BU9" s="1006"/>
      <c r="BV9" s="1006"/>
      <c r="BW9" s="1006"/>
      <c r="BX9" s="1006"/>
      <c r="BY9" s="1006"/>
      <c r="BZ9" s="1006"/>
      <c r="CA9" s="1006"/>
      <c r="CB9" s="1006"/>
      <c r="CC9" s="1006"/>
      <c r="CD9" s="1006"/>
      <c r="CE9" s="1006"/>
      <c r="CF9" s="1006"/>
      <c r="CG9" s="1027"/>
      <c r="CH9" s="1002">
        <v>11</v>
      </c>
      <c r="CI9" s="1003"/>
      <c r="CJ9" s="1003"/>
      <c r="CK9" s="1003"/>
      <c r="CL9" s="1004"/>
      <c r="CM9" s="1002">
        <v>734</v>
      </c>
      <c r="CN9" s="1003"/>
      <c r="CO9" s="1003"/>
      <c r="CP9" s="1003"/>
      <c r="CQ9" s="1004"/>
      <c r="CR9" s="1002">
        <v>50</v>
      </c>
      <c r="CS9" s="1003"/>
      <c r="CT9" s="1003"/>
      <c r="CU9" s="1003"/>
      <c r="CV9" s="1004"/>
      <c r="CW9" s="1002" t="s">
        <v>523</v>
      </c>
      <c r="CX9" s="1003"/>
      <c r="CY9" s="1003"/>
      <c r="CZ9" s="1003"/>
      <c r="DA9" s="1004"/>
      <c r="DB9" s="1002" t="s">
        <v>523</v>
      </c>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594</v>
      </c>
      <c r="BT10" s="1006"/>
      <c r="BU10" s="1006"/>
      <c r="BV10" s="1006"/>
      <c r="BW10" s="1006"/>
      <c r="BX10" s="1006"/>
      <c r="BY10" s="1006"/>
      <c r="BZ10" s="1006"/>
      <c r="CA10" s="1006"/>
      <c r="CB10" s="1006"/>
      <c r="CC10" s="1006"/>
      <c r="CD10" s="1006"/>
      <c r="CE10" s="1006"/>
      <c r="CF10" s="1006"/>
      <c r="CG10" s="1027"/>
      <c r="CH10" s="1002">
        <v>90</v>
      </c>
      <c r="CI10" s="1003"/>
      <c r="CJ10" s="1003"/>
      <c r="CK10" s="1003"/>
      <c r="CL10" s="1004"/>
      <c r="CM10" s="1002">
        <v>8726</v>
      </c>
      <c r="CN10" s="1003"/>
      <c r="CO10" s="1003"/>
      <c r="CP10" s="1003"/>
      <c r="CQ10" s="1004"/>
      <c r="CR10" s="1002">
        <v>944</v>
      </c>
      <c r="CS10" s="1003"/>
      <c r="CT10" s="1003"/>
      <c r="CU10" s="1003"/>
      <c r="CV10" s="1004"/>
      <c r="CW10" s="1002" t="s">
        <v>523</v>
      </c>
      <c r="CX10" s="1003"/>
      <c r="CY10" s="1003"/>
      <c r="CZ10" s="1003"/>
      <c r="DA10" s="1004"/>
      <c r="DB10" s="1002">
        <v>169</v>
      </c>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595</v>
      </c>
      <c r="BT11" s="1006"/>
      <c r="BU11" s="1006"/>
      <c r="BV11" s="1006"/>
      <c r="BW11" s="1006"/>
      <c r="BX11" s="1006"/>
      <c r="BY11" s="1006"/>
      <c r="BZ11" s="1006"/>
      <c r="CA11" s="1006"/>
      <c r="CB11" s="1006"/>
      <c r="CC11" s="1006"/>
      <c r="CD11" s="1006"/>
      <c r="CE11" s="1006"/>
      <c r="CF11" s="1006"/>
      <c r="CG11" s="1027"/>
      <c r="CH11" s="1002">
        <v>-65</v>
      </c>
      <c r="CI11" s="1003"/>
      <c r="CJ11" s="1003"/>
      <c r="CK11" s="1003"/>
      <c r="CL11" s="1004"/>
      <c r="CM11" s="1002">
        <v>3311</v>
      </c>
      <c r="CN11" s="1003"/>
      <c r="CO11" s="1003"/>
      <c r="CP11" s="1003"/>
      <c r="CQ11" s="1004"/>
      <c r="CR11" s="1002">
        <v>1500</v>
      </c>
      <c r="CS11" s="1003"/>
      <c r="CT11" s="1003"/>
      <c r="CU11" s="1003"/>
      <c r="CV11" s="1004"/>
      <c r="CW11" s="1002">
        <v>4</v>
      </c>
      <c r="CX11" s="1003"/>
      <c r="CY11" s="1003"/>
      <c r="CZ11" s="1003"/>
      <c r="DA11" s="1004"/>
      <c r="DB11" s="1002" t="s">
        <v>523</v>
      </c>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596</v>
      </c>
      <c r="BT12" s="1006"/>
      <c r="BU12" s="1006"/>
      <c r="BV12" s="1006"/>
      <c r="BW12" s="1006"/>
      <c r="BX12" s="1006"/>
      <c r="BY12" s="1006"/>
      <c r="BZ12" s="1006"/>
      <c r="CA12" s="1006"/>
      <c r="CB12" s="1006"/>
      <c r="CC12" s="1006"/>
      <c r="CD12" s="1006"/>
      <c r="CE12" s="1006"/>
      <c r="CF12" s="1006"/>
      <c r="CG12" s="1027"/>
      <c r="CH12" s="1002">
        <v>31</v>
      </c>
      <c r="CI12" s="1003"/>
      <c r="CJ12" s="1003"/>
      <c r="CK12" s="1003"/>
      <c r="CL12" s="1004"/>
      <c r="CM12" s="1002">
        <v>1080</v>
      </c>
      <c r="CN12" s="1003"/>
      <c r="CO12" s="1003"/>
      <c r="CP12" s="1003"/>
      <c r="CQ12" s="1004"/>
      <c r="CR12" s="1002">
        <v>35</v>
      </c>
      <c r="CS12" s="1003"/>
      <c r="CT12" s="1003"/>
      <c r="CU12" s="1003"/>
      <c r="CV12" s="1004"/>
      <c r="CW12" s="1002" t="s">
        <v>523</v>
      </c>
      <c r="CX12" s="1003"/>
      <c r="CY12" s="1003"/>
      <c r="CZ12" s="1003"/>
      <c r="DA12" s="1004"/>
      <c r="DB12" s="1002" t="s">
        <v>523</v>
      </c>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597</v>
      </c>
      <c r="BT13" s="1006"/>
      <c r="BU13" s="1006"/>
      <c r="BV13" s="1006"/>
      <c r="BW13" s="1006"/>
      <c r="BX13" s="1006"/>
      <c r="BY13" s="1006"/>
      <c r="BZ13" s="1006"/>
      <c r="CA13" s="1006"/>
      <c r="CB13" s="1006"/>
      <c r="CC13" s="1006"/>
      <c r="CD13" s="1006"/>
      <c r="CE13" s="1006"/>
      <c r="CF13" s="1006"/>
      <c r="CG13" s="1027"/>
      <c r="CH13" s="1002">
        <v>0</v>
      </c>
      <c r="CI13" s="1003"/>
      <c r="CJ13" s="1003"/>
      <c r="CK13" s="1003"/>
      <c r="CL13" s="1004"/>
      <c r="CM13" s="1002">
        <v>113</v>
      </c>
      <c r="CN13" s="1003"/>
      <c r="CO13" s="1003"/>
      <c r="CP13" s="1003"/>
      <c r="CQ13" s="1004"/>
      <c r="CR13" s="1002">
        <v>100</v>
      </c>
      <c r="CS13" s="1003"/>
      <c r="CT13" s="1003"/>
      <c r="CU13" s="1003"/>
      <c r="CV13" s="1004"/>
      <c r="CW13" s="1002">
        <v>6</v>
      </c>
      <c r="CX13" s="1003"/>
      <c r="CY13" s="1003"/>
      <c r="CZ13" s="1003"/>
      <c r="DA13" s="1004"/>
      <c r="DB13" s="1002" t="s">
        <v>523</v>
      </c>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t="s">
        <v>598</v>
      </c>
      <c r="BT14" s="1006"/>
      <c r="BU14" s="1006"/>
      <c r="BV14" s="1006"/>
      <c r="BW14" s="1006"/>
      <c r="BX14" s="1006"/>
      <c r="BY14" s="1006"/>
      <c r="BZ14" s="1006"/>
      <c r="CA14" s="1006"/>
      <c r="CB14" s="1006"/>
      <c r="CC14" s="1006"/>
      <c r="CD14" s="1006"/>
      <c r="CE14" s="1006"/>
      <c r="CF14" s="1006"/>
      <c r="CG14" s="1027"/>
      <c r="CH14" s="1002" t="s">
        <v>523</v>
      </c>
      <c r="CI14" s="1003"/>
      <c r="CJ14" s="1003"/>
      <c r="CK14" s="1003"/>
      <c r="CL14" s="1004"/>
      <c r="CM14" s="1002">
        <v>10</v>
      </c>
      <c r="CN14" s="1003"/>
      <c r="CO14" s="1003"/>
      <c r="CP14" s="1003"/>
      <c r="CQ14" s="1004"/>
      <c r="CR14" s="1002">
        <v>10</v>
      </c>
      <c r="CS14" s="1003"/>
      <c r="CT14" s="1003"/>
      <c r="CU14" s="1003"/>
      <c r="CV14" s="1004"/>
      <c r="CW14" s="1002">
        <v>510</v>
      </c>
      <c r="CX14" s="1003"/>
      <c r="CY14" s="1003"/>
      <c r="CZ14" s="1003"/>
      <c r="DA14" s="1004"/>
      <c r="DB14" s="1002" t="s">
        <v>523</v>
      </c>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t="s">
        <v>599</v>
      </c>
      <c r="BT15" s="1006"/>
      <c r="BU15" s="1006"/>
      <c r="BV15" s="1006"/>
      <c r="BW15" s="1006"/>
      <c r="BX15" s="1006"/>
      <c r="BY15" s="1006"/>
      <c r="BZ15" s="1006"/>
      <c r="CA15" s="1006"/>
      <c r="CB15" s="1006"/>
      <c r="CC15" s="1006"/>
      <c r="CD15" s="1006"/>
      <c r="CE15" s="1006"/>
      <c r="CF15" s="1006"/>
      <c r="CG15" s="1027"/>
      <c r="CH15" s="1002">
        <v>-2</v>
      </c>
      <c r="CI15" s="1003"/>
      <c r="CJ15" s="1003"/>
      <c r="CK15" s="1003"/>
      <c r="CL15" s="1004"/>
      <c r="CM15" s="1002">
        <v>534</v>
      </c>
      <c r="CN15" s="1003"/>
      <c r="CO15" s="1003"/>
      <c r="CP15" s="1003"/>
      <c r="CQ15" s="1004"/>
      <c r="CR15" s="1002">
        <v>330</v>
      </c>
      <c r="CS15" s="1003"/>
      <c r="CT15" s="1003"/>
      <c r="CU15" s="1003"/>
      <c r="CV15" s="1004"/>
      <c r="CW15" s="1002">
        <v>1270</v>
      </c>
      <c r="CX15" s="1003"/>
      <c r="CY15" s="1003"/>
      <c r="CZ15" s="1003"/>
      <c r="DA15" s="1004"/>
      <c r="DB15" s="1002" t="s">
        <v>523</v>
      </c>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t="s">
        <v>600</v>
      </c>
      <c r="BT16" s="1006"/>
      <c r="BU16" s="1006"/>
      <c r="BV16" s="1006"/>
      <c r="BW16" s="1006"/>
      <c r="BX16" s="1006"/>
      <c r="BY16" s="1006"/>
      <c r="BZ16" s="1006"/>
      <c r="CA16" s="1006"/>
      <c r="CB16" s="1006"/>
      <c r="CC16" s="1006"/>
      <c r="CD16" s="1006"/>
      <c r="CE16" s="1006"/>
      <c r="CF16" s="1006"/>
      <c r="CG16" s="1027"/>
      <c r="CH16" s="1002">
        <v>1</v>
      </c>
      <c r="CI16" s="1003"/>
      <c r="CJ16" s="1003"/>
      <c r="CK16" s="1003"/>
      <c r="CL16" s="1004"/>
      <c r="CM16" s="1002">
        <v>637</v>
      </c>
      <c r="CN16" s="1003"/>
      <c r="CO16" s="1003"/>
      <c r="CP16" s="1003"/>
      <c r="CQ16" s="1004"/>
      <c r="CR16" s="1002">
        <v>500</v>
      </c>
      <c r="CS16" s="1003"/>
      <c r="CT16" s="1003"/>
      <c r="CU16" s="1003"/>
      <c r="CV16" s="1004"/>
      <c r="CW16" s="1002">
        <v>179</v>
      </c>
      <c r="CX16" s="1003"/>
      <c r="CY16" s="1003"/>
      <c r="CZ16" s="1003"/>
      <c r="DA16" s="1004"/>
      <c r="DB16" s="1002" t="s">
        <v>523</v>
      </c>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t="s">
        <v>601</v>
      </c>
      <c r="BT17" s="1006"/>
      <c r="BU17" s="1006"/>
      <c r="BV17" s="1006"/>
      <c r="BW17" s="1006"/>
      <c r="BX17" s="1006"/>
      <c r="BY17" s="1006"/>
      <c r="BZ17" s="1006"/>
      <c r="CA17" s="1006"/>
      <c r="CB17" s="1006"/>
      <c r="CC17" s="1006"/>
      <c r="CD17" s="1006"/>
      <c r="CE17" s="1006"/>
      <c r="CF17" s="1006"/>
      <c r="CG17" s="1027"/>
      <c r="CH17" s="1002">
        <v>0</v>
      </c>
      <c r="CI17" s="1003"/>
      <c r="CJ17" s="1003"/>
      <c r="CK17" s="1003"/>
      <c r="CL17" s="1004"/>
      <c r="CM17" s="1002">
        <v>1222</v>
      </c>
      <c r="CN17" s="1003"/>
      <c r="CO17" s="1003"/>
      <c r="CP17" s="1003"/>
      <c r="CQ17" s="1004"/>
      <c r="CR17" s="1002">
        <v>1000</v>
      </c>
      <c r="CS17" s="1003"/>
      <c r="CT17" s="1003"/>
      <c r="CU17" s="1003"/>
      <c r="CV17" s="1004"/>
      <c r="CW17" s="1002" t="s">
        <v>523</v>
      </c>
      <c r="CX17" s="1003"/>
      <c r="CY17" s="1003"/>
      <c r="CZ17" s="1003"/>
      <c r="DA17" s="1004"/>
      <c r="DB17" s="1002" t="s">
        <v>523</v>
      </c>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t="s">
        <v>602</v>
      </c>
      <c r="BT18" s="1006"/>
      <c r="BU18" s="1006"/>
      <c r="BV18" s="1006"/>
      <c r="BW18" s="1006"/>
      <c r="BX18" s="1006"/>
      <c r="BY18" s="1006"/>
      <c r="BZ18" s="1006"/>
      <c r="CA18" s="1006"/>
      <c r="CB18" s="1006"/>
      <c r="CC18" s="1006"/>
      <c r="CD18" s="1006"/>
      <c r="CE18" s="1006"/>
      <c r="CF18" s="1006"/>
      <c r="CG18" s="1027"/>
      <c r="CH18" s="1002">
        <v>4</v>
      </c>
      <c r="CI18" s="1003"/>
      <c r="CJ18" s="1003"/>
      <c r="CK18" s="1003"/>
      <c r="CL18" s="1004"/>
      <c r="CM18" s="1002">
        <v>1642</v>
      </c>
      <c r="CN18" s="1003"/>
      <c r="CO18" s="1003"/>
      <c r="CP18" s="1003"/>
      <c r="CQ18" s="1004"/>
      <c r="CR18" s="1002">
        <v>10</v>
      </c>
      <c r="CS18" s="1003"/>
      <c r="CT18" s="1003"/>
      <c r="CU18" s="1003"/>
      <c r="CV18" s="1004"/>
      <c r="CW18" s="1002">
        <v>13</v>
      </c>
      <c r="CX18" s="1003"/>
      <c r="CY18" s="1003"/>
      <c r="CZ18" s="1003"/>
      <c r="DA18" s="1004"/>
      <c r="DB18" s="1002">
        <v>7241</v>
      </c>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t="s">
        <v>603</v>
      </c>
      <c r="BT19" s="1006"/>
      <c r="BU19" s="1006"/>
      <c r="BV19" s="1006"/>
      <c r="BW19" s="1006"/>
      <c r="BX19" s="1006"/>
      <c r="BY19" s="1006"/>
      <c r="BZ19" s="1006"/>
      <c r="CA19" s="1006"/>
      <c r="CB19" s="1006"/>
      <c r="CC19" s="1006"/>
      <c r="CD19" s="1006"/>
      <c r="CE19" s="1006"/>
      <c r="CF19" s="1006"/>
      <c r="CG19" s="1027"/>
      <c r="CH19" s="1002">
        <v>-406</v>
      </c>
      <c r="CI19" s="1003"/>
      <c r="CJ19" s="1003"/>
      <c r="CK19" s="1003"/>
      <c r="CL19" s="1004"/>
      <c r="CM19" s="1002">
        <v>2586</v>
      </c>
      <c r="CN19" s="1003"/>
      <c r="CO19" s="1003"/>
      <c r="CP19" s="1003"/>
      <c r="CQ19" s="1004"/>
      <c r="CR19" s="1002">
        <v>2574</v>
      </c>
      <c r="CS19" s="1003"/>
      <c r="CT19" s="1003"/>
      <c r="CU19" s="1003"/>
      <c r="CV19" s="1004"/>
      <c r="CW19" s="1002">
        <v>56</v>
      </c>
      <c r="CX19" s="1003"/>
      <c r="CY19" s="1003"/>
      <c r="CZ19" s="1003"/>
      <c r="DA19" s="1004"/>
      <c r="DB19" s="1002" t="s">
        <v>523</v>
      </c>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t="s">
        <v>604</v>
      </c>
      <c r="BT20" s="1006"/>
      <c r="BU20" s="1006"/>
      <c r="BV20" s="1006"/>
      <c r="BW20" s="1006"/>
      <c r="BX20" s="1006"/>
      <c r="BY20" s="1006"/>
      <c r="BZ20" s="1006"/>
      <c r="CA20" s="1006"/>
      <c r="CB20" s="1006"/>
      <c r="CC20" s="1006"/>
      <c r="CD20" s="1006"/>
      <c r="CE20" s="1006"/>
      <c r="CF20" s="1006"/>
      <c r="CG20" s="1027"/>
      <c r="CH20" s="1002">
        <v>3</v>
      </c>
      <c r="CI20" s="1003"/>
      <c r="CJ20" s="1003"/>
      <c r="CK20" s="1003"/>
      <c r="CL20" s="1004"/>
      <c r="CM20" s="1002">
        <v>492</v>
      </c>
      <c r="CN20" s="1003"/>
      <c r="CO20" s="1003"/>
      <c r="CP20" s="1003"/>
      <c r="CQ20" s="1004"/>
      <c r="CR20" s="1002">
        <v>25</v>
      </c>
      <c r="CS20" s="1003"/>
      <c r="CT20" s="1003"/>
      <c r="CU20" s="1003"/>
      <c r="CV20" s="1004"/>
      <c r="CW20" s="1002" t="s">
        <v>523</v>
      </c>
      <c r="CX20" s="1003"/>
      <c r="CY20" s="1003"/>
      <c r="CZ20" s="1003"/>
      <c r="DA20" s="1004"/>
      <c r="DB20" s="1002" t="s">
        <v>523</v>
      </c>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t="s">
        <v>605</v>
      </c>
      <c r="BT21" s="1006"/>
      <c r="BU21" s="1006"/>
      <c r="BV21" s="1006"/>
      <c r="BW21" s="1006"/>
      <c r="BX21" s="1006"/>
      <c r="BY21" s="1006"/>
      <c r="BZ21" s="1006"/>
      <c r="CA21" s="1006"/>
      <c r="CB21" s="1006"/>
      <c r="CC21" s="1006"/>
      <c r="CD21" s="1006"/>
      <c r="CE21" s="1006"/>
      <c r="CF21" s="1006"/>
      <c r="CG21" s="1027"/>
      <c r="CH21" s="1002">
        <v>116</v>
      </c>
      <c r="CI21" s="1003"/>
      <c r="CJ21" s="1003"/>
      <c r="CK21" s="1003"/>
      <c r="CL21" s="1004"/>
      <c r="CM21" s="1002">
        <v>595</v>
      </c>
      <c r="CN21" s="1003"/>
      <c r="CO21" s="1003"/>
      <c r="CP21" s="1003"/>
      <c r="CQ21" s="1004"/>
      <c r="CR21" s="1002">
        <v>34</v>
      </c>
      <c r="CS21" s="1003"/>
      <c r="CT21" s="1003"/>
      <c r="CU21" s="1003"/>
      <c r="CV21" s="1004"/>
      <c r="CW21" s="1002" t="s">
        <v>523</v>
      </c>
      <c r="CX21" s="1003"/>
      <c r="CY21" s="1003"/>
      <c r="CZ21" s="1003"/>
      <c r="DA21" s="1004"/>
      <c r="DB21" s="1002" t="s">
        <v>523</v>
      </c>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396</v>
      </c>
      <c r="BA22" s="1041"/>
      <c r="BB22" s="1041"/>
      <c r="BC22" s="1041"/>
      <c r="BD22" s="1042"/>
      <c r="BE22" s="227"/>
      <c r="BF22" s="227"/>
      <c r="BG22" s="227"/>
      <c r="BH22" s="227"/>
      <c r="BI22" s="227"/>
      <c r="BJ22" s="227"/>
      <c r="BK22" s="227"/>
      <c r="BL22" s="227"/>
      <c r="BM22" s="227"/>
      <c r="BN22" s="227"/>
      <c r="BO22" s="227"/>
      <c r="BP22" s="227"/>
      <c r="BQ22" s="233">
        <v>16</v>
      </c>
      <c r="BR22" s="234"/>
      <c r="BS22" s="1005" t="s">
        <v>606</v>
      </c>
      <c r="BT22" s="1006"/>
      <c r="BU22" s="1006"/>
      <c r="BV22" s="1006"/>
      <c r="BW22" s="1006"/>
      <c r="BX22" s="1006"/>
      <c r="BY22" s="1006"/>
      <c r="BZ22" s="1006"/>
      <c r="CA22" s="1006"/>
      <c r="CB22" s="1006"/>
      <c r="CC22" s="1006"/>
      <c r="CD22" s="1006"/>
      <c r="CE22" s="1006"/>
      <c r="CF22" s="1006"/>
      <c r="CG22" s="1027"/>
      <c r="CH22" s="1002">
        <v>129</v>
      </c>
      <c r="CI22" s="1003"/>
      <c r="CJ22" s="1003"/>
      <c r="CK22" s="1003"/>
      <c r="CL22" s="1004"/>
      <c r="CM22" s="1002">
        <v>1797</v>
      </c>
      <c r="CN22" s="1003"/>
      <c r="CO22" s="1003"/>
      <c r="CP22" s="1003"/>
      <c r="CQ22" s="1004"/>
      <c r="CR22" s="1002">
        <v>150</v>
      </c>
      <c r="CS22" s="1003"/>
      <c r="CT22" s="1003"/>
      <c r="CU22" s="1003"/>
      <c r="CV22" s="1004"/>
      <c r="CW22" s="1002" t="s">
        <v>523</v>
      </c>
      <c r="CX22" s="1003"/>
      <c r="CY22" s="1003"/>
      <c r="CZ22" s="1003"/>
      <c r="DA22" s="1004"/>
      <c r="DB22" s="1002">
        <v>396</v>
      </c>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397</v>
      </c>
      <c r="B23" s="950" t="s">
        <v>398</v>
      </c>
      <c r="C23" s="951"/>
      <c r="D23" s="951"/>
      <c r="E23" s="951"/>
      <c r="F23" s="951"/>
      <c r="G23" s="951"/>
      <c r="H23" s="951"/>
      <c r="I23" s="951"/>
      <c r="J23" s="951"/>
      <c r="K23" s="951"/>
      <c r="L23" s="951"/>
      <c r="M23" s="951"/>
      <c r="N23" s="951"/>
      <c r="O23" s="951"/>
      <c r="P23" s="961"/>
      <c r="Q23" s="1080">
        <v>216653</v>
      </c>
      <c r="R23" s="1074"/>
      <c r="S23" s="1074"/>
      <c r="T23" s="1074"/>
      <c r="U23" s="1074"/>
      <c r="V23" s="1074">
        <v>199882</v>
      </c>
      <c r="W23" s="1074"/>
      <c r="X23" s="1074"/>
      <c r="Y23" s="1074"/>
      <c r="Z23" s="1074"/>
      <c r="AA23" s="1074">
        <v>16770</v>
      </c>
      <c r="AB23" s="1074"/>
      <c r="AC23" s="1074"/>
      <c r="AD23" s="1074"/>
      <c r="AE23" s="1081"/>
      <c r="AF23" s="1082">
        <v>6065</v>
      </c>
      <c r="AG23" s="1074"/>
      <c r="AH23" s="1074"/>
      <c r="AI23" s="1074"/>
      <c r="AJ23" s="1083"/>
      <c r="AK23" s="1084"/>
      <c r="AL23" s="1085"/>
      <c r="AM23" s="1085"/>
      <c r="AN23" s="1085"/>
      <c r="AO23" s="1085"/>
      <c r="AP23" s="1074">
        <v>47821</v>
      </c>
      <c r="AQ23" s="1074"/>
      <c r="AR23" s="1074"/>
      <c r="AS23" s="1074"/>
      <c r="AT23" s="1074"/>
      <c r="AU23" s="1075"/>
      <c r="AV23" s="1075"/>
      <c r="AW23" s="1075"/>
      <c r="AX23" s="1075"/>
      <c r="AY23" s="1076"/>
      <c r="AZ23" s="1077" t="s">
        <v>399</v>
      </c>
      <c r="BA23" s="1078"/>
      <c r="BB23" s="1078"/>
      <c r="BC23" s="1078"/>
      <c r="BD23" s="1079"/>
      <c r="BE23" s="227"/>
      <c r="BF23" s="227"/>
      <c r="BG23" s="227"/>
      <c r="BH23" s="227"/>
      <c r="BI23" s="227"/>
      <c r="BJ23" s="227"/>
      <c r="BK23" s="227"/>
      <c r="BL23" s="227"/>
      <c r="BM23" s="227"/>
      <c r="BN23" s="227"/>
      <c r="BO23" s="227"/>
      <c r="BP23" s="227"/>
      <c r="BQ23" s="233">
        <v>17</v>
      </c>
      <c r="BR23" s="234"/>
      <c r="BS23" s="1005" t="s">
        <v>607</v>
      </c>
      <c r="BT23" s="1006"/>
      <c r="BU23" s="1006"/>
      <c r="BV23" s="1006"/>
      <c r="BW23" s="1006"/>
      <c r="BX23" s="1006"/>
      <c r="BY23" s="1006"/>
      <c r="BZ23" s="1006"/>
      <c r="CA23" s="1006"/>
      <c r="CB23" s="1006"/>
      <c r="CC23" s="1006"/>
      <c r="CD23" s="1006"/>
      <c r="CE23" s="1006"/>
      <c r="CF23" s="1006"/>
      <c r="CG23" s="1027"/>
      <c r="CH23" s="1002">
        <v>4</v>
      </c>
      <c r="CI23" s="1003"/>
      <c r="CJ23" s="1003"/>
      <c r="CK23" s="1003"/>
      <c r="CL23" s="1004"/>
      <c r="CM23" s="1002">
        <v>63</v>
      </c>
      <c r="CN23" s="1003"/>
      <c r="CO23" s="1003"/>
      <c r="CP23" s="1003"/>
      <c r="CQ23" s="1004"/>
      <c r="CR23" s="1002">
        <v>50</v>
      </c>
      <c r="CS23" s="1003"/>
      <c r="CT23" s="1003"/>
      <c r="CU23" s="1003"/>
      <c r="CV23" s="1004"/>
      <c r="CW23" s="1002">
        <v>104</v>
      </c>
      <c r="CX23" s="1003"/>
      <c r="CY23" s="1003"/>
      <c r="CZ23" s="1003"/>
      <c r="DA23" s="1004"/>
      <c r="DB23" s="1002" t="s">
        <v>523</v>
      </c>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400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t="s">
        <v>608</v>
      </c>
      <c r="BT24" s="1006"/>
      <c r="BU24" s="1006"/>
      <c r="BV24" s="1006"/>
      <c r="BW24" s="1006"/>
      <c r="BX24" s="1006"/>
      <c r="BY24" s="1006"/>
      <c r="BZ24" s="1006"/>
      <c r="CA24" s="1006"/>
      <c r="CB24" s="1006"/>
      <c r="CC24" s="1006"/>
      <c r="CD24" s="1006"/>
      <c r="CE24" s="1006"/>
      <c r="CF24" s="1006"/>
      <c r="CG24" s="1027"/>
      <c r="CH24" s="1002" t="s">
        <v>523</v>
      </c>
      <c r="CI24" s="1003"/>
      <c r="CJ24" s="1003"/>
      <c r="CK24" s="1003"/>
      <c r="CL24" s="1004"/>
      <c r="CM24" s="1002" t="s">
        <v>523</v>
      </c>
      <c r="CN24" s="1003"/>
      <c r="CO24" s="1003"/>
      <c r="CP24" s="1003"/>
      <c r="CQ24" s="1004"/>
      <c r="CR24" s="1002">
        <v>316</v>
      </c>
      <c r="CS24" s="1003"/>
      <c r="CT24" s="1003"/>
      <c r="CU24" s="1003"/>
      <c r="CV24" s="1004"/>
      <c r="CW24" s="1002" t="s">
        <v>523</v>
      </c>
      <c r="CX24" s="1003"/>
      <c r="CY24" s="1003"/>
      <c r="CZ24" s="1003"/>
      <c r="DA24" s="1004"/>
      <c r="DB24" s="1002" t="s">
        <v>523</v>
      </c>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401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376</v>
      </c>
      <c r="B26" s="1009"/>
      <c r="C26" s="1009"/>
      <c r="D26" s="1009"/>
      <c r="E26" s="1009"/>
      <c r="F26" s="1009"/>
      <c r="G26" s="1009"/>
      <c r="H26" s="1009"/>
      <c r="I26" s="1009"/>
      <c r="J26" s="1009"/>
      <c r="K26" s="1009"/>
      <c r="L26" s="1009"/>
      <c r="M26" s="1009"/>
      <c r="N26" s="1009"/>
      <c r="O26" s="1009"/>
      <c r="P26" s="1010"/>
      <c r="Q26" s="1014" t="s">
        <v>402</v>
      </c>
      <c r="R26" s="1015"/>
      <c r="S26" s="1015"/>
      <c r="T26" s="1015"/>
      <c r="U26" s="1016"/>
      <c r="V26" s="1014" t="s">
        <v>403</v>
      </c>
      <c r="W26" s="1015"/>
      <c r="X26" s="1015"/>
      <c r="Y26" s="1015"/>
      <c r="Z26" s="1016"/>
      <c r="AA26" s="1014" t="s">
        <v>404</v>
      </c>
      <c r="AB26" s="1015"/>
      <c r="AC26" s="1015"/>
      <c r="AD26" s="1015"/>
      <c r="AE26" s="1015"/>
      <c r="AF26" s="1068" t="s">
        <v>405</v>
      </c>
      <c r="AG26" s="1021"/>
      <c r="AH26" s="1021"/>
      <c r="AI26" s="1021"/>
      <c r="AJ26" s="1069"/>
      <c r="AK26" s="1015" t="s">
        <v>406</v>
      </c>
      <c r="AL26" s="1015"/>
      <c r="AM26" s="1015"/>
      <c r="AN26" s="1015"/>
      <c r="AO26" s="1016"/>
      <c r="AP26" s="1014" t="s">
        <v>407</v>
      </c>
      <c r="AQ26" s="1015"/>
      <c r="AR26" s="1015"/>
      <c r="AS26" s="1015"/>
      <c r="AT26" s="1016"/>
      <c r="AU26" s="1014" t="s">
        <v>408</v>
      </c>
      <c r="AV26" s="1015"/>
      <c r="AW26" s="1015"/>
      <c r="AX26" s="1015"/>
      <c r="AY26" s="1016"/>
      <c r="AZ26" s="1014" t="s">
        <v>409</v>
      </c>
      <c r="BA26" s="1015"/>
      <c r="BB26" s="1015"/>
      <c r="BC26" s="1015"/>
      <c r="BD26" s="1016"/>
      <c r="BE26" s="1014" t="s">
        <v>383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410</v>
      </c>
      <c r="C28" s="1061"/>
      <c r="D28" s="1061"/>
      <c r="E28" s="1061"/>
      <c r="F28" s="1061"/>
      <c r="G28" s="1061"/>
      <c r="H28" s="1061"/>
      <c r="I28" s="1061"/>
      <c r="J28" s="1061"/>
      <c r="K28" s="1061"/>
      <c r="L28" s="1061"/>
      <c r="M28" s="1061"/>
      <c r="N28" s="1061"/>
      <c r="O28" s="1061"/>
      <c r="P28" s="1062"/>
      <c r="Q28" s="1063">
        <v>37030</v>
      </c>
      <c r="R28" s="1064"/>
      <c r="S28" s="1064"/>
      <c r="T28" s="1064"/>
      <c r="U28" s="1064"/>
      <c r="V28" s="1064">
        <v>36480</v>
      </c>
      <c r="W28" s="1064"/>
      <c r="X28" s="1064"/>
      <c r="Y28" s="1064"/>
      <c r="Z28" s="1064"/>
      <c r="AA28" s="1064">
        <v>550</v>
      </c>
      <c r="AB28" s="1064"/>
      <c r="AC28" s="1064"/>
      <c r="AD28" s="1064"/>
      <c r="AE28" s="1065"/>
      <c r="AF28" s="1066">
        <v>550</v>
      </c>
      <c r="AG28" s="1064"/>
      <c r="AH28" s="1064"/>
      <c r="AI28" s="1064"/>
      <c r="AJ28" s="1067"/>
      <c r="AK28" s="1055">
        <v>4579</v>
      </c>
      <c r="AL28" s="1056"/>
      <c r="AM28" s="1056"/>
      <c r="AN28" s="1056"/>
      <c r="AO28" s="1056"/>
      <c r="AP28" s="1056" t="s">
        <v>588</v>
      </c>
      <c r="AQ28" s="1056"/>
      <c r="AR28" s="1056"/>
      <c r="AS28" s="1056"/>
      <c r="AT28" s="1056"/>
      <c r="AU28" s="1056" t="s">
        <v>588</v>
      </c>
      <c r="AV28" s="1056"/>
      <c r="AW28" s="1056"/>
      <c r="AX28" s="1056"/>
      <c r="AY28" s="1056"/>
      <c r="AZ28" s="1057" t="s">
        <v>523</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411</v>
      </c>
      <c r="C29" s="1044"/>
      <c r="D29" s="1044"/>
      <c r="E29" s="1044"/>
      <c r="F29" s="1044"/>
      <c r="G29" s="1044"/>
      <c r="H29" s="1044"/>
      <c r="I29" s="1044"/>
      <c r="J29" s="1044"/>
      <c r="K29" s="1044"/>
      <c r="L29" s="1044"/>
      <c r="M29" s="1044"/>
      <c r="N29" s="1044"/>
      <c r="O29" s="1044"/>
      <c r="P29" s="1045"/>
      <c r="Q29" s="1051">
        <v>26095</v>
      </c>
      <c r="R29" s="1052"/>
      <c r="S29" s="1052"/>
      <c r="T29" s="1052"/>
      <c r="U29" s="1052"/>
      <c r="V29" s="1052">
        <v>25579</v>
      </c>
      <c r="W29" s="1052"/>
      <c r="X29" s="1052"/>
      <c r="Y29" s="1052"/>
      <c r="Z29" s="1052"/>
      <c r="AA29" s="1052">
        <v>517</v>
      </c>
      <c r="AB29" s="1052"/>
      <c r="AC29" s="1052"/>
      <c r="AD29" s="1052"/>
      <c r="AE29" s="1053"/>
      <c r="AF29" s="1048">
        <v>517</v>
      </c>
      <c r="AG29" s="1049"/>
      <c r="AH29" s="1049"/>
      <c r="AI29" s="1049"/>
      <c r="AJ29" s="1050"/>
      <c r="AK29" s="993">
        <v>3828</v>
      </c>
      <c r="AL29" s="984"/>
      <c r="AM29" s="984"/>
      <c r="AN29" s="984"/>
      <c r="AO29" s="984"/>
      <c r="AP29" s="984" t="s">
        <v>588</v>
      </c>
      <c r="AQ29" s="984"/>
      <c r="AR29" s="984"/>
      <c r="AS29" s="984"/>
      <c r="AT29" s="984"/>
      <c r="AU29" s="984" t="s">
        <v>588</v>
      </c>
      <c r="AV29" s="984"/>
      <c r="AW29" s="984"/>
      <c r="AX29" s="984"/>
      <c r="AY29" s="984"/>
      <c r="AZ29" s="1054" t="s">
        <v>523</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412</v>
      </c>
      <c r="C30" s="1044"/>
      <c r="D30" s="1044"/>
      <c r="E30" s="1044"/>
      <c r="F30" s="1044"/>
      <c r="G30" s="1044"/>
      <c r="H30" s="1044"/>
      <c r="I30" s="1044"/>
      <c r="J30" s="1044"/>
      <c r="K30" s="1044"/>
      <c r="L30" s="1044"/>
      <c r="M30" s="1044"/>
      <c r="N30" s="1044"/>
      <c r="O30" s="1044"/>
      <c r="P30" s="1045"/>
      <c r="Q30" s="1051">
        <v>6446</v>
      </c>
      <c r="R30" s="1052"/>
      <c r="S30" s="1052"/>
      <c r="T30" s="1052"/>
      <c r="U30" s="1052"/>
      <c r="V30" s="1052">
        <v>6380</v>
      </c>
      <c r="W30" s="1052"/>
      <c r="X30" s="1052"/>
      <c r="Y30" s="1052"/>
      <c r="Z30" s="1052"/>
      <c r="AA30" s="1052">
        <v>66</v>
      </c>
      <c r="AB30" s="1052"/>
      <c r="AC30" s="1052"/>
      <c r="AD30" s="1052"/>
      <c r="AE30" s="1053"/>
      <c r="AF30" s="1048">
        <v>28</v>
      </c>
      <c r="AG30" s="1049"/>
      <c r="AH30" s="1049"/>
      <c r="AI30" s="1049"/>
      <c r="AJ30" s="1050"/>
      <c r="AK30" s="993">
        <v>840</v>
      </c>
      <c r="AL30" s="984"/>
      <c r="AM30" s="984"/>
      <c r="AN30" s="984"/>
      <c r="AO30" s="984"/>
      <c r="AP30" s="984" t="s">
        <v>588</v>
      </c>
      <c r="AQ30" s="984"/>
      <c r="AR30" s="984"/>
      <c r="AS30" s="984"/>
      <c r="AT30" s="984"/>
      <c r="AU30" s="984" t="s">
        <v>588</v>
      </c>
      <c r="AV30" s="984"/>
      <c r="AW30" s="984"/>
      <c r="AX30" s="984"/>
      <c r="AY30" s="984"/>
      <c r="AZ30" s="1054" t="s">
        <v>523</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413</v>
      </c>
      <c r="C31" s="1044"/>
      <c r="D31" s="1044"/>
      <c r="E31" s="1044"/>
      <c r="F31" s="1044"/>
      <c r="G31" s="1044"/>
      <c r="H31" s="1044"/>
      <c r="I31" s="1044"/>
      <c r="J31" s="1044"/>
      <c r="K31" s="1044"/>
      <c r="L31" s="1044"/>
      <c r="M31" s="1044"/>
      <c r="N31" s="1044"/>
      <c r="O31" s="1044"/>
      <c r="P31" s="1045"/>
      <c r="Q31" s="1051">
        <v>10434</v>
      </c>
      <c r="R31" s="1052"/>
      <c r="S31" s="1052"/>
      <c r="T31" s="1052"/>
      <c r="U31" s="1052"/>
      <c r="V31" s="1052">
        <v>10188</v>
      </c>
      <c r="W31" s="1052"/>
      <c r="X31" s="1052"/>
      <c r="Y31" s="1052"/>
      <c r="Z31" s="1052"/>
      <c r="AA31" s="1052">
        <v>246</v>
      </c>
      <c r="AB31" s="1052"/>
      <c r="AC31" s="1052"/>
      <c r="AD31" s="1052"/>
      <c r="AE31" s="1053"/>
      <c r="AF31" s="1048">
        <v>10678</v>
      </c>
      <c r="AG31" s="1049"/>
      <c r="AH31" s="1049"/>
      <c r="AI31" s="1049"/>
      <c r="AJ31" s="1050"/>
      <c r="AK31" s="993">
        <v>867</v>
      </c>
      <c r="AL31" s="984"/>
      <c r="AM31" s="984"/>
      <c r="AN31" s="984"/>
      <c r="AO31" s="984"/>
      <c r="AP31" s="984">
        <v>10527</v>
      </c>
      <c r="AQ31" s="984"/>
      <c r="AR31" s="984"/>
      <c r="AS31" s="984"/>
      <c r="AT31" s="984"/>
      <c r="AU31" s="984">
        <v>2537</v>
      </c>
      <c r="AV31" s="984"/>
      <c r="AW31" s="984"/>
      <c r="AX31" s="984"/>
      <c r="AY31" s="984"/>
      <c r="AZ31" s="1054" t="s">
        <v>523</v>
      </c>
      <c r="BA31" s="1054"/>
      <c r="BB31" s="1054"/>
      <c r="BC31" s="1054"/>
      <c r="BD31" s="1054"/>
      <c r="BE31" s="985" t="s">
        <v>414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415</v>
      </c>
      <c r="C32" s="1044"/>
      <c r="D32" s="1044"/>
      <c r="E32" s="1044"/>
      <c r="F32" s="1044"/>
      <c r="G32" s="1044"/>
      <c r="H32" s="1044"/>
      <c r="I32" s="1044"/>
      <c r="J32" s="1044"/>
      <c r="K32" s="1044"/>
      <c r="L32" s="1044"/>
      <c r="M32" s="1044"/>
      <c r="N32" s="1044"/>
      <c r="O32" s="1044"/>
      <c r="P32" s="1045"/>
      <c r="Q32" s="1051">
        <v>8531</v>
      </c>
      <c r="R32" s="1052"/>
      <c r="S32" s="1052"/>
      <c r="T32" s="1052"/>
      <c r="U32" s="1052"/>
      <c r="V32" s="1052">
        <v>7980</v>
      </c>
      <c r="W32" s="1052"/>
      <c r="X32" s="1052"/>
      <c r="Y32" s="1052"/>
      <c r="Z32" s="1052"/>
      <c r="AA32" s="1052">
        <v>551</v>
      </c>
      <c r="AB32" s="1052"/>
      <c r="AC32" s="1052"/>
      <c r="AD32" s="1052"/>
      <c r="AE32" s="1053"/>
      <c r="AF32" s="1048">
        <v>3440</v>
      </c>
      <c r="AG32" s="1049"/>
      <c r="AH32" s="1049"/>
      <c r="AI32" s="1049"/>
      <c r="AJ32" s="1050"/>
      <c r="AK32" s="993">
        <v>2719</v>
      </c>
      <c r="AL32" s="984"/>
      <c r="AM32" s="984"/>
      <c r="AN32" s="984"/>
      <c r="AO32" s="984"/>
      <c r="AP32" s="984">
        <v>34239</v>
      </c>
      <c r="AQ32" s="984"/>
      <c r="AR32" s="984"/>
      <c r="AS32" s="984"/>
      <c r="AT32" s="984"/>
      <c r="AU32" s="984">
        <v>18284</v>
      </c>
      <c r="AV32" s="984"/>
      <c r="AW32" s="984"/>
      <c r="AX32" s="984"/>
      <c r="AY32" s="984"/>
      <c r="AZ32" s="1054" t="s">
        <v>523</v>
      </c>
      <c r="BA32" s="1054"/>
      <c r="BB32" s="1054"/>
      <c r="BC32" s="1054"/>
      <c r="BD32" s="1054"/>
      <c r="BE32" s="985" t="s">
        <v>416</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417</v>
      </c>
      <c r="C33" s="1044"/>
      <c r="D33" s="1044"/>
      <c r="E33" s="1044"/>
      <c r="F33" s="1044"/>
      <c r="G33" s="1044"/>
      <c r="H33" s="1044"/>
      <c r="I33" s="1044"/>
      <c r="J33" s="1044"/>
      <c r="K33" s="1044"/>
      <c r="L33" s="1044"/>
      <c r="M33" s="1044"/>
      <c r="N33" s="1044"/>
      <c r="O33" s="1044"/>
      <c r="P33" s="1045"/>
      <c r="Q33" s="1051">
        <v>245</v>
      </c>
      <c r="R33" s="1052"/>
      <c r="S33" s="1052"/>
      <c r="T33" s="1052"/>
      <c r="U33" s="1052"/>
      <c r="V33" s="1052">
        <v>227</v>
      </c>
      <c r="W33" s="1052"/>
      <c r="X33" s="1052"/>
      <c r="Y33" s="1052"/>
      <c r="Z33" s="1052"/>
      <c r="AA33" s="1052">
        <v>19</v>
      </c>
      <c r="AB33" s="1052"/>
      <c r="AC33" s="1052"/>
      <c r="AD33" s="1052"/>
      <c r="AE33" s="1053"/>
      <c r="AF33" s="1048">
        <v>19</v>
      </c>
      <c r="AG33" s="1049"/>
      <c r="AH33" s="1049"/>
      <c r="AI33" s="1049"/>
      <c r="AJ33" s="1050"/>
      <c r="AK33" s="993">
        <v>49</v>
      </c>
      <c r="AL33" s="984"/>
      <c r="AM33" s="984"/>
      <c r="AN33" s="984"/>
      <c r="AO33" s="984"/>
      <c r="AP33" s="984" t="s">
        <v>588</v>
      </c>
      <c r="AQ33" s="984"/>
      <c r="AR33" s="984"/>
      <c r="AS33" s="984"/>
      <c r="AT33" s="984"/>
      <c r="AU33" s="984" t="s">
        <v>588</v>
      </c>
      <c r="AV33" s="984"/>
      <c r="AW33" s="984"/>
      <c r="AX33" s="984"/>
      <c r="AY33" s="984"/>
      <c r="AZ33" s="1054" t="s">
        <v>523</v>
      </c>
      <c r="BA33" s="1054"/>
      <c r="BB33" s="1054"/>
      <c r="BC33" s="1054"/>
      <c r="BD33" s="1054"/>
      <c r="BE33" s="985" t="s">
        <v>418</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419</v>
      </c>
      <c r="C34" s="1044"/>
      <c r="D34" s="1044"/>
      <c r="E34" s="1044"/>
      <c r="F34" s="1044"/>
      <c r="G34" s="1044"/>
      <c r="H34" s="1044"/>
      <c r="I34" s="1044"/>
      <c r="J34" s="1044"/>
      <c r="K34" s="1044"/>
      <c r="L34" s="1044"/>
      <c r="M34" s="1044"/>
      <c r="N34" s="1044"/>
      <c r="O34" s="1044"/>
      <c r="P34" s="1045"/>
      <c r="Q34" s="1051">
        <v>70</v>
      </c>
      <c r="R34" s="1052"/>
      <c r="S34" s="1052"/>
      <c r="T34" s="1052"/>
      <c r="U34" s="1052"/>
      <c r="V34" s="1052">
        <v>58</v>
      </c>
      <c r="W34" s="1052"/>
      <c r="X34" s="1052"/>
      <c r="Y34" s="1052"/>
      <c r="Z34" s="1052"/>
      <c r="AA34" s="1052">
        <v>12</v>
      </c>
      <c r="AB34" s="1052"/>
      <c r="AC34" s="1052"/>
      <c r="AD34" s="1052"/>
      <c r="AE34" s="1053"/>
      <c r="AF34" s="1048">
        <v>12</v>
      </c>
      <c r="AG34" s="1049"/>
      <c r="AH34" s="1049"/>
      <c r="AI34" s="1049"/>
      <c r="AJ34" s="1050"/>
      <c r="AK34" s="993">
        <v>15</v>
      </c>
      <c r="AL34" s="984"/>
      <c r="AM34" s="984"/>
      <c r="AN34" s="984"/>
      <c r="AO34" s="984"/>
      <c r="AP34" s="984" t="s">
        <v>588</v>
      </c>
      <c r="AQ34" s="984"/>
      <c r="AR34" s="984"/>
      <c r="AS34" s="984"/>
      <c r="AT34" s="984"/>
      <c r="AU34" s="984" t="s">
        <v>588</v>
      </c>
      <c r="AV34" s="984"/>
      <c r="AW34" s="984"/>
      <c r="AX34" s="984"/>
      <c r="AY34" s="984"/>
      <c r="AZ34" s="1054" t="s">
        <v>523</v>
      </c>
      <c r="BA34" s="1054"/>
      <c r="BB34" s="1054"/>
      <c r="BC34" s="1054"/>
      <c r="BD34" s="1054"/>
      <c r="BE34" s="985" t="s">
        <v>420</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421</v>
      </c>
      <c r="C35" s="1044"/>
      <c r="D35" s="1044"/>
      <c r="E35" s="1044"/>
      <c r="F35" s="1044"/>
      <c r="G35" s="1044"/>
      <c r="H35" s="1044"/>
      <c r="I35" s="1044"/>
      <c r="J35" s="1044"/>
      <c r="K35" s="1044"/>
      <c r="L35" s="1044"/>
      <c r="M35" s="1044"/>
      <c r="N35" s="1044"/>
      <c r="O35" s="1044"/>
      <c r="P35" s="1045"/>
      <c r="Q35" s="1051">
        <v>16</v>
      </c>
      <c r="R35" s="1052"/>
      <c r="S35" s="1052"/>
      <c r="T35" s="1052"/>
      <c r="U35" s="1052"/>
      <c r="V35" s="1052">
        <v>15</v>
      </c>
      <c r="W35" s="1052"/>
      <c r="X35" s="1052"/>
      <c r="Y35" s="1052"/>
      <c r="Z35" s="1052"/>
      <c r="AA35" s="1052">
        <v>1</v>
      </c>
      <c r="AB35" s="1052"/>
      <c r="AC35" s="1052"/>
      <c r="AD35" s="1052"/>
      <c r="AE35" s="1053"/>
      <c r="AF35" s="1048">
        <v>1</v>
      </c>
      <c r="AG35" s="1049"/>
      <c r="AH35" s="1049"/>
      <c r="AI35" s="1049"/>
      <c r="AJ35" s="1050"/>
      <c r="AK35" s="993">
        <v>14</v>
      </c>
      <c r="AL35" s="984"/>
      <c r="AM35" s="984"/>
      <c r="AN35" s="984"/>
      <c r="AO35" s="984"/>
      <c r="AP35" s="984" t="s">
        <v>588</v>
      </c>
      <c r="AQ35" s="984"/>
      <c r="AR35" s="984"/>
      <c r="AS35" s="984"/>
      <c r="AT35" s="984"/>
      <c r="AU35" s="984" t="s">
        <v>588</v>
      </c>
      <c r="AV35" s="984"/>
      <c r="AW35" s="984"/>
      <c r="AX35" s="984"/>
      <c r="AY35" s="984"/>
      <c r="AZ35" s="1054" t="s">
        <v>523</v>
      </c>
      <c r="BA35" s="1054"/>
      <c r="BB35" s="1054"/>
      <c r="BC35" s="1054"/>
      <c r="BD35" s="1054"/>
      <c r="BE35" s="985" t="s">
        <v>420</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t="s">
        <v>422</v>
      </c>
      <c r="C36" s="1044"/>
      <c r="D36" s="1044"/>
      <c r="E36" s="1044"/>
      <c r="F36" s="1044"/>
      <c r="G36" s="1044"/>
      <c r="H36" s="1044"/>
      <c r="I36" s="1044"/>
      <c r="J36" s="1044"/>
      <c r="K36" s="1044"/>
      <c r="L36" s="1044"/>
      <c r="M36" s="1044"/>
      <c r="N36" s="1044"/>
      <c r="O36" s="1044"/>
      <c r="P36" s="1045"/>
      <c r="Q36" s="1051">
        <v>3300</v>
      </c>
      <c r="R36" s="1052"/>
      <c r="S36" s="1052"/>
      <c r="T36" s="1052"/>
      <c r="U36" s="1052"/>
      <c r="V36" s="1052">
        <v>2451</v>
      </c>
      <c r="W36" s="1052"/>
      <c r="X36" s="1052"/>
      <c r="Y36" s="1052"/>
      <c r="Z36" s="1052"/>
      <c r="AA36" s="1052">
        <v>849</v>
      </c>
      <c r="AB36" s="1052"/>
      <c r="AC36" s="1052"/>
      <c r="AD36" s="1052"/>
      <c r="AE36" s="1053"/>
      <c r="AF36" s="1048">
        <v>224</v>
      </c>
      <c r="AG36" s="1049"/>
      <c r="AH36" s="1049"/>
      <c r="AI36" s="1049"/>
      <c r="AJ36" s="1050"/>
      <c r="AK36" s="993">
        <v>572</v>
      </c>
      <c r="AL36" s="984"/>
      <c r="AM36" s="984"/>
      <c r="AN36" s="984"/>
      <c r="AO36" s="984"/>
      <c r="AP36" s="984" t="s">
        <v>588</v>
      </c>
      <c r="AQ36" s="984"/>
      <c r="AR36" s="984"/>
      <c r="AS36" s="984"/>
      <c r="AT36" s="984"/>
      <c r="AU36" s="984" t="s">
        <v>588</v>
      </c>
      <c r="AV36" s="984"/>
      <c r="AW36" s="984"/>
      <c r="AX36" s="984"/>
      <c r="AY36" s="984"/>
      <c r="AZ36" s="1054" t="s">
        <v>523</v>
      </c>
      <c r="BA36" s="1054"/>
      <c r="BB36" s="1054"/>
      <c r="BC36" s="1054"/>
      <c r="BD36" s="1054"/>
      <c r="BE36" s="985" t="s">
        <v>418</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397</v>
      </c>
      <c r="B63" s="950" t="s">
        <v>424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15469</v>
      </c>
      <c r="AG63" s="972"/>
      <c r="AH63" s="972"/>
      <c r="AI63" s="972"/>
      <c r="AJ63" s="1035"/>
      <c r="AK63" s="1036"/>
      <c r="AL63" s="976"/>
      <c r="AM63" s="976"/>
      <c r="AN63" s="976"/>
      <c r="AO63" s="976"/>
      <c r="AP63" s="972">
        <v>44766</v>
      </c>
      <c r="AQ63" s="972"/>
      <c r="AR63" s="972"/>
      <c r="AS63" s="972"/>
      <c r="AT63" s="972"/>
      <c r="AU63" s="972">
        <v>20821</v>
      </c>
      <c r="AV63" s="972"/>
      <c r="AW63" s="972"/>
      <c r="AX63" s="972"/>
      <c r="AY63" s="972"/>
      <c r="AZ63" s="1030"/>
      <c r="BA63" s="1030"/>
      <c r="BB63" s="1030"/>
      <c r="BC63" s="1030"/>
      <c r="BD63" s="1030"/>
      <c r="BE63" s="973"/>
      <c r="BF63" s="973"/>
      <c r="BG63" s="973"/>
      <c r="BH63" s="973"/>
      <c r="BI63" s="974"/>
      <c r="BJ63" s="1031" t="s">
        <v>399</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425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426</v>
      </c>
      <c r="B66" s="1009"/>
      <c r="C66" s="1009"/>
      <c r="D66" s="1009"/>
      <c r="E66" s="1009"/>
      <c r="F66" s="1009"/>
      <c r="G66" s="1009"/>
      <c r="H66" s="1009"/>
      <c r="I66" s="1009"/>
      <c r="J66" s="1009"/>
      <c r="K66" s="1009"/>
      <c r="L66" s="1009"/>
      <c r="M66" s="1009"/>
      <c r="N66" s="1009"/>
      <c r="O66" s="1009"/>
      <c r="P66" s="1010"/>
      <c r="Q66" s="1014" t="s">
        <v>427</v>
      </c>
      <c r="R66" s="1015"/>
      <c r="S66" s="1015"/>
      <c r="T66" s="1015"/>
      <c r="U66" s="1016"/>
      <c r="V66" s="1014" t="s">
        <v>403</v>
      </c>
      <c r="W66" s="1015"/>
      <c r="X66" s="1015"/>
      <c r="Y66" s="1015"/>
      <c r="Z66" s="1016"/>
      <c r="AA66" s="1014" t="s">
        <v>404</v>
      </c>
      <c r="AB66" s="1015"/>
      <c r="AC66" s="1015"/>
      <c r="AD66" s="1015"/>
      <c r="AE66" s="1016"/>
      <c r="AF66" s="1020" t="s">
        <v>405</v>
      </c>
      <c r="AG66" s="1021"/>
      <c r="AH66" s="1021"/>
      <c r="AI66" s="1021"/>
      <c r="AJ66" s="1022"/>
      <c r="AK66" s="1014" t="s">
        <v>406</v>
      </c>
      <c r="AL66" s="1009"/>
      <c r="AM66" s="1009"/>
      <c r="AN66" s="1009"/>
      <c r="AO66" s="1010"/>
      <c r="AP66" s="1014" t="s">
        <v>407</v>
      </c>
      <c r="AQ66" s="1015"/>
      <c r="AR66" s="1015"/>
      <c r="AS66" s="1015"/>
      <c r="AT66" s="1016"/>
      <c r="AU66" s="1014" t="s">
        <v>428</v>
      </c>
      <c r="AV66" s="1015"/>
      <c r="AW66" s="1015"/>
      <c r="AX66" s="1015"/>
      <c r="AY66" s="1016"/>
      <c r="AZ66" s="1014" t="s">
        <v>383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589</v>
      </c>
      <c r="C68" s="999"/>
      <c r="D68" s="999"/>
      <c r="E68" s="999"/>
      <c r="F68" s="999"/>
      <c r="G68" s="999"/>
      <c r="H68" s="999"/>
      <c r="I68" s="999"/>
      <c r="J68" s="999"/>
      <c r="K68" s="999"/>
      <c r="L68" s="999"/>
      <c r="M68" s="999"/>
      <c r="N68" s="999"/>
      <c r="O68" s="999"/>
      <c r="P68" s="1000"/>
      <c r="Q68" s="1001">
        <v>2273</v>
      </c>
      <c r="R68" s="995"/>
      <c r="S68" s="995"/>
      <c r="T68" s="995"/>
      <c r="U68" s="995"/>
      <c r="V68" s="995">
        <v>2162</v>
      </c>
      <c r="W68" s="995"/>
      <c r="X68" s="995"/>
      <c r="Y68" s="995"/>
      <c r="Z68" s="995"/>
      <c r="AA68" s="995">
        <v>111</v>
      </c>
      <c r="AB68" s="995"/>
      <c r="AC68" s="995"/>
      <c r="AD68" s="995"/>
      <c r="AE68" s="995"/>
      <c r="AF68" s="995">
        <v>111</v>
      </c>
      <c r="AG68" s="995"/>
      <c r="AH68" s="995"/>
      <c r="AI68" s="995"/>
      <c r="AJ68" s="995"/>
      <c r="AK68" s="995" t="s">
        <v>523</v>
      </c>
      <c r="AL68" s="995"/>
      <c r="AM68" s="995"/>
      <c r="AN68" s="995"/>
      <c r="AO68" s="995"/>
      <c r="AP68" s="995" t="s">
        <v>523</v>
      </c>
      <c r="AQ68" s="995"/>
      <c r="AR68" s="995"/>
      <c r="AS68" s="995"/>
      <c r="AT68" s="995"/>
      <c r="AU68" s="995" t="s">
        <v>523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590</v>
      </c>
      <c r="C69" s="988"/>
      <c r="D69" s="988"/>
      <c r="E69" s="988"/>
      <c r="F69" s="988"/>
      <c r="G69" s="988"/>
      <c r="H69" s="988"/>
      <c r="I69" s="988"/>
      <c r="J69" s="988"/>
      <c r="K69" s="988"/>
      <c r="L69" s="988"/>
      <c r="M69" s="988"/>
      <c r="N69" s="988"/>
      <c r="O69" s="988"/>
      <c r="P69" s="989"/>
      <c r="Q69" s="990">
        <v>983883</v>
      </c>
      <c r="R69" s="984"/>
      <c r="S69" s="984"/>
      <c r="T69" s="984"/>
      <c r="U69" s="984"/>
      <c r="V69" s="984">
        <v>942967</v>
      </c>
      <c r="W69" s="984"/>
      <c r="X69" s="984"/>
      <c r="Y69" s="984"/>
      <c r="Z69" s="984"/>
      <c r="AA69" s="984">
        <v>40916</v>
      </c>
      <c r="AB69" s="984"/>
      <c r="AC69" s="984"/>
      <c r="AD69" s="984"/>
      <c r="AE69" s="984"/>
      <c r="AF69" s="984">
        <v>40916</v>
      </c>
      <c r="AG69" s="984"/>
      <c r="AH69" s="984"/>
      <c r="AI69" s="984"/>
      <c r="AJ69" s="984"/>
      <c r="AK69" s="984">
        <v>1</v>
      </c>
      <c r="AL69" s="984"/>
      <c r="AM69" s="984"/>
      <c r="AN69" s="984"/>
      <c r="AO69" s="984"/>
      <c r="AP69" s="984" t="s">
        <v>523</v>
      </c>
      <c r="AQ69" s="984"/>
      <c r="AR69" s="984"/>
      <c r="AS69" s="984"/>
      <c r="AT69" s="984"/>
      <c r="AU69" s="984" t="s">
        <v>523</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397</v>
      </c>
      <c r="B88" s="950" t="s">
        <v>429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41028</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397</v>
      </c>
      <c r="BR102" s="950" t="s">
        <v>430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8638</v>
      </c>
      <c r="CS102" s="966"/>
      <c r="CT102" s="966"/>
      <c r="CU102" s="966"/>
      <c r="CV102" s="967"/>
      <c r="CW102" s="965">
        <v>2592</v>
      </c>
      <c r="CX102" s="966"/>
      <c r="CY102" s="966"/>
      <c r="CZ102" s="966"/>
      <c r="DA102" s="967"/>
      <c r="DB102" s="965">
        <v>7806</v>
      </c>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438</v>
      </c>
      <c r="AB109" s="909"/>
      <c r="AC109" s="909"/>
      <c r="AD109" s="909"/>
      <c r="AE109" s="910"/>
      <c r="AF109" s="911" t="s">
        <v>439</v>
      </c>
      <c r="AG109" s="909"/>
      <c r="AH109" s="909"/>
      <c r="AI109" s="909"/>
      <c r="AJ109" s="910"/>
      <c r="AK109" s="911" t="s">
        <v>313</v>
      </c>
      <c r="AL109" s="909"/>
      <c r="AM109" s="909"/>
      <c r="AN109" s="909"/>
      <c r="AO109" s="910"/>
      <c r="AP109" s="911" t="s">
        <v>440</v>
      </c>
      <c r="AQ109" s="909"/>
      <c r="AR109" s="909"/>
      <c r="AS109" s="909"/>
      <c r="AT109" s="942"/>
      <c r="AU109" s="908" t="s">
        <v>437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438</v>
      </c>
      <c r="BR109" s="909"/>
      <c r="BS109" s="909"/>
      <c r="BT109" s="909"/>
      <c r="BU109" s="910"/>
      <c r="BV109" s="911" t="s">
        <v>439</v>
      </c>
      <c r="BW109" s="909"/>
      <c r="BX109" s="909"/>
      <c r="BY109" s="909"/>
      <c r="BZ109" s="910"/>
      <c r="CA109" s="911" t="s">
        <v>313</v>
      </c>
      <c r="CB109" s="909"/>
      <c r="CC109" s="909"/>
      <c r="CD109" s="909"/>
      <c r="CE109" s="910"/>
      <c r="CF109" s="949" t="s">
        <v>440</v>
      </c>
      <c r="CG109" s="949"/>
      <c r="CH109" s="949"/>
      <c r="CI109" s="949"/>
      <c r="CJ109" s="949"/>
      <c r="CK109" s="911" t="s">
        <v>441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438</v>
      </c>
      <c r="DH109" s="909"/>
      <c r="DI109" s="909"/>
      <c r="DJ109" s="909"/>
      <c r="DK109" s="910"/>
      <c r="DL109" s="911" t="s">
        <v>439</v>
      </c>
      <c r="DM109" s="909"/>
      <c r="DN109" s="909"/>
      <c r="DO109" s="909"/>
      <c r="DP109" s="910"/>
      <c r="DQ109" s="911" t="s">
        <v>313</v>
      </c>
      <c r="DR109" s="909"/>
      <c r="DS109" s="909"/>
      <c r="DT109" s="909"/>
      <c r="DU109" s="910"/>
      <c r="DV109" s="911" t="s">
        <v>440</v>
      </c>
      <c r="DW109" s="909"/>
      <c r="DX109" s="909"/>
      <c r="DY109" s="909"/>
      <c r="DZ109" s="942"/>
    </row>
    <row r="110" spans="1:131" s="224" customFormat="1" ht="26.25" customHeight="1" x14ac:dyDescent="0.15">
      <c r="A110" s="820" t="s">
        <v>442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7897112</v>
      </c>
      <c r="AB110" s="902"/>
      <c r="AC110" s="902"/>
      <c r="AD110" s="902"/>
      <c r="AE110" s="903"/>
      <c r="AF110" s="904">
        <v>7247481</v>
      </c>
      <c r="AG110" s="902"/>
      <c r="AH110" s="902"/>
      <c r="AI110" s="902"/>
      <c r="AJ110" s="903"/>
      <c r="AK110" s="904">
        <v>7744800</v>
      </c>
      <c r="AL110" s="902"/>
      <c r="AM110" s="902"/>
      <c r="AN110" s="902"/>
      <c r="AO110" s="903"/>
      <c r="AP110" s="905">
        <v>7.9</v>
      </c>
      <c r="AQ110" s="906"/>
      <c r="AR110" s="906"/>
      <c r="AS110" s="906"/>
      <c r="AT110" s="907"/>
      <c r="AU110" s="943" t="s">
        <v>75</v>
      </c>
      <c r="AV110" s="944"/>
      <c r="AW110" s="944"/>
      <c r="AX110" s="944"/>
      <c r="AY110" s="944"/>
      <c r="AZ110" s="873" t="s">
        <v>443</v>
      </c>
      <c r="BA110" s="821"/>
      <c r="BB110" s="821"/>
      <c r="BC110" s="821"/>
      <c r="BD110" s="821"/>
      <c r="BE110" s="821"/>
      <c r="BF110" s="821"/>
      <c r="BG110" s="821"/>
      <c r="BH110" s="821"/>
      <c r="BI110" s="821"/>
      <c r="BJ110" s="821"/>
      <c r="BK110" s="821"/>
      <c r="BL110" s="821"/>
      <c r="BM110" s="821"/>
      <c r="BN110" s="821"/>
      <c r="BO110" s="821"/>
      <c r="BP110" s="822"/>
      <c r="BQ110" s="874">
        <v>51655737</v>
      </c>
      <c r="BR110" s="855"/>
      <c r="BS110" s="855"/>
      <c r="BT110" s="855"/>
      <c r="BU110" s="855"/>
      <c r="BV110" s="855">
        <v>51063380</v>
      </c>
      <c r="BW110" s="855"/>
      <c r="BX110" s="855"/>
      <c r="BY110" s="855"/>
      <c r="BZ110" s="855"/>
      <c r="CA110" s="855">
        <v>47820770</v>
      </c>
      <c r="CB110" s="855"/>
      <c r="CC110" s="855"/>
      <c r="CD110" s="855"/>
      <c r="CE110" s="855"/>
      <c r="CF110" s="879">
        <v>48.6</v>
      </c>
      <c r="CG110" s="880"/>
      <c r="CH110" s="880"/>
      <c r="CI110" s="880"/>
      <c r="CJ110" s="880"/>
      <c r="CK110" s="939" t="s">
        <v>444</v>
      </c>
      <c r="CL110" s="832"/>
      <c r="CM110" s="873" t="s">
        <v>445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3548683</v>
      </c>
      <c r="DH110" s="855"/>
      <c r="DI110" s="855"/>
      <c r="DJ110" s="855"/>
      <c r="DK110" s="855"/>
      <c r="DL110" s="855">
        <v>3181545</v>
      </c>
      <c r="DM110" s="855"/>
      <c r="DN110" s="855"/>
      <c r="DO110" s="855"/>
      <c r="DP110" s="855"/>
      <c r="DQ110" s="855">
        <v>2807228</v>
      </c>
      <c r="DR110" s="855"/>
      <c r="DS110" s="855"/>
      <c r="DT110" s="855"/>
      <c r="DU110" s="855"/>
      <c r="DV110" s="856">
        <v>2.9</v>
      </c>
      <c r="DW110" s="856"/>
      <c r="DX110" s="856"/>
      <c r="DY110" s="856"/>
      <c r="DZ110" s="857"/>
    </row>
    <row r="111" spans="1:131" s="224" customFormat="1" ht="26.25" customHeight="1" x14ac:dyDescent="0.15">
      <c r="A111" s="787" t="s">
        <v>446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132</v>
      </c>
      <c r="AB111" s="932"/>
      <c r="AC111" s="932"/>
      <c r="AD111" s="932"/>
      <c r="AE111" s="933"/>
      <c r="AF111" s="934" t="s">
        <v>447</v>
      </c>
      <c r="AG111" s="932"/>
      <c r="AH111" s="932"/>
      <c r="AI111" s="932"/>
      <c r="AJ111" s="933"/>
      <c r="AK111" s="934" t="s">
        <v>132</v>
      </c>
      <c r="AL111" s="932"/>
      <c r="AM111" s="932"/>
      <c r="AN111" s="932"/>
      <c r="AO111" s="933"/>
      <c r="AP111" s="935" t="s">
        <v>132</v>
      </c>
      <c r="AQ111" s="936"/>
      <c r="AR111" s="936"/>
      <c r="AS111" s="936"/>
      <c r="AT111" s="937"/>
      <c r="AU111" s="945"/>
      <c r="AV111" s="946"/>
      <c r="AW111" s="946"/>
      <c r="AX111" s="946"/>
      <c r="AY111" s="946"/>
      <c r="AZ111" s="828" t="s">
        <v>448</v>
      </c>
      <c r="BA111" s="765"/>
      <c r="BB111" s="765"/>
      <c r="BC111" s="765"/>
      <c r="BD111" s="765"/>
      <c r="BE111" s="765"/>
      <c r="BF111" s="765"/>
      <c r="BG111" s="765"/>
      <c r="BH111" s="765"/>
      <c r="BI111" s="765"/>
      <c r="BJ111" s="765"/>
      <c r="BK111" s="765"/>
      <c r="BL111" s="765"/>
      <c r="BM111" s="765"/>
      <c r="BN111" s="765"/>
      <c r="BO111" s="765"/>
      <c r="BP111" s="766"/>
      <c r="BQ111" s="829">
        <v>7826253</v>
      </c>
      <c r="BR111" s="830"/>
      <c r="BS111" s="830"/>
      <c r="BT111" s="830"/>
      <c r="BU111" s="830"/>
      <c r="BV111" s="830">
        <v>8329224</v>
      </c>
      <c r="BW111" s="830"/>
      <c r="BX111" s="830"/>
      <c r="BY111" s="830"/>
      <c r="BZ111" s="830"/>
      <c r="CA111" s="830">
        <v>7996616</v>
      </c>
      <c r="CB111" s="830"/>
      <c r="CC111" s="830"/>
      <c r="CD111" s="830"/>
      <c r="CE111" s="830"/>
      <c r="CF111" s="888">
        <v>8.1</v>
      </c>
      <c r="CG111" s="889"/>
      <c r="CH111" s="889"/>
      <c r="CI111" s="889"/>
      <c r="CJ111" s="889"/>
      <c r="CK111" s="940"/>
      <c r="CL111" s="834"/>
      <c r="CM111" s="828" t="s">
        <v>449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450</v>
      </c>
      <c r="DH111" s="830"/>
      <c r="DI111" s="830"/>
      <c r="DJ111" s="830"/>
      <c r="DK111" s="830"/>
      <c r="DL111" s="830" t="s">
        <v>450</v>
      </c>
      <c r="DM111" s="830"/>
      <c r="DN111" s="830"/>
      <c r="DO111" s="830"/>
      <c r="DP111" s="830"/>
      <c r="DQ111" s="830" t="s">
        <v>450</v>
      </c>
      <c r="DR111" s="830"/>
      <c r="DS111" s="830"/>
      <c r="DT111" s="830"/>
      <c r="DU111" s="830"/>
      <c r="DV111" s="807" t="s">
        <v>450</v>
      </c>
      <c r="DW111" s="807"/>
      <c r="DX111" s="807"/>
      <c r="DY111" s="807"/>
      <c r="DZ111" s="808"/>
    </row>
    <row r="112" spans="1:131" s="224" customFormat="1" ht="26.25" customHeight="1" x14ac:dyDescent="0.15">
      <c r="A112" s="925" t="s">
        <v>451</v>
      </c>
      <c r="B112" s="926"/>
      <c r="C112" s="765" t="s">
        <v>452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250</v>
      </c>
      <c r="AB112" s="793"/>
      <c r="AC112" s="793"/>
      <c r="AD112" s="793"/>
      <c r="AE112" s="794"/>
      <c r="AF112" s="795" t="s">
        <v>250</v>
      </c>
      <c r="AG112" s="793"/>
      <c r="AH112" s="793"/>
      <c r="AI112" s="793"/>
      <c r="AJ112" s="794"/>
      <c r="AK112" s="795" t="s">
        <v>250</v>
      </c>
      <c r="AL112" s="793"/>
      <c r="AM112" s="793"/>
      <c r="AN112" s="793"/>
      <c r="AO112" s="794"/>
      <c r="AP112" s="837" t="s">
        <v>450</v>
      </c>
      <c r="AQ112" s="838"/>
      <c r="AR112" s="838"/>
      <c r="AS112" s="838"/>
      <c r="AT112" s="839"/>
      <c r="AU112" s="945"/>
      <c r="AV112" s="946"/>
      <c r="AW112" s="946"/>
      <c r="AX112" s="946"/>
      <c r="AY112" s="946"/>
      <c r="AZ112" s="828" t="s">
        <v>453</v>
      </c>
      <c r="BA112" s="765"/>
      <c r="BB112" s="765"/>
      <c r="BC112" s="765"/>
      <c r="BD112" s="765"/>
      <c r="BE112" s="765"/>
      <c r="BF112" s="765"/>
      <c r="BG112" s="765"/>
      <c r="BH112" s="765"/>
      <c r="BI112" s="765"/>
      <c r="BJ112" s="765"/>
      <c r="BK112" s="765"/>
      <c r="BL112" s="765"/>
      <c r="BM112" s="765"/>
      <c r="BN112" s="765"/>
      <c r="BO112" s="765"/>
      <c r="BP112" s="766"/>
      <c r="BQ112" s="829">
        <v>23000283</v>
      </c>
      <c r="BR112" s="830"/>
      <c r="BS112" s="830"/>
      <c r="BT112" s="830"/>
      <c r="BU112" s="830"/>
      <c r="BV112" s="830">
        <v>21926201</v>
      </c>
      <c r="BW112" s="830"/>
      <c r="BX112" s="830"/>
      <c r="BY112" s="830"/>
      <c r="BZ112" s="830"/>
      <c r="CA112" s="830">
        <v>20820817</v>
      </c>
      <c r="CB112" s="830"/>
      <c r="CC112" s="830"/>
      <c r="CD112" s="830"/>
      <c r="CE112" s="830"/>
      <c r="CF112" s="888">
        <v>21.1</v>
      </c>
      <c r="CG112" s="889"/>
      <c r="CH112" s="889"/>
      <c r="CI112" s="889"/>
      <c r="CJ112" s="889"/>
      <c r="CK112" s="940"/>
      <c r="CL112" s="834"/>
      <c r="CM112" s="828" t="s">
        <v>454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250</v>
      </c>
      <c r="DH112" s="830"/>
      <c r="DI112" s="830"/>
      <c r="DJ112" s="830"/>
      <c r="DK112" s="830"/>
      <c r="DL112" s="830" t="s">
        <v>450</v>
      </c>
      <c r="DM112" s="830"/>
      <c r="DN112" s="830"/>
      <c r="DO112" s="830"/>
      <c r="DP112" s="830"/>
      <c r="DQ112" s="830" t="s">
        <v>455</v>
      </c>
      <c r="DR112" s="830"/>
      <c r="DS112" s="830"/>
      <c r="DT112" s="830"/>
      <c r="DU112" s="830"/>
      <c r="DV112" s="807" t="s">
        <v>450</v>
      </c>
      <c r="DW112" s="807"/>
      <c r="DX112" s="807"/>
      <c r="DY112" s="807"/>
      <c r="DZ112" s="808"/>
    </row>
    <row r="113" spans="1:130" s="224" customFormat="1" ht="26.25" customHeight="1" x14ac:dyDescent="0.15">
      <c r="A113" s="927"/>
      <c r="B113" s="928"/>
      <c r="C113" s="765" t="s">
        <v>456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2317432</v>
      </c>
      <c r="AB113" s="932"/>
      <c r="AC113" s="932"/>
      <c r="AD113" s="932"/>
      <c r="AE113" s="933"/>
      <c r="AF113" s="934">
        <v>2190116</v>
      </c>
      <c r="AG113" s="932"/>
      <c r="AH113" s="932"/>
      <c r="AI113" s="932"/>
      <c r="AJ113" s="933"/>
      <c r="AK113" s="934">
        <v>2157336</v>
      </c>
      <c r="AL113" s="932"/>
      <c r="AM113" s="932"/>
      <c r="AN113" s="932"/>
      <c r="AO113" s="933"/>
      <c r="AP113" s="935">
        <v>2.2000000000000002</v>
      </c>
      <c r="AQ113" s="936"/>
      <c r="AR113" s="936"/>
      <c r="AS113" s="936"/>
      <c r="AT113" s="937"/>
      <c r="AU113" s="945"/>
      <c r="AV113" s="946"/>
      <c r="AW113" s="946"/>
      <c r="AX113" s="946"/>
      <c r="AY113" s="946"/>
      <c r="AZ113" s="828" t="s">
        <v>457</v>
      </c>
      <c r="BA113" s="765"/>
      <c r="BB113" s="765"/>
      <c r="BC113" s="765"/>
      <c r="BD113" s="765"/>
      <c r="BE113" s="765"/>
      <c r="BF113" s="765"/>
      <c r="BG113" s="765"/>
      <c r="BH113" s="765"/>
      <c r="BI113" s="765"/>
      <c r="BJ113" s="765"/>
      <c r="BK113" s="765"/>
      <c r="BL113" s="765"/>
      <c r="BM113" s="765"/>
      <c r="BN113" s="765"/>
      <c r="BO113" s="765"/>
      <c r="BP113" s="766"/>
      <c r="BQ113" s="829" t="s">
        <v>250</v>
      </c>
      <c r="BR113" s="830"/>
      <c r="BS113" s="830"/>
      <c r="BT113" s="830"/>
      <c r="BU113" s="830"/>
      <c r="BV113" s="830" t="s">
        <v>250</v>
      </c>
      <c r="BW113" s="830"/>
      <c r="BX113" s="830"/>
      <c r="BY113" s="830"/>
      <c r="BZ113" s="830"/>
      <c r="CA113" s="830" t="s">
        <v>250</v>
      </c>
      <c r="CB113" s="830"/>
      <c r="CC113" s="830"/>
      <c r="CD113" s="830"/>
      <c r="CE113" s="830"/>
      <c r="CF113" s="888" t="s">
        <v>132</v>
      </c>
      <c r="CG113" s="889"/>
      <c r="CH113" s="889"/>
      <c r="CI113" s="889"/>
      <c r="CJ113" s="889"/>
      <c r="CK113" s="940"/>
      <c r="CL113" s="834"/>
      <c r="CM113" s="828" t="s">
        <v>458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455</v>
      </c>
      <c r="DH113" s="793"/>
      <c r="DI113" s="793"/>
      <c r="DJ113" s="793"/>
      <c r="DK113" s="794"/>
      <c r="DL113" s="795" t="s">
        <v>250</v>
      </c>
      <c r="DM113" s="793"/>
      <c r="DN113" s="793"/>
      <c r="DO113" s="793"/>
      <c r="DP113" s="794"/>
      <c r="DQ113" s="795" t="s">
        <v>250</v>
      </c>
      <c r="DR113" s="793"/>
      <c r="DS113" s="793"/>
      <c r="DT113" s="793"/>
      <c r="DU113" s="794"/>
      <c r="DV113" s="837" t="s">
        <v>250</v>
      </c>
      <c r="DW113" s="838"/>
      <c r="DX113" s="838"/>
      <c r="DY113" s="838"/>
      <c r="DZ113" s="839"/>
    </row>
    <row r="114" spans="1:130" s="224" customFormat="1" ht="26.25" customHeight="1" x14ac:dyDescent="0.15">
      <c r="A114" s="927"/>
      <c r="B114" s="928"/>
      <c r="C114" s="765" t="s">
        <v>459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250</v>
      </c>
      <c r="AB114" s="793"/>
      <c r="AC114" s="793"/>
      <c r="AD114" s="793"/>
      <c r="AE114" s="794"/>
      <c r="AF114" s="795" t="s">
        <v>460</v>
      </c>
      <c r="AG114" s="793"/>
      <c r="AH114" s="793"/>
      <c r="AI114" s="793"/>
      <c r="AJ114" s="794"/>
      <c r="AK114" s="795" t="s">
        <v>250</v>
      </c>
      <c r="AL114" s="793"/>
      <c r="AM114" s="793"/>
      <c r="AN114" s="793"/>
      <c r="AO114" s="794"/>
      <c r="AP114" s="837" t="s">
        <v>455</v>
      </c>
      <c r="AQ114" s="838"/>
      <c r="AR114" s="838"/>
      <c r="AS114" s="838"/>
      <c r="AT114" s="839"/>
      <c r="AU114" s="945"/>
      <c r="AV114" s="946"/>
      <c r="AW114" s="946"/>
      <c r="AX114" s="946"/>
      <c r="AY114" s="946"/>
      <c r="AZ114" s="828" t="s">
        <v>461</v>
      </c>
      <c r="BA114" s="765"/>
      <c r="BB114" s="765"/>
      <c r="BC114" s="765"/>
      <c r="BD114" s="765"/>
      <c r="BE114" s="765"/>
      <c r="BF114" s="765"/>
      <c r="BG114" s="765"/>
      <c r="BH114" s="765"/>
      <c r="BI114" s="765"/>
      <c r="BJ114" s="765"/>
      <c r="BK114" s="765"/>
      <c r="BL114" s="765"/>
      <c r="BM114" s="765"/>
      <c r="BN114" s="765"/>
      <c r="BO114" s="765"/>
      <c r="BP114" s="766"/>
      <c r="BQ114" s="829">
        <v>18263628</v>
      </c>
      <c r="BR114" s="830"/>
      <c r="BS114" s="830"/>
      <c r="BT114" s="830"/>
      <c r="BU114" s="830"/>
      <c r="BV114" s="830">
        <v>18353316</v>
      </c>
      <c r="BW114" s="830"/>
      <c r="BX114" s="830"/>
      <c r="BY114" s="830"/>
      <c r="BZ114" s="830"/>
      <c r="CA114" s="830">
        <v>18307769</v>
      </c>
      <c r="CB114" s="830"/>
      <c r="CC114" s="830"/>
      <c r="CD114" s="830"/>
      <c r="CE114" s="830"/>
      <c r="CF114" s="888">
        <v>18.600000000000001</v>
      </c>
      <c r="CG114" s="889"/>
      <c r="CH114" s="889"/>
      <c r="CI114" s="889"/>
      <c r="CJ114" s="889"/>
      <c r="CK114" s="940"/>
      <c r="CL114" s="834"/>
      <c r="CM114" s="828" t="s">
        <v>462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250</v>
      </c>
      <c r="DH114" s="793"/>
      <c r="DI114" s="793"/>
      <c r="DJ114" s="793"/>
      <c r="DK114" s="794"/>
      <c r="DL114" s="795" t="s">
        <v>250</v>
      </c>
      <c r="DM114" s="793"/>
      <c r="DN114" s="793"/>
      <c r="DO114" s="793"/>
      <c r="DP114" s="794"/>
      <c r="DQ114" s="795" t="s">
        <v>455</v>
      </c>
      <c r="DR114" s="793"/>
      <c r="DS114" s="793"/>
      <c r="DT114" s="793"/>
      <c r="DU114" s="794"/>
      <c r="DV114" s="837" t="s">
        <v>250</v>
      </c>
      <c r="DW114" s="838"/>
      <c r="DX114" s="838"/>
      <c r="DY114" s="838"/>
      <c r="DZ114" s="839"/>
    </row>
    <row r="115" spans="1:130" s="224" customFormat="1" ht="26.25" customHeight="1" x14ac:dyDescent="0.15">
      <c r="A115" s="927"/>
      <c r="B115" s="928"/>
      <c r="C115" s="765" t="s">
        <v>463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398068</v>
      </c>
      <c r="AB115" s="932"/>
      <c r="AC115" s="932"/>
      <c r="AD115" s="932"/>
      <c r="AE115" s="933"/>
      <c r="AF115" s="934">
        <v>398411</v>
      </c>
      <c r="AG115" s="932"/>
      <c r="AH115" s="932"/>
      <c r="AI115" s="932"/>
      <c r="AJ115" s="933"/>
      <c r="AK115" s="934">
        <v>398759</v>
      </c>
      <c r="AL115" s="932"/>
      <c r="AM115" s="932"/>
      <c r="AN115" s="932"/>
      <c r="AO115" s="933"/>
      <c r="AP115" s="935">
        <v>0.4</v>
      </c>
      <c r="AQ115" s="936"/>
      <c r="AR115" s="936"/>
      <c r="AS115" s="936"/>
      <c r="AT115" s="937"/>
      <c r="AU115" s="945"/>
      <c r="AV115" s="946"/>
      <c r="AW115" s="946"/>
      <c r="AX115" s="946"/>
      <c r="AY115" s="946"/>
      <c r="AZ115" s="828" t="s">
        <v>464</v>
      </c>
      <c r="BA115" s="765"/>
      <c r="BB115" s="765"/>
      <c r="BC115" s="765"/>
      <c r="BD115" s="765"/>
      <c r="BE115" s="765"/>
      <c r="BF115" s="765"/>
      <c r="BG115" s="765"/>
      <c r="BH115" s="765"/>
      <c r="BI115" s="765"/>
      <c r="BJ115" s="765"/>
      <c r="BK115" s="765"/>
      <c r="BL115" s="765"/>
      <c r="BM115" s="765"/>
      <c r="BN115" s="765"/>
      <c r="BO115" s="765"/>
      <c r="BP115" s="766"/>
      <c r="BQ115" s="829" t="s">
        <v>132</v>
      </c>
      <c r="BR115" s="830"/>
      <c r="BS115" s="830"/>
      <c r="BT115" s="830"/>
      <c r="BU115" s="830"/>
      <c r="BV115" s="830" t="s">
        <v>250</v>
      </c>
      <c r="BW115" s="830"/>
      <c r="BX115" s="830"/>
      <c r="BY115" s="830"/>
      <c r="BZ115" s="830"/>
      <c r="CA115" s="830" t="s">
        <v>250</v>
      </c>
      <c r="CB115" s="830"/>
      <c r="CC115" s="830"/>
      <c r="CD115" s="830"/>
      <c r="CE115" s="830"/>
      <c r="CF115" s="888" t="s">
        <v>450</v>
      </c>
      <c r="CG115" s="889"/>
      <c r="CH115" s="889"/>
      <c r="CI115" s="889"/>
      <c r="CJ115" s="889"/>
      <c r="CK115" s="940"/>
      <c r="CL115" s="834"/>
      <c r="CM115" s="828" t="s">
        <v>465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4277570</v>
      </c>
      <c r="DH115" s="793"/>
      <c r="DI115" s="793"/>
      <c r="DJ115" s="793"/>
      <c r="DK115" s="794"/>
      <c r="DL115" s="795">
        <v>5147679</v>
      </c>
      <c r="DM115" s="793"/>
      <c r="DN115" s="793"/>
      <c r="DO115" s="793"/>
      <c r="DP115" s="794"/>
      <c r="DQ115" s="795">
        <v>5189388</v>
      </c>
      <c r="DR115" s="793"/>
      <c r="DS115" s="793"/>
      <c r="DT115" s="793"/>
      <c r="DU115" s="794"/>
      <c r="DV115" s="837">
        <v>5.3</v>
      </c>
      <c r="DW115" s="838"/>
      <c r="DX115" s="838"/>
      <c r="DY115" s="838"/>
      <c r="DZ115" s="839"/>
    </row>
    <row r="116" spans="1:130" s="224" customFormat="1" ht="26.25" customHeight="1" x14ac:dyDescent="0.15">
      <c r="A116" s="929"/>
      <c r="B116" s="930"/>
      <c r="C116" s="852" t="s">
        <v>466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132</v>
      </c>
      <c r="AB116" s="793"/>
      <c r="AC116" s="793"/>
      <c r="AD116" s="793"/>
      <c r="AE116" s="794"/>
      <c r="AF116" s="795" t="s">
        <v>132</v>
      </c>
      <c r="AG116" s="793"/>
      <c r="AH116" s="793"/>
      <c r="AI116" s="793"/>
      <c r="AJ116" s="794"/>
      <c r="AK116" s="795" t="s">
        <v>250</v>
      </c>
      <c r="AL116" s="793"/>
      <c r="AM116" s="793"/>
      <c r="AN116" s="793"/>
      <c r="AO116" s="794"/>
      <c r="AP116" s="837" t="s">
        <v>460</v>
      </c>
      <c r="AQ116" s="838"/>
      <c r="AR116" s="838"/>
      <c r="AS116" s="838"/>
      <c r="AT116" s="839"/>
      <c r="AU116" s="945"/>
      <c r="AV116" s="946"/>
      <c r="AW116" s="946"/>
      <c r="AX116" s="946"/>
      <c r="AY116" s="946"/>
      <c r="AZ116" s="922" t="s">
        <v>467</v>
      </c>
      <c r="BA116" s="923"/>
      <c r="BB116" s="923"/>
      <c r="BC116" s="923"/>
      <c r="BD116" s="923"/>
      <c r="BE116" s="923"/>
      <c r="BF116" s="923"/>
      <c r="BG116" s="923"/>
      <c r="BH116" s="923"/>
      <c r="BI116" s="923"/>
      <c r="BJ116" s="923"/>
      <c r="BK116" s="923"/>
      <c r="BL116" s="923"/>
      <c r="BM116" s="923"/>
      <c r="BN116" s="923"/>
      <c r="BO116" s="923"/>
      <c r="BP116" s="924"/>
      <c r="BQ116" s="829" t="s">
        <v>455</v>
      </c>
      <c r="BR116" s="830"/>
      <c r="BS116" s="830"/>
      <c r="BT116" s="830"/>
      <c r="BU116" s="830"/>
      <c r="BV116" s="830" t="s">
        <v>250</v>
      </c>
      <c r="BW116" s="830"/>
      <c r="BX116" s="830"/>
      <c r="BY116" s="830"/>
      <c r="BZ116" s="830"/>
      <c r="CA116" s="830" t="s">
        <v>250</v>
      </c>
      <c r="CB116" s="830"/>
      <c r="CC116" s="830"/>
      <c r="CD116" s="830"/>
      <c r="CE116" s="830"/>
      <c r="CF116" s="888" t="s">
        <v>455</v>
      </c>
      <c r="CG116" s="889"/>
      <c r="CH116" s="889"/>
      <c r="CI116" s="889"/>
      <c r="CJ116" s="889"/>
      <c r="CK116" s="940"/>
      <c r="CL116" s="834"/>
      <c r="CM116" s="828" t="s">
        <v>468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455</v>
      </c>
      <c r="DH116" s="793"/>
      <c r="DI116" s="793"/>
      <c r="DJ116" s="793"/>
      <c r="DK116" s="794"/>
      <c r="DL116" s="795" t="s">
        <v>132</v>
      </c>
      <c r="DM116" s="793"/>
      <c r="DN116" s="793"/>
      <c r="DO116" s="793"/>
      <c r="DP116" s="794"/>
      <c r="DQ116" s="795" t="s">
        <v>450</v>
      </c>
      <c r="DR116" s="793"/>
      <c r="DS116" s="793"/>
      <c r="DT116" s="793"/>
      <c r="DU116" s="794"/>
      <c r="DV116" s="837" t="s">
        <v>250</v>
      </c>
      <c r="DW116" s="838"/>
      <c r="DX116" s="838"/>
      <c r="DY116" s="838"/>
      <c r="DZ116" s="839"/>
    </row>
    <row r="117" spans="1:130" s="224" customFormat="1" ht="26.25" customHeight="1" x14ac:dyDescent="0.15">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469</v>
      </c>
      <c r="Z117" s="910"/>
      <c r="AA117" s="915">
        <v>10612612</v>
      </c>
      <c r="AB117" s="916"/>
      <c r="AC117" s="916"/>
      <c r="AD117" s="916"/>
      <c r="AE117" s="917"/>
      <c r="AF117" s="918">
        <v>9836008</v>
      </c>
      <c r="AG117" s="916"/>
      <c r="AH117" s="916"/>
      <c r="AI117" s="916"/>
      <c r="AJ117" s="917"/>
      <c r="AK117" s="918">
        <v>10300895</v>
      </c>
      <c r="AL117" s="916"/>
      <c r="AM117" s="916"/>
      <c r="AN117" s="916"/>
      <c r="AO117" s="917"/>
      <c r="AP117" s="919"/>
      <c r="AQ117" s="920"/>
      <c r="AR117" s="920"/>
      <c r="AS117" s="920"/>
      <c r="AT117" s="921"/>
      <c r="AU117" s="945"/>
      <c r="AV117" s="946"/>
      <c r="AW117" s="946"/>
      <c r="AX117" s="946"/>
      <c r="AY117" s="946"/>
      <c r="AZ117" s="876" t="s">
        <v>470</v>
      </c>
      <c r="BA117" s="877"/>
      <c r="BB117" s="877"/>
      <c r="BC117" s="877"/>
      <c r="BD117" s="877"/>
      <c r="BE117" s="877"/>
      <c r="BF117" s="877"/>
      <c r="BG117" s="877"/>
      <c r="BH117" s="877"/>
      <c r="BI117" s="877"/>
      <c r="BJ117" s="877"/>
      <c r="BK117" s="877"/>
      <c r="BL117" s="877"/>
      <c r="BM117" s="877"/>
      <c r="BN117" s="877"/>
      <c r="BO117" s="877"/>
      <c r="BP117" s="878"/>
      <c r="BQ117" s="829" t="s">
        <v>250</v>
      </c>
      <c r="BR117" s="830"/>
      <c r="BS117" s="830"/>
      <c r="BT117" s="830"/>
      <c r="BU117" s="830"/>
      <c r="BV117" s="830" t="s">
        <v>233</v>
      </c>
      <c r="BW117" s="830"/>
      <c r="BX117" s="830"/>
      <c r="BY117" s="830"/>
      <c r="BZ117" s="830"/>
      <c r="CA117" s="830" t="s">
        <v>250</v>
      </c>
      <c r="CB117" s="830"/>
      <c r="CC117" s="830"/>
      <c r="CD117" s="830"/>
      <c r="CE117" s="830"/>
      <c r="CF117" s="888" t="s">
        <v>233</v>
      </c>
      <c r="CG117" s="889"/>
      <c r="CH117" s="889"/>
      <c r="CI117" s="889"/>
      <c r="CJ117" s="889"/>
      <c r="CK117" s="940"/>
      <c r="CL117" s="834"/>
      <c r="CM117" s="828" t="s">
        <v>471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233</v>
      </c>
      <c r="DH117" s="793"/>
      <c r="DI117" s="793"/>
      <c r="DJ117" s="793"/>
      <c r="DK117" s="794"/>
      <c r="DL117" s="795" t="s">
        <v>233</v>
      </c>
      <c r="DM117" s="793"/>
      <c r="DN117" s="793"/>
      <c r="DO117" s="793"/>
      <c r="DP117" s="794"/>
      <c r="DQ117" s="795" t="s">
        <v>233</v>
      </c>
      <c r="DR117" s="793"/>
      <c r="DS117" s="793"/>
      <c r="DT117" s="793"/>
      <c r="DU117" s="794"/>
      <c r="DV117" s="837" t="s">
        <v>233</v>
      </c>
      <c r="DW117" s="838"/>
      <c r="DX117" s="838"/>
      <c r="DY117" s="838"/>
      <c r="DZ117" s="839"/>
    </row>
    <row r="118" spans="1:130" s="224" customFormat="1" ht="26.25" customHeight="1" x14ac:dyDescent="0.15">
      <c r="A118" s="908" t="s">
        <v>441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438</v>
      </c>
      <c r="AB118" s="909"/>
      <c r="AC118" s="909"/>
      <c r="AD118" s="909"/>
      <c r="AE118" s="910"/>
      <c r="AF118" s="911" t="s">
        <v>439</v>
      </c>
      <c r="AG118" s="909"/>
      <c r="AH118" s="909"/>
      <c r="AI118" s="909"/>
      <c r="AJ118" s="910"/>
      <c r="AK118" s="911" t="s">
        <v>313</v>
      </c>
      <c r="AL118" s="909"/>
      <c r="AM118" s="909"/>
      <c r="AN118" s="909"/>
      <c r="AO118" s="910"/>
      <c r="AP118" s="912" t="s">
        <v>440</v>
      </c>
      <c r="AQ118" s="913"/>
      <c r="AR118" s="913"/>
      <c r="AS118" s="913"/>
      <c r="AT118" s="914"/>
      <c r="AU118" s="945"/>
      <c r="AV118" s="946"/>
      <c r="AW118" s="946"/>
      <c r="AX118" s="946"/>
      <c r="AY118" s="946"/>
      <c r="AZ118" s="851" t="s">
        <v>472</v>
      </c>
      <c r="BA118" s="852"/>
      <c r="BB118" s="852"/>
      <c r="BC118" s="852"/>
      <c r="BD118" s="852"/>
      <c r="BE118" s="852"/>
      <c r="BF118" s="852"/>
      <c r="BG118" s="852"/>
      <c r="BH118" s="852"/>
      <c r="BI118" s="852"/>
      <c r="BJ118" s="852"/>
      <c r="BK118" s="852"/>
      <c r="BL118" s="852"/>
      <c r="BM118" s="852"/>
      <c r="BN118" s="852"/>
      <c r="BO118" s="852"/>
      <c r="BP118" s="853"/>
      <c r="BQ118" s="892" t="s">
        <v>460</v>
      </c>
      <c r="BR118" s="858"/>
      <c r="BS118" s="858"/>
      <c r="BT118" s="858"/>
      <c r="BU118" s="858"/>
      <c r="BV118" s="858" t="s">
        <v>132</v>
      </c>
      <c r="BW118" s="858"/>
      <c r="BX118" s="858"/>
      <c r="BY118" s="858"/>
      <c r="BZ118" s="858"/>
      <c r="CA118" s="858" t="s">
        <v>460</v>
      </c>
      <c r="CB118" s="858"/>
      <c r="CC118" s="858"/>
      <c r="CD118" s="858"/>
      <c r="CE118" s="858"/>
      <c r="CF118" s="888" t="s">
        <v>250</v>
      </c>
      <c r="CG118" s="889"/>
      <c r="CH118" s="889"/>
      <c r="CI118" s="889"/>
      <c r="CJ118" s="889"/>
      <c r="CK118" s="940"/>
      <c r="CL118" s="834"/>
      <c r="CM118" s="828" t="s">
        <v>473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250</v>
      </c>
      <c r="DH118" s="793"/>
      <c r="DI118" s="793"/>
      <c r="DJ118" s="793"/>
      <c r="DK118" s="794"/>
      <c r="DL118" s="795" t="s">
        <v>460</v>
      </c>
      <c r="DM118" s="793"/>
      <c r="DN118" s="793"/>
      <c r="DO118" s="793"/>
      <c r="DP118" s="794"/>
      <c r="DQ118" s="795" t="s">
        <v>460</v>
      </c>
      <c r="DR118" s="793"/>
      <c r="DS118" s="793"/>
      <c r="DT118" s="793"/>
      <c r="DU118" s="794"/>
      <c r="DV118" s="837" t="s">
        <v>233</v>
      </c>
      <c r="DW118" s="838"/>
      <c r="DX118" s="838"/>
      <c r="DY118" s="838"/>
      <c r="DZ118" s="839"/>
    </row>
    <row r="119" spans="1:130" s="224" customFormat="1" ht="26.25" customHeight="1" x14ac:dyDescent="0.15">
      <c r="A119" s="831" t="s">
        <v>444</v>
      </c>
      <c r="B119" s="832"/>
      <c r="C119" s="873" t="s">
        <v>445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398068</v>
      </c>
      <c r="AB119" s="902"/>
      <c r="AC119" s="902"/>
      <c r="AD119" s="902"/>
      <c r="AE119" s="903"/>
      <c r="AF119" s="904">
        <v>398411</v>
      </c>
      <c r="AG119" s="902"/>
      <c r="AH119" s="902"/>
      <c r="AI119" s="902"/>
      <c r="AJ119" s="903"/>
      <c r="AK119" s="904">
        <v>398759</v>
      </c>
      <c r="AL119" s="902"/>
      <c r="AM119" s="902"/>
      <c r="AN119" s="902"/>
      <c r="AO119" s="903"/>
      <c r="AP119" s="905">
        <v>0.4</v>
      </c>
      <c r="AQ119" s="906"/>
      <c r="AR119" s="906"/>
      <c r="AS119" s="906"/>
      <c r="AT119" s="907"/>
      <c r="AU119" s="947"/>
      <c r="AV119" s="948"/>
      <c r="AW119" s="948"/>
      <c r="AX119" s="948"/>
      <c r="AY119" s="948"/>
      <c r="AZ119" s="247" t="s">
        <v>191</v>
      </c>
      <c r="BA119" s="247"/>
      <c r="BB119" s="247"/>
      <c r="BC119" s="247"/>
      <c r="BD119" s="247"/>
      <c r="BE119" s="247"/>
      <c r="BF119" s="247"/>
      <c r="BG119" s="247"/>
      <c r="BH119" s="247"/>
      <c r="BI119" s="247"/>
      <c r="BJ119" s="247"/>
      <c r="BK119" s="247"/>
      <c r="BL119" s="247"/>
      <c r="BM119" s="247"/>
      <c r="BN119" s="247"/>
      <c r="BO119" s="890" t="s">
        <v>474</v>
      </c>
      <c r="BP119" s="891"/>
      <c r="BQ119" s="892">
        <v>100745901</v>
      </c>
      <c r="BR119" s="858"/>
      <c r="BS119" s="858"/>
      <c r="BT119" s="858"/>
      <c r="BU119" s="858"/>
      <c r="BV119" s="858">
        <v>99672121</v>
      </c>
      <c r="BW119" s="858"/>
      <c r="BX119" s="858"/>
      <c r="BY119" s="858"/>
      <c r="BZ119" s="858"/>
      <c r="CA119" s="858">
        <v>94945972</v>
      </c>
      <c r="CB119" s="858"/>
      <c r="CC119" s="858"/>
      <c r="CD119" s="858"/>
      <c r="CE119" s="858"/>
      <c r="CF119" s="761"/>
      <c r="CG119" s="762"/>
      <c r="CH119" s="762"/>
      <c r="CI119" s="762"/>
      <c r="CJ119" s="847"/>
      <c r="CK119" s="941"/>
      <c r="CL119" s="836"/>
      <c r="CM119" s="851" t="s">
        <v>475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250</v>
      </c>
      <c r="DH119" s="777"/>
      <c r="DI119" s="777"/>
      <c r="DJ119" s="777"/>
      <c r="DK119" s="778"/>
      <c r="DL119" s="779" t="s">
        <v>250</v>
      </c>
      <c r="DM119" s="777"/>
      <c r="DN119" s="777"/>
      <c r="DO119" s="777"/>
      <c r="DP119" s="778"/>
      <c r="DQ119" s="779" t="s">
        <v>250</v>
      </c>
      <c r="DR119" s="777"/>
      <c r="DS119" s="777"/>
      <c r="DT119" s="777"/>
      <c r="DU119" s="778"/>
      <c r="DV119" s="861" t="s">
        <v>250</v>
      </c>
      <c r="DW119" s="862"/>
      <c r="DX119" s="862"/>
      <c r="DY119" s="862"/>
      <c r="DZ119" s="863"/>
    </row>
    <row r="120" spans="1:130" s="224" customFormat="1" ht="26.25" customHeight="1" x14ac:dyDescent="0.15">
      <c r="A120" s="833"/>
      <c r="B120" s="834"/>
      <c r="C120" s="828" t="s">
        <v>449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250</v>
      </c>
      <c r="AB120" s="793"/>
      <c r="AC120" s="793"/>
      <c r="AD120" s="793"/>
      <c r="AE120" s="794"/>
      <c r="AF120" s="795" t="s">
        <v>250</v>
      </c>
      <c r="AG120" s="793"/>
      <c r="AH120" s="793"/>
      <c r="AI120" s="793"/>
      <c r="AJ120" s="794"/>
      <c r="AK120" s="795" t="s">
        <v>250</v>
      </c>
      <c r="AL120" s="793"/>
      <c r="AM120" s="793"/>
      <c r="AN120" s="793"/>
      <c r="AO120" s="794"/>
      <c r="AP120" s="837" t="s">
        <v>460</v>
      </c>
      <c r="AQ120" s="838"/>
      <c r="AR120" s="838"/>
      <c r="AS120" s="838"/>
      <c r="AT120" s="839"/>
      <c r="AU120" s="893" t="s">
        <v>476</v>
      </c>
      <c r="AV120" s="894"/>
      <c r="AW120" s="894"/>
      <c r="AX120" s="894"/>
      <c r="AY120" s="895"/>
      <c r="AZ120" s="873" t="s">
        <v>477</v>
      </c>
      <c r="BA120" s="821"/>
      <c r="BB120" s="821"/>
      <c r="BC120" s="821"/>
      <c r="BD120" s="821"/>
      <c r="BE120" s="821"/>
      <c r="BF120" s="821"/>
      <c r="BG120" s="821"/>
      <c r="BH120" s="821"/>
      <c r="BI120" s="821"/>
      <c r="BJ120" s="821"/>
      <c r="BK120" s="821"/>
      <c r="BL120" s="821"/>
      <c r="BM120" s="821"/>
      <c r="BN120" s="821"/>
      <c r="BO120" s="821"/>
      <c r="BP120" s="822"/>
      <c r="BQ120" s="874">
        <v>91302741</v>
      </c>
      <c r="BR120" s="855"/>
      <c r="BS120" s="855"/>
      <c r="BT120" s="855"/>
      <c r="BU120" s="855"/>
      <c r="BV120" s="855">
        <v>83236240</v>
      </c>
      <c r="BW120" s="855"/>
      <c r="BX120" s="855"/>
      <c r="BY120" s="855"/>
      <c r="BZ120" s="855"/>
      <c r="CA120" s="855">
        <v>97314679</v>
      </c>
      <c r="CB120" s="855"/>
      <c r="CC120" s="855"/>
      <c r="CD120" s="855"/>
      <c r="CE120" s="855"/>
      <c r="CF120" s="879">
        <v>98.8</v>
      </c>
      <c r="CG120" s="880"/>
      <c r="CH120" s="880"/>
      <c r="CI120" s="880"/>
      <c r="CJ120" s="880"/>
      <c r="CK120" s="881" t="s">
        <v>478</v>
      </c>
      <c r="CL120" s="865"/>
      <c r="CM120" s="865"/>
      <c r="CN120" s="865"/>
      <c r="CO120" s="866"/>
      <c r="CP120" s="885" t="s">
        <v>479</v>
      </c>
      <c r="CQ120" s="886"/>
      <c r="CR120" s="886"/>
      <c r="CS120" s="886"/>
      <c r="CT120" s="886"/>
      <c r="CU120" s="886"/>
      <c r="CV120" s="886"/>
      <c r="CW120" s="886"/>
      <c r="CX120" s="886"/>
      <c r="CY120" s="886"/>
      <c r="CZ120" s="886"/>
      <c r="DA120" s="886"/>
      <c r="DB120" s="886"/>
      <c r="DC120" s="886"/>
      <c r="DD120" s="886"/>
      <c r="DE120" s="886"/>
      <c r="DF120" s="887"/>
      <c r="DG120" s="874">
        <v>20393177</v>
      </c>
      <c r="DH120" s="855"/>
      <c r="DI120" s="855"/>
      <c r="DJ120" s="855"/>
      <c r="DK120" s="855"/>
      <c r="DL120" s="855">
        <v>19227767</v>
      </c>
      <c r="DM120" s="855"/>
      <c r="DN120" s="855"/>
      <c r="DO120" s="855"/>
      <c r="DP120" s="855"/>
      <c r="DQ120" s="855">
        <v>18283829</v>
      </c>
      <c r="DR120" s="855"/>
      <c r="DS120" s="855"/>
      <c r="DT120" s="855"/>
      <c r="DU120" s="855"/>
      <c r="DV120" s="856">
        <v>18.600000000000001</v>
      </c>
      <c r="DW120" s="856"/>
      <c r="DX120" s="856"/>
      <c r="DY120" s="856"/>
      <c r="DZ120" s="857"/>
    </row>
    <row r="121" spans="1:130" s="224" customFormat="1" ht="26.25" customHeight="1" x14ac:dyDescent="0.15">
      <c r="A121" s="833"/>
      <c r="B121" s="834"/>
      <c r="C121" s="876" t="s">
        <v>480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250</v>
      </c>
      <c r="AB121" s="793"/>
      <c r="AC121" s="793"/>
      <c r="AD121" s="793"/>
      <c r="AE121" s="794"/>
      <c r="AF121" s="795" t="s">
        <v>250</v>
      </c>
      <c r="AG121" s="793"/>
      <c r="AH121" s="793"/>
      <c r="AI121" s="793"/>
      <c r="AJ121" s="794"/>
      <c r="AK121" s="795" t="s">
        <v>460</v>
      </c>
      <c r="AL121" s="793"/>
      <c r="AM121" s="793"/>
      <c r="AN121" s="793"/>
      <c r="AO121" s="794"/>
      <c r="AP121" s="837" t="s">
        <v>250</v>
      </c>
      <c r="AQ121" s="838"/>
      <c r="AR121" s="838"/>
      <c r="AS121" s="838"/>
      <c r="AT121" s="839"/>
      <c r="AU121" s="896"/>
      <c r="AV121" s="897"/>
      <c r="AW121" s="897"/>
      <c r="AX121" s="897"/>
      <c r="AY121" s="898"/>
      <c r="AZ121" s="828" t="s">
        <v>481</v>
      </c>
      <c r="BA121" s="765"/>
      <c r="BB121" s="765"/>
      <c r="BC121" s="765"/>
      <c r="BD121" s="765"/>
      <c r="BE121" s="765"/>
      <c r="BF121" s="765"/>
      <c r="BG121" s="765"/>
      <c r="BH121" s="765"/>
      <c r="BI121" s="765"/>
      <c r="BJ121" s="765"/>
      <c r="BK121" s="765"/>
      <c r="BL121" s="765"/>
      <c r="BM121" s="765"/>
      <c r="BN121" s="765"/>
      <c r="BO121" s="765"/>
      <c r="BP121" s="766"/>
      <c r="BQ121" s="829">
        <v>19759906</v>
      </c>
      <c r="BR121" s="830"/>
      <c r="BS121" s="830"/>
      <c r="BT121" s="830"/>
      <c r="BU121" s="830"/>
      <c r="BV121" s="830">
        <v>23889347</v>
      </c>
      <c r="BW121" s="830"/>
      <c r="BX121" s="830"/>
      <c r="BY121" s="830"/>
      <c r="BZ121" s="830"/>
      <c r="CA121" s="830">
        <v>25746329</v>
      </c>
      <c r="CB121" s="830"/>
      <c r="CC121" s="830"/>
      <c r="CD121" s="830"/>
      <c r="CE121" s="830"/>
      <c r="CF121" s="888">
        <v>26.1</v>
      </c>
      <c r="CG121" s="889"/>
      <c r="CH121" s="889"/>
      <c r="CI121" s="889"/>
      <c r="CJ121" s="889"/>
      <c r="CK121" s="882"/>
      <c r="CL121" s="868"/>
      <c r="CM121" s="868"/>
      <c r="CN121" s="868"/>
      <c r="CO121" s="869"/>
      <c r="CP121" s="848" t="s">
        <v>482</v>
      </c>
      <c r="CQ121" s="849"/>
      <c r="CR121" s="849"/>
      <c r="CS121" s="849"/>
      <c r="CT121" s="849"/>
      <c r="CU121" s="849"/>
      <c r="CV121" s="849"/>
      <c r="CW121" s="849"/>
      <c r="CX121" s="849"/>
      <c r="CY121" s="849"/>
      <c r="CZ121" s="849"/>
      <c r="DA121" s="849"/>
      <c r="DB121" s="849"/>
      <c r="DC121" s="849"/>
      <c r="DD121" s="849"/>
      <c r="DE121" s="849"/>
      <c r="DF121" s="850"/>
      <c r="DG121" s="829">
        <v>2607106</v>
      </c>
      <c r="DH121" s="830"/>
      <c r="DI121" s="830"/>
      <c r="DJ121" s="830"/>
      <c r="DK121" s="830"/>
      <c r="DL121" s="830">
        <v>2698434</v>
      </c>
      <c r="DM121" s="830"/>
      <c r="DN121" s="830"/>
      <c r="DO121" s="830"/>
      <c r="DP121" s="830"/>
      <c r="DQ121" s="830">
        <v>2536988</v>
      </c>
      <c r="DR121" s="830"/>
      <c r="DS121" s="830"/>
      <c r="DT121" s="830"/>
      <c r="DU121" s="830"/>
      <c r="DV121" s="807">
        <v>2.6</v>
      </c>
      <c r="DW121" s="807"/>
      <c r="DX121" s="807"/>
      <c r="DY121" s="807"/>
      <c r="DZ121" s="808"/>
    </row>
    <row r="122" spans="1:130" s="224" customFormat="1" ht="26.25" customHeight="1" x14ac:dyDescent="0.15">
      <c r="A122" s="833"/>
      <c r="B122" s="834"/>
      <c r="C122" s="828" t="s">
        <v>462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250</v>
      </c>
      <c r="AB122" s="793"/>
      <c r="AC122" s="793"/>
      <c r="AD122" s="793"/>
      <c r="AE122" s="794"/>
      <c r="AF122" s="795" t="s">
        <v>250</v>
      </c>
      <c r="AG122" s="793"/>
      <c r="AH122" s="793"/>
      <c r="AI122" s="793"/>
      <c r="AJ122" s="794"/>
      <c r="AK122" s="795" t="s">
        <v>250</v>
      </c>
      <c r="AL122" s="793"/>
      <c r="AM122" s="793"/>
      <c r="AN122" s="793"/>
      <c r="AO122" s="794"/>
      <c r="AP122" s="837" t="s">
        <v>250</v>
      </c>
      <c r="AQ122" s="838"/>
      <c r="AR122" s="838"/>
      <c r="AS122" s="838"/>
      <c r="AT122" s="839"/>
      <c r="AU122" s="896"/>
      <c r="AV122" s="897"/>
      <c r="AW122" s="897"/>
      <c r="AX122" s="897"/>
      <c r="AY122" s="898"/>
      <c r="AZ122" s="851" t="s">
        <v>483</v>
      </c>
      <c r="BA122" s="852"/>
      <c r="BB122" s="852"/>
      <c r="BC122" s="852"/>
      <c r="BD122" s="852"/>
      <c r="BE122" s="852"/>
      <c r="BF122" s="852"/>
      <c r="BG122" s="852"/>
      <c r="BH122" s="852"/>
      <c r="BI122" s="852"/>
      <c r="BJ122" s="852"/>
      <c r="BK122" s="852"/>
      <c r="BL122" s="852"/>
      <c r="BM122" s="852"/>
      <c r="BN122" s="852"/>
      <c r="BO122" s="852"/>
      <c r="BP122" s="853"/>
      <c r="BQ122" s="892">
        <v>62197402</v>
      </c>
      <c r="BR122" s="858"/>
      <c r="BS122" s="858"/>
      <c r="BT122" s="858"/>
      <c r="BU122" s="858"/>
      <c r="BV122" s="858">
        <v>58622442</v>
      </c>
      <c r="BW122" s="858"/>
      <c r="BX122" s="858"/>
      <c r="BY122" s="858"/>
      <c r="BZ122" s="858"/>
      <c r="CA122" s="858">
        <v>52387532</v>
      </c>
      <c r="CB122" s="858"/>
      <c r="CC122" s="858"/>
      <c r="CD122" s="858"/>
      <c r="CE122" s="858"/>
      <c r="CF122" s="859">
        <v>53.2</v>
      </c>
      <c r="CG122" s="860"/>
      <c r="CH122" s="860"/>
      <c r="CI122" s="860"/>
      <c r="CJ122" s="860"/>
      <c r="CK122" s="882"/>
      <c r="CL122" s="868"/>
      <c r="CM122" s="868"/>
      <c r="CN122" s="868"/>
      <c r="CO122" s="869"/>
      <c r="CP122" s="848" t="s">
        <v>484</v>
      </c>
      <c r="CQ122" s="849"/>
      <c r="CR122" s="849"/>
      <c r="CS122" s="849"/>
      <c r="CT122" s="849"/>
      <c r="CU122" s="849"/>
      <c r="CV122" s="849"/>
      <c r="CW122" s="849"/>
      <c r="CX122" s="849"/>
      <c r="CY122" s="849"/>
      <c r="CZ122" s="849"/>
      <c r="DA122" s="849"/>
      <c r="DB122" s="849"/>
      <c r="DC122" s="849"/>
      <c r="DD122" s="849"/>
      <c r="DE122" s="849"/>
      <c r="DF122" s="850"/>
      <c r="DG122" s="829" t="s">
        <v>250</v>
      </c>
      <c r="DH122" s="830"/>
      <c r="DI122" s="830"/>
      <c r="DJ122" s="830"/>
      <c r="DK122" s="830"/>
      <c r="DL122" s="830" t="s">
        <v>250</v>
      </c>
      <c r="DM122" s="830"/>
      <c r="DN122" s="830"/>
      <c r="DO122" s="830"/>
      <c r="DP122" s="830"/>
      <c r="DQ122" s="830" t="s">
        <v>132</v>
      </c>
      <c r="DR122" s="830"/>
      <c r="DS122" s="830"/>
      <c r="DT122" s="830"/>
      <c r="DU122" s="830"/>
      <c r="DV122" s="807" t="s">
        <v>250</v>
      </c>
      <c r="DW122" s="807"/>
      <c r="DX122" s="807"/>
      <c r="DY122" s="807"/>
      <c r="DZ122" s="808"/>
    </row>
    <row r="123" spans="1:130" s="224" customFormat="1" ht="26.25" customHeight="1" x14ac:dyDescent="0.15">
      <c r="A123" s="833"/>
      <c r="B123" s="834"/>
      <c r="C123" s="828" t="s">
        <v>468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250</v>
      </c>
      <c r="AB123" s="793"/>
      <c r="AC123" s="793"/>
      <c r="AD123" s="793"/>
      <c r="AE123" s="794"/>
      <c r="AF123" s="795" t="s">
        <v>250</v>
      </c>
      <c r="AG123" s="793"/>
      <c r="AH123" s="793"/>
      <c r="AI123" s="793"/>
      <c r="AJ123" s="794"/>
      <c r="AK123" s="795" t="s">
        <v>250</v>
      </c>
      <c r="AL123" s="793"/>
      <c r="AM123" s="793"/>
      <c r="AN123" s="793"/>
      <c r="AO123" s="794"/>
      <c r="AP123" s="837" t="s">
        <v>132</v>
      </c>
      <c r="AQ123" s="838"/>
      <c r="AR123" s="838"/>
      <c r="AS123" s="838"/>
      <c r="AT123" s="839"/>
      <c r="AU123" s="899"/>
      <c r="AV123" s="900"/>
      <c r="AW123" s="900"/>
      <c r="AX123" s="900"/>
      <c r="AY123" s="900"/>
      <c r="AZ123" s="247" t="s">
        <v>191</v>
      </c>
      <c r="BA123" s="247"/>
      <c r="BB123" s="247"/>
      <c r="BC123" s="247"/>
      <c r="BD123" s="247"/>
      <c r="BE123" s="247"/>
      <c r="BF123" s="247"/>
      <c r="BG123" s="247"/>
      <c r="BH123" s="247"/>
      <c r="BI123" s="247"/>
      <c r="BJ123" s="247"/>
      <c r="BK123" s="247"/>
      <c r="BL123" s="247"/>
      <c r="BM123" s="247"/>
      <c r="BN123" s="247"/>
      <c r="BO123" s="890" t="s">
        <v>485</v>
      </c>
      <c r="BP123" s="891"/>
      <c r="BQ123" s="845">
        <v>173260049</v>
      </c>
      <c r="BR123" s="846"/>
      <c r="BS123" s="846"/>
      <c r="BT123" s="846"/>
      <c r="BU123" s="846"/>
      <c r="BV123" s="846">
        <v>165748029</v>
      </c>
      <c r="BW123" s="846"/>
      <c r="BX123" s="846"/>
      <c r="BY123" s="846"/>
      <c r="BZ123" s="846"/>
      <c r="CA123" s="846">
        <v>175448540</v>
      </c>
      <c r="CB123" s="846"/>
      <c r="CC123" s="846"/>
      <c r="CD123" s="846"/>
      <c r="CE123" s="846"/>
      <c r="CF123" s="761"/>
      <c r="CG123" s="762"/>
      <c r="CH123" s="762"/>
      <c r="CI123" s="762"/>
      <c r="CJ123" s="847"/>
      <c r="CK123" s="882"/>
      <c r="CL123" s="868"/>
      <c r="CM123" s="868"/>
      <c r="CN123" s="868"/>
      <c r="CO123" s="869"/>
      <c r="CP123" s="848" t="s">
        <v>411</v>
      </c>
      <c r="CQ123" s="849"/>
      <c r="CR123" s="849"/>
      <c r="CS123" s="849"/>
      <c r="CT123" s="849"/>
      <c r="CU123" s="849"/>
      <c r="CV123" s="849"/>
      <c r="CW123" s="849"/>
      <c r="CX123" s="849"/>
      <c r="CY123" s="849"/>
      <c r="CZ123" s="849"/>
      <c r="DA123" s="849"/>
      <c r="DB123" s="849"/>
      <c r="DC123" s="849"/>
      <c r="DD123" s="849"/>
      <c r="DE123" s="849"/>
      <c r="DF123" s="850"/>
      <c r="DG123" s="792" t="s">
        <v>132</v>
      </c>
      <c r="DH123" s="793"/>
      <c r="DI123" s="793"/>
      <c r="DJ123" s="793"/>
      <c r="DK123" s="794"/>
      <c r="DL123" s="795" t="s">
        <v>132</v>
      </c>
      <c r="DM123" s="793"/>
      <c r="DN123" s="793"/>
      <c r="DO123" s="793"/>
      <c r="DP123" s="794"/>
      <c r="DQ123" s="795" t="s">
        <v>132</v>
      </c>
      <c r="DR123" s="793"/>
      <c r="DS123" s="793"/>
      <c r="DT123" s="793"/>
      <c r="DU123" s="794"/>
      <c r="DV123" s="837" t="s">
        <v>132</v>
      </c>
      <c r="DW123" s="838"/>
      <c r="DX123" s="838"/>
      <c r="DY123" s="838"/>
      <c r="DZ123" s="839"/>
    </row>
    <row r="124" spans="1:130" s="224" customFormat="1" ht="26.25" customHeight="1" thickBot="1" x14ac:dyDescent="0.2">
      <c r="A124" s="833"/>
      <c r="B124" s="834"/>
      <c r="C124" s="828" t="s">
        <v>471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132</v>
      </c>
      <c r="AB124" s="793"/>
      <c r="AC124" s="793"/>
      <c r="AD124" s="793"/>
      <c r="AE124" s="794"/>
      <c r="AF124" s="795" t="s">
        <v>132</v>
      </c>
      <c r="AG124" s="793"/>
      <c r="AH124" s="793"/>
      <c r="AI124" s="793"/>
      <c r="AJ124" s="794"/>
      <c r="AK124" s="795" t="s">
        <v>132</v>
      </c>
      <c r="AL124" s="793"/>
      <c r="AM124" s="793"/>
      <c r="AN124" s="793"/>
      <c r="AO124" s="794"/>
      <c r="AP124" s="837" t="s">
        <v>132</v>
      </c>
      <c r="AQ124" s="838"/>
      <c r="AR124" s="838"/>
      <c r="AS124" s="838"/>
      <c r="AT124" s="839"/>
      <c r="AU124" s="840" t="s">
        <v>486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132</v>
      </c>
      <c r="BR124" s="844"/>
      <c r="BS124" s="844"/>
      <c r="BT124" s="844"/>
      <c r="BU124" s="844"/>
      <c r="BV124" s="844" t="s">
        <v>132</v>
      </c>
      <c r="BW124" s="844"/>
      <c r="BX124" s="844"/>
      <c r="BY124" s="844"/>
      <c r="BZ124" s="844"/>
      <c r="CA124" s="844" t="s">
        <v>132</v>
      </c>
      <c r="CB124" s="844"/>
      <c r="CC124" s="844"/>
      <c r="CD124" s="844"/>
      <c r="CE124" s="844"/>
      <c r="CF124" s="739"/>
      <c r="CG124" s="740"/>
      <c r="CH124" s="740"/>
      <c r="CI124" s="740"/>
      <c r="CJ124" s="875"/>
      <c r="CK124" s="883"/>
      <c r="CL124" s="883"/>
      <c r="CM124" s="883"/>
      <c r="CN124" s="883"/>
      <c r="CO124" s="884"/>
      <c r="CP124" s="848" t="s">
        <v>487</v>
      </c>
      <c r="CQ124" s="849"/>
      <c r="CR124" s="849"/>
      <c r="CS124" s="849"/>
      <c r="CT124" s="849"/>
      <c r="CU124" s="849"/>
      <c r="CV124" s="849"/>
      <c r="CW124" s="849"/>
      <c r="CX124" s="849"/>
      <c r="CY124" s="849"/>
      <c r="CZ124" s="849"/>
      <c r="DA124" s="849"/>
      <c r="DB124" s="849"/>
      <c r="DC124" s="849"/>
      <c r="DD124" s="849"/>
      <c r="DE124" s="849"/>
      <c r="DF124" s="850"/>
      <c r="DG124" s="776" t="s">
        <v>132</v>
      </c>
      <c r="DH124" s="777"/>
      <c r="DI124" s="777"/>
      <c r="DJ124" s="777"/>
      <c r="DK124" s="778"/>
      <c r="DL124" s="779" t="s">
        <v>132</v>
      </c>
      <c r="DM124" s="777"/>
      <c r="DN124" s="777"/>
      <c r="DO124" s="777"/>
      <c r="DP124" s="778"/>
      <c r="DQ124" s="779" t="s">
        <v>132</v>
      </c>
      <c r="DR124" s="777"/>
      <c r="DS124" s="777"/>
      <c r="DT124" s="777"/>
      <c r="DU124" s="778"/>
      <c r="DV124" s="861" t="s">
        <v>132</v>
      </c>
      <c r="DW124" s="862"/>
      <c r="DX124" s="862"/>
      <c r="DY124" s="862"/>
      <c r="DZ124" s="863"/>
    </row>
    <row r="125" spans="1:130" s="224" customFormat="1" ht="26.25" customHeight="1" x14ac:dyDescent="0.15">
      <c r="A125" s="833"/>
      <c r="B125" s="834"/>
      <c r="C125" s="828" t="s">
        <v>473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132</v>
      </c>
      <c r="AB125" s="793"/>
      <c r="AC125" s="793"/>
      <c r="AD125" s="793"/>
      <c r="AE125" s="794"/>
      <c r="AF125" s="795" t="s">
        <v>132</v>
      </c>
      <c r="AG125" s="793"/>
      <c r="AH125" s="793"/>
      <c r="AI125" s="793"/>
      <c r="AJ125" s="794"/>
      <c r="AK125" s="795" t="s">
        <v>132</v>
      </c>
      <c r="AL125" s="793"/>
      <c r="AM125" s="793"/>
      <c r="AN125" s="793"/>
      <c r="AO125" s="794"/>
      <c r="AP125" s="837" t="s">
        <v>132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488</v>
      </c>
      <c r="CL125" s="865"/>
      <c r="CM125" s="865"/>
      <c r="CN125" s="865"/>
      <c r="CO125" s="866"/>
      <c r="CP125" s="873" t="s">
        <v>489</v>
      </c>
      <c r="CQ125" s="821"/>
      <c r="CR125" s="821"/>
      <c r="CS125" s="821"/>
      <c r="CT125" s="821"/>
      <c r="CU125" s="821"/>
      <c r="CV125" s="821"/>
      <c r="CW125" s="821"/>
      <c r="CX125" s="821"/>
      <c r="CY125" s="821"/>
      <c r="CZ125" s="821"/>
      <c r="DA125" s="821"/>
      <c r="DB125" s="821"/>
      <c r="DC125" s="821"/>
      <c r="DD125" s="821"/>
      <c r="DE125" s="821"/>
      <c r="DF125" s="822"/>
      <c r="DG125" s="874" t="s">
        <v>132</v>
      </c>
      <c r="DH125" s="855"/>
      <c r="DI125" s="855"/>
      <c r="DJ125" s="855"/>
      <c r="DK125" s="855"/>
      <c r="DL125" s="855" t="s">
        <v>132</v>
      </c>
      <c r="DM125" s="855"/>
      <c r="DN125" s="855"/>
      <c r="DO125" s="855"/>
      <c r="DP125" s="855"/>
      <c r="DQ125" s="855" t="s">
        <v>132</v>
      </c>
      <c r="DR125" s="855"/>
      <c r="DS125" s="855"/>
      <c r="DT125" s="855"/>
      <c r="DU125" s="855"/>
      <c r="DV125" s="856" t="s">
        <v>132</v>
      </c>
      <c r="DW125" s="856"/>
      <c r="DX125" s="856"/>
      <c r="DY125" s="856"/>
      <c r="DZ125" s="857"/>
    </row>
    <row r="126" spans="1:130" s="224" customFormat="1" ht="26.25" customHeight="1" thickBot="1" x14ac:dyDescent="0.2">
      <c r="A126" s="833"/>
      <c r="B126" s="834"/>
      <c r="C126" s="828" t="s">
        <v>475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132</v>
      </c>
      <c r="AB126" s="793"/>
      <c r="AC126" s="793"/>
      <c r="AD126" s="793"/>
      <c r="AE126" s="794"/>
      <c r="AF126" s="795" t="s">
        <v>132</v>
      </c>
      <c r="AG126" s="793"/>
      <c r="AH126" s="793"/>
      <c r="AI126" s="793"/>
      <c r="AJ126" s="794"/>
      <c r="AK126" s="795" t="s">
        <v>132</v>
      </c>
      <c r="AL126" s="793"/>
      <c r="AM126" s="793"/>
      <c r="AN126" s="793"/>
      <c r="AO126" s="794"/>
      <c r="AP126" s="837" t="s">
        <v>132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490</v>
      </c>
      <c r="CQ126" s="765"/>
      <c r="CR126" s="765"/>
      <c r="CS126" s="765"/>
      <c r="CT126" s="765"/>
      <c r="CU126" s="765"/>
      <c r="CV126" s="765"/>
      <c r="CW126" s="765"/>
      <c r="CX126" s="765"/>
      <c r="CY126" s="765"/>
      <c r="CZ126" s="765"/>
      <c r="DA126" s="765"/>
      <c r="DB126" s="765"/>
      <c r="DC126" s="765"/>
      <c r="DD126" s="765"/>
      <c r="DE126" s="765"/>
      <c r="DF126" s="766"/>
      <c r="DG126" s="829" t="s">
        <v>132</v>
      </c>
      <c r="DH126" s="830"/>
      <c r="DI126" s="830"/>
      <c r="DJ126" s="830"/>
      <c r="DK126" s="830"/>
      <c r="DL126" s="830" t="s">
        <v>132</v>
      </c>
      <c r="DM126" s="830"/>
      <c r="DN126" s="830"/>
      <c r="DO126" s="830"/>
      <c r="DP126" s="830"/>
      <c r="DQ126" s="830" t="s">
        <v>132</v>
      </c>
      <c r="DR126" s="830"/>
      <c r="DS126" s="830"/>
      <c r="DT126" s="830"/>
      <c r="DU126" s="830"/>
      <c r="DV126" s="807" t="s">
        <v>132</v>
      </c>
      <c r="DW126" s="807"/>
      <c r="DX126" s="807"/>
      <c r="DY126" s="807"/>
      <c r="DZ126" s="808"/>
    </row>
    <row r="127" spans="1:130" s="224" customFormat="1" ht="26.25" customHeight="1" x14ac:dyDescent="0.15">
      <c r="A127" s="835"/>
      <c r="B127" s="836"/>
      <c r="C127" s="851" t="s">
        <v>491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132</v>
      </c>
      <c r="AB127" s="793"/>
      <c r="AC127" s="793"/>
      <c r="AD127" s="793"/>
      <c r="AE127" s="794"/>
      <c r="AF127" s="795" t="s">
        <v>132</v>
      </c>
      <c r="AG127" s="793"/>
      <c r="AH127" s="793"/>
      <c r="AI127" s="793"/>
      <c r="AJ127" s="794"/>
      <c r="AK127" s="795" t="s">
        <v>132</v>
      </c>
      <c r="AL127" s="793"/>
      <c r="AM127" s="793"/>
      <c r="AN127" s="793"/>
      <c r="AO127" s="794"/>
      <c r="AP127" s="837" t="s">
        <v>132</v>
      </c>
      <c r="AQ127" s="838"/>
      <c r="AR127" s="838"/>
      <c r="AS127" s="838"/>
      <c r="AT127" s="839"/>
      <c r="AU127" s="226"/>
      <c r="AV127" s="226"/>
      <c r="AW127" s="226"/>
      <c r="AX127" s="854" t="s">
        <v>492</v>
      </c>
      <c r="AY127" s="825"/>
      <c r="AZ127" s="825"/>
      <c r="BA127" s="825"/>
      <c r="BB127" s="825"/>
      <c r="BC127" s="825"/>
      <c r="BD127" s="825"/>
      <c r="BE127" s="826"/>
      <c r="BF127" s="824" t="s">
        <v>493</v>
      </c>
      <c r="BG127" s="825"/>
      <c r="BH127" s="825"/>
      <c r="BI127" s="825"/>
      <c r="BJ127" s="825"/>
      <c r="BK127" s="825"/>
      <c r="BL127" s="826"/>
      <c r="BM127" s="824" t="s">
        <v>494</v>
      </c>
      <c r="BN127" s="825"/>
      <c r="BO127" s="825"/>
      <c r="BP127" s="825"/>
      <c r="BQ127" s="825"/>
      <c r="BR127" s="825"/>
      <c r="BS127" s="826"/>
      <c r="BT127" s="824" t="s">
        <v>495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496</v>
      </c>
      <c r="CQ127" s="765"/>
      <c r="CR127" s="765"/>
      <c r="CS127" s="765"/>
      <c r="CT127" s="765"/>
      <c r="CU127" s="765"/>
      <c r="CV127" s="765"/>
      <c r="CW127" s="765"/>
      <c r="CX127" s="765"/>
      <c r="CY127" s="765"/>
      <c r="CZ127" s="765"/>
      <c r="DA127" s="765"/>
      <c r="DB127" s="765"/>
      <c r="DC127" s="765"/>
      <c r="DD127" s="765"/>
      <c r="DE127" s="765"/>
      <c r="DF127" s="766"/>
      <c r="DG127" s="829" t="s">
        <v>132</v>
      </c>
      <c r="DH127" s="830"/>
      <c r="DI127" s="830"/>
      <c r="DJ127" s="830"/>
      <c r="DK127" s="830"/>
      <c r="DL127" s="830" t="s">
        <v>132</v>
      </c>
      <c r="DM127" s="830"/>
      <c r="DN127" s="830"/>
      <c r="DO127" s="830"/>
      <c r="DP127" s="830"/>
      <c r="DQ127" s="830" t="s">
        <v>132</v>
      </c>
      <c r="DR127" s="830"/>
      <c r="DS127" s="830"/>
      <c r="DT127" s="830"/>
      <c r="DU127" s="830"/>
      <c r="DV127" s="807" t="s">
        <v>132</v>
      </c>
      <c r="DW127" s="807"/>
      <c r="DX127" s="807"/>
      <c r="DY127" s="807"/>
      <c r="DZ127" s="808"/>
    </row>
    <row r="128" spans="1:130" s="224" customFormat="1" ht="26.25" customHeight="1" thickBot="1" x14ac:dyDescent="0.2">
      <c r="A128" s="809" t="s">
        <v>497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498</v>
      </c>
      <c r="X128" s="811"/>
      <c r="Y128" s="811"/>
      <c r="Z128" s="812"/>
      <c r="AA128" s="813">
        <v>1053286</v>
      </c>
      <c r="AB128" s="814"/>
      <c r="AC128" s="814"/>
      <c r="AD128" s="814"/>
      <c r="AE128" s="815"/>
      <c r="AF128" s="816">
        <v>1467587</v>
      </c>
      <c r="AG128" s="814"/>
      <c r="AH128" s="814"/>
      <c r="AI128" s="814"/>
      <c r="AJ128" s="815"/>
      <c r="AK128" s="816">
        <v>1466490</v>
      </c>
      <c r="AL128" s="814"/>
      <c r="AM128" s="814"/>
      <c r="AN128" s="814"/>
      <c r="AO128" s="815"/>
      <c r="AP128" s="817"/>
      <c r="AQ128" s="818"/>
      <c r="AR128" s="818"/>
      <c r="AS128" s="818"/>
      <c r="AT128" s="819"/>
      <c r="AU128" s="226"/>
      <c r="AV128" s="226"/>
      <c r="AW128" s="226"/>
      <c r="AX128" s="820" t="s">
        <v>499</v>
      </c>
      <c r="AY128" s="821"/>
      <c r="AZ128" s="821"/>
      <c r="BA128" s="821"/>
      <c r="BB128" s="821"/>
      <c r="BC128" s="821"/>
      <c r="BD128" s="821"/>
      <c r="BE128" s="822"/>
      <c r="BF128" s="799" t="s">
        <v>132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500</v>
      </c>
      <c r="CQ128" s="743"/>
      <c r="CR128" s="743"/>
      <c r="CS128" s="743"/>
      <c r="CT128" s="743"/>
      <c r="CU128" s="743"/>
      <c r="CV128" s="743"/>
      <c r="CW128" s="743"/>
      <c r="CX128" s="743"/>
      <c r="CY128" s="743"/>
      <c r="CZ128" s="743"/>
      <c r="DA128" s="743"/>
      <c r="DB128" s="743"/>
      <c r="DC128" s="743"/>
      <c r="DD128" s="743"/>
      <c r="DE128" s="743"/>
      <c r="DF128" s="744"/>
      <c r="DG128" s="803" t="s">
        <v>132</v>
      </c>
      <c r="DH128" s="804"/>
      <c r="DI128" s="804"/>
      <c r="DJ128" s="804"/>
      <c r="DK128" s="804"/>
      <c r="DL128" s="804" t="s">
        <v>132</v>
      </c>
      <c r="DM128" s="804"/>
      <c r="DN128" s="804"/>
      <c r="DO128" s="804"/>
      <c r="DP128" s="804"/>
      <c r="DQ128" s="804" t="s">
        <v>132</v>
      </c>
      <c r="DR128" s="804"/>
      <c r="DS128" s="804"/>
      <c r="DT128" s="804"/>
      <c r="DU128" s="804"/>
      <c r="DV128" s="805" t="s">
        <v>132</v>
      </c>
      <c r="DW128" s="805"/>
      <c r="DX128" s="805"/>
      <c r="DY128" s="805"/>
      <c r="DZ128" s="806"/>
    </row>
    <row r="129" spans="1:131" s="224" customFormat="1" ht="26.25" customHeight="1" x14ac:dyDescent="0.15">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501</v>
      </c>
      <c r="X129" s="790"/>
      <c r="Y129" s="790"/>
      <c r="Z129" s="791"/>
      <c r="AA129" s="792">
        <v>126223605</v>
      </c>
      <c r="AB129" s="793"/>
      <c r="AC129" s="793"/>
      <c r="AD129" s="793"/>
      <c r="AE129" s="794"/>
      <c r="AF129" s="795">
        <v>113569332</v>
      </c>
      <c r="AG129" s="793"/>
      <c r="AH129" s="793"/>
      <c r="AI129" s="793"/>
      <c r="AJ129" s="794"/>
      <c r="AK129" s="795">
        <v>105453981</v>
      </c>
      <c r="AL129" s="793"/>
      <c r="AM129" s="793"/>
      <c r="AN129" s="793"/>
      <c r="AO129" s="794"/>
      <c r="AP129" s="796"/>
      <c r="AQ129" s="797"/>
      <c r="AR129" s="797"/>
      <c r="AS129" s="797"/>
      <c r="AT129" s="798"/>
      <c r="AU129" s="227"/>
      <c r="AV129" s="227"/>
      <c r="AW129" s="227"/>
      <c r="AX129" s="764" t="s">
        <v>502</v>
      </c>
      <c r="AY129" s="765"/>
      <c r="AZ129" s="765"/>
      <c r="BA129" s="765"/>
      <c r="BB129" s="765"/>
      <c r="BC129" s="765"/>
      <c r="BD129" s="765"/>
      <c r="BE129" s="766"/>
      <c r="BF129" s="783" t="s">
        <v>132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504</v>
      </c>
      <c r="X130" s="790"/>
      <c r="Y130" s="790"/>
      <c r="Z130" s="791"/>
      <c r="AA130" s="792">
        <v>8007407</v>
      </c>
      <c r="AB130" s="793"/>
      <c r="AC130" s="793"/>
      <c r="AD130" s="793"/>
      <c r="AE130" s="794"/>
      <c r="AF130" s="795">
        <v>7509417</v>
      </c>
      <c r="AG130" s="793"/>
      <c r="AH130" s="793"/>
      <c r="AI130" s="793"/>
      <c r="AJ130" s="794"/>
      <c r="AK130" s="795">
        <v>6995849</v>
      </c>
      <c r="AL130" s="793"/>
      <c r="AM130" s="793"/>
      <c r="AN130" s="793"/>
      <c r="AO130" s="794"/>
      <c r="AP130" s="796"/>
      <c r="AQ130" s="797"/>
      <c r="AR130" s="797"/>
      <c r="AS130" s="797"/>
      <c r="AT130" s="798"/>
      <c r="AU130" s="227"/>
      <c r="AV130" s="227"/>
      <c r="AW130" s="227"/>
      <c r="AX130" s="764" t="s">
        <v>505</v>
      </c>
      <c r="AY130" s="765"/>
      <c r="AZ130" s="765"/>
      <c r="BA130" s="765"/>
      <c r="BB130" s="765"/>
      <c r="BC130" s="765"/>
      <c r="BD130" s="765"/>
      <c r="BE130" s="766"/>
      <c r="BF130" s="767">
        <v>1.3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506</v>
      </c>
      <c r="X131" s="774"/>
      <c r="Y131" s="774"/>
      <c r="Z131" s="775"/>
      <c r="AA131" s="776">
        <v>118216198</v>
      </c>
      <c r="AB131" s="777"/>
      <c r="AC131" s="777"/>
      <c r="AD131" s="777"/>
      <c r="AE131" s="778"/>
      <c r="AF131" s="779">
        <v>106059915</v>
      </c>
      <c r="AG131" s="777"/>
      <c r="AH131" s="777"/>
      <c r="AI131" s="777"/>
      <c r="AJ131" s="778"/>
      <c r="AK131" s="779">
        <v>98458132</v>
      </c>
      <c r="AL131" s="777"/>
      <c r="AM131" s="777"/>
      <c r="AN131" s="777"/>
      <c r="AO131" s="778"/>
      <c r="AP131" s="780"/>
      <c r="AQ131" s="781"/>
      <c r="AR131" s="781"/>
      <c r="AS131" s="781"/>
      <c r="AT131" s="782"/>
      <c r="AU131" s="227"/>
      <c r="AV131" s="227"/>
      <c r="AW131" s="227"/>
      <c r="AX131" s="742" t="s">
        <v>507</v>
      </c>
      <c r="AY131" s="743"/>
      <c r="AZ131" s="743"/>
      <c r="BA131" s="743"/>
      <c r="BB131" s="743"/>
      <c r="BC131" s="743"/>
      <c r="BD131" s="743"/>
      <c r="BE131" s="744"/>
      <c r="BF131" s="745" t="s">
        <v>132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509</v>
      </c>
      <c r="W132" s="755"/>
      <c r="X132" s="755"/>
      <c r="Y132" s="755"/>
      <c r="Z132" s="756"/>
      <c r="AA132" s="757">
        <v>1.3127804359999999</v>
      </c>
      <c r="AB132" s="758"/>
      <c r="AC132" s="758"/>
      <c r="AD132" s="758"/>
      <c r="AE132" s="759"/>
      <c r="AF132" s="760">
        <v>0.80992298699999998</v>
      </c>
      <c r="AG132" s="758"/>
      <c r="AH132" s="758"/>
      <c r="AI132" s="758"/>
      <c r="AJ132" s="759"/>
      <c r="AK132" s="760">
        <v>1.867347622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510</v>
      </c>
      <c r="W133" s="734"/>
      <c r="X133" s="734"/>
      <c r="Y133" s="734"/>
      <c r="Z133" s="735"/>
      <c r="AA133" s="736">
        <v>2.2999999999999998</v>
      </c>
      <c r="AB133" s="737"/>
      <c r="AC133" s="737"/>
      <c r="AD133" s="737"/>
      <c r="AE133" s="738"/>
      <c r="AF133" s="736">
        <v>1.6</v>
      </c>
      <c r="AG133" s="737"/>
      <c r="AH133" s="737"/>
      <c r="AI133" s="737"/>
      <c r="AJ133" s="738"/>
      <c r="AK133" s="736">
        <v>1.3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WvvZsb/fnAyae1qcR4TJy9B7dmGIkz/V+rAVzEnUJVMno97PlI8OHh/CdjcMTWfYhHq7csCpjUWROLhOJ8lhQ==" saltValue="SNElLXADnDx/O9o1nB6B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eyinLbNNYtxm+IdddSAGt66kojRLah4on0kb9EwQd4OuO5XPqR80jwre4Lxc6NS+BOs75/2Wt+3BY7sCcxhOQ==" saltValue="8hX4KrzD5Ucy4PX2r17Q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L+1LyR2sYsQhq8ot80Z647fQ2HMhMW6r9eTBQtcowRsPSxt5hGGVOf6BPIHwiGkc5TwnkKOlvKWFm+jf+boA==" saltValue="9quZCHnms0NTmvkKUf1W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513</v>
      </c>
      <c r="AL6" s="260"/>
      <c r="AM6" s="260"/>
      <c r="AN6" s="260"/>
    </row>
    <row r="7" spans="1:46" ht="13.5" customHeight="1" x14ac:dyDescent="0.15">
      <c r="A7" s="259"/>
      <c r="AK7" s="262"/>
      <c r="AL7" s="263"/>
      <c r="AM7" s="263"/>
      <c r="AN7" s="264"/>
      <c r="AO7" s="1131" t="s">
        <v>514</v>
      </c>
      <c r="AP7" s="265"/>
      <c r="AQ7" s="266" t="s">
        <v>515</v>
      </c>
      <c r="AR7" s="267"/>
    </row>
    <row r="8" spans="1:46" x14ac:dyDescent="0.15">
      <c r="A8" s="259"/>
      <c r="AK8" s="268"/>
      <c r="AL8" s="269"/>
      <c r="AM8" s="269"/>
      <c r="AN8" s="270"/>
      <c r="AO8" s="1132"/>
      <c r="AP8" s="271" t="s">
        <v>516</v>
      </c>
      <c r="AQ8" s="272" t="s">
        <v>517</v>
      </c>
      <c r="AR8" s="273" t="s">
        <v>518</v>
      </c>
    </row>
    <row r="9" spans="1:46" x14ac:dyDescent="0.15">
      <c r="A9" s="259"/>
      <c r="AK9" s="1143" t="s">
        <v>519</v>
      </c>
      <c r="AL9" s="1144"/>
      <c r="AM9" s="1144"/>
      <c r="AN9" s="1145"/>
      <c r="AO9" s="274">
        <v>31077430</v>
      </c>
      <c r="AP9" s="274">
        <v>74449</v>
      </c>
      <c r="AQ9" s="275">
        <v>63571</v>
      </c>
      <c r="AR9" s="276">
        <v>17.100000000000001</v>
      </c>
    </row>
    <row r="10" spans="1:46" ht="13.5" customHeight="1" x14ac:dyDescent="0.15">
      <c r="A10" s="259"/>
      <c r="AK10" s="1143" t="s">
        <v>520</v>
      </c>
      <c r="AL10" s="1144"/>
      <c r="AM10" s="1144"/>
      <c r="AN10" s="1145"/>
      <c r="AO10" s="277">
        <v>388</v>
      </c>
      <c r="AP10" s="277">
        <v>1</v>
      </c>
      <c r="AQ10" s="278">
        <v>1690</v>
      </c>
      <c r="AR10" s="279">
        <v>-99.9</v>
      </c>
    </row>
    <row r="11" spans="1:46" ht="13.5" customHeight="1" x14ac:dyDescent="0.15">
      <c r="A11" s="259"/>
      <c r="AK11" s="1143" t="s">
        <v>521</v>
      </c>
      <c r="AL11" s="1144"/>
      <c r="AM11" s="1144"/>
      <c r="AN11" s="1145"/>
      <c r="AO11" s="277">
        <v>83405</v>
      </c>
      <c r="AP11" s="277">
        <v>200</v>
      </c>
      <c r="AQ11" s="278">
        <v>679</v>
      </c>
      <c r="AR11" s="279">
        <v>-70.5</v>
      </c>
    </row>
    <row r="12" spans="1:46" ht="13.5" customHeight="1" x14ac:dyDescent="0.15">
      <c r="A12" s="259"/>
      <c r="AK12" s="1143" t="s">
        <v>522</v>
      </c>
      <c r="AL12" s="1144"/>
      <c r="AM12" s="1144"/>
      <c r="AN12" s="1145"/>
      <c r="AO12" s="277" t="s">
        <v>523</v>
      </c>
      <c r="AP12" s="277" t="s">
        <v>523</v>
      </c>
      <c r="AQ12" s="278">
        <v>23</v>
      </c>
      <c r="AR12" s="279" t="s">
        <v>523</v>
      </c>
    </row>
    <row r="13" spans="1:46" ht="13.5" customHeight="1" x14ac:dyDescent="0.15">
      <c r="A13" s="259"/>
      <c r="AK13" s="1143" t="s">
        <v>524</v>
      </c>
      <c r="AL13" s="1144"/>
      <c r="AM13" s="1144"/>
      <c r="AN13" s="1145"/>
      <c r="AO13" s="277">
        <v>825677</v>
      </c>
      <c r="AP13" s="277">
        <v>1978</v>
      </c>
      <c r="AQ13" s="278">
        <v>1992</v>
      </c>
      <c r="AR13" s="279">
        <v>-0.7</v>
      </c>
    </row>
    <row r="14" spans="1:46" ht="13.5" customHeight="1" x14ac:dyDescent="0.15">
      <c r="A14" s="259"/>
      <c r="AK14" s="1143" t="s">
        <v>525</v>
      </c>
      <c r="AL14" s="1144"/>
      <c r="AM14" s="1144"/>
      <c r="AN14" s="1145"/>
      <c r="AO14" s="277">
        <v>949949</v>
      </c>
      <c r="AP14" s="277">
        <v>2276</v>
      </c>
      <c r="AQ14" s="278">
        <v>1254</v>
      </c>
      <c r="AR14" s="279">
        <v>81.5</v>
      </c>
    </row>
    <row r="15" spans="1:46" ht="13.5" customHeight="1" x14ac:dyDescent="0.15">
      <c r="A15" s="259"/>
      <c r="AK15" s="1146" t="s">
        <v>526</v>
      </c>
      <c r="AL15" s="1147"/>
      <c r="AM15" s="1147"/>
      <c r="AN15" s="1148"/>
      <c r="AO15" s="277">
        <v>-1684179</v>
      </c>
      <c r="AP15" s="277">
        <v>-4035</v>
      </c>
      <c r="AQ15" s="278">
        <v>-3845</v>
      </c>
      <c r="AR15" s="279">
        <v>4.9000000000000004</v>
      </c>
    </row>
    <row r="16" spans="1:46" x14ac:dyDescent="0.15">
      <c r="A16" s="259"/>
      <c r="AK16" s="1146" t="s">
        <v>191</v>
      </c>
      <c r="AL16" s="1147"/>
      <c r="AM16" s="1147"/>
      <c r="AN16" s="1148"/>
      <c r="AO16" s="277">
        <v>31252670</v>
      </c>
      <c r="AP16" s="277">
        <v>74869</v>
      </c>
      <c r="AQ16" s="278">
        <v>65365</v>
      </c>
      <c r="AR16" s="279">
        <v>14.5</v>
      </c>
    </row>
    <row r="17" spans="1:46" x14ac:dyDescent="0.15">
      <c r="A17" s="259"/>
    </row>
    <row r="18" spans="1:46" x14ac:dyDescent="0.15">
      <c r="A18" s="259"/>
      <c r="AQ18" s="280"/>
      <c r="AR18" s="280"/>
    </row>
    <row r="19" spans="1:46" x14ac:dyDescent="0.15">
      <c r="A19" s="259"/>
      <c r="AK19" s="255" t="s">
        <v>527</v>
      </c>
    </row>
    <row r="20" spans="1:46" x14ac:dyDescent="0.15">
      <c r="A20" s="259"/>
      <c r="AK20" s="281"/>
      <c r="AL20" s="282"/>
      <c r="AM20" s="282"/>
      <c r="AN20" s="283"/>
      <c r="AO20" s="284" t="s">
        <v>528</v>
      </c>
      <c r="AP20" s="285" t="s">
        <v>529</v>
      </c>
      <c r="AQ20" s="286" t="s">
        <v>530</v>
      </c>
      <c r="AR20" s="287"/>
    </row>
    <row r="21" spans="1:46" s="260" customFormat="1" x14ac:dyDescent="0.15">
      <c r="A21" s="288"/>
      <c r="AK21" s="1149" t="s">
        <v>531</v>
      </c>
      <c r="AL21" s="1150"/>
      <c r="AM21" s="1150"/>
      <c r="AN21" s="1151"/>
      <c r="AO21" s="289">
        <v>7.57</v>
      </c>
      <c r="AP21" s="290">
        <v>6.46</v>
      </c>
      <c r="AQ21" s="291">
        <v>1.1100000000000001</v>
      </c>
      <c r="AS21" s="292"/>
      <c r="AT21" s="288"/>
    </row>
    <row r="22" spans="1:46" s="260" customFormat="1" x14ac:dyDescent="0.15">
      <c r="A22" s="288"/>
      <c r="AK22" s="1149" t="s">
        <v>532</v>
      </c>
      <c r="AL22" s="1150"/>
      <c r="AM22" s="1150"/>
      <c r="AN22" s="1151"/>
      <c r="AO22" s="293">
        <v>100</v>
      </c>
      <c r="AP22" s="294">
        <v>99.4</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533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535</v>
      </c>
      <c r="AL29" s="260"/>
      <c r="AM29" s="260"/>
      <c r="AN29" s="260"/>
      <c r="AS29" s="302"/>
    </row>
    <row r="30" spans="1:46" ht="13.5" customHeight="1" x14ac:dyDescent="0.15">
      <c r="A30" s="259"/>
      <c r="AK30" s="262"/>
      <c r="AL30" s="263"/>
      <c r="AM30" s="263"/>
      <c r="AN30" s="264"/>
      <c r="AO30" s="1131" t="s">
        <v>514</v>
      </c>
      <c r="AP30" s="265"/>
      <c r="AQ30" s="266" t="s">
        <v>515</v>
      </c>
      <c r="AR30" s="267"/>
    </row>
    <row r="31" spans="1:46" x14ac:dyDescent="0.15">
      <c r="A31" s="259"/>
      <c r="AK31" s="268"/>
      <c r="AL31" s="269"/>
      <c r="AM31" s="269"/>
      <c r="AN31" s="270"/>
      <c r="AO31" s="1132"/>
      <c r="AP31" s="271" t="s">
        <v>516</v>
      </c>
      <c r="AQ31" s="272" t="s">
        <v>517</v>
      </c>
      <c r="AR31" s="273" t="s">
        <v>518</v>
      </c>
    </row>
    <row r="32" spans="1:46" ht="27" customHeight="1" x14ac:dyDescent="0.15">
      <c r="A32" s="259"/>
      <c r="AK32" s="1133" t="s">
        <v>536</v>
      </c>
      <c r="AL32" s="1134"/>
      <c r="AM32" s="1134"/>
      <c r="AN32" s="1135"/>
      <c r="AO32" s="303">
        <v>7744800</v>
      </c>
      <c r="AP32" s="303">
        <v>18553</v>
      </c>
      <c r="AQ32" s="304">
        <v>37452</v>
      </c>
      <c r="AR32" s="305">
        <v>-50.5</v>
      </c>
    </row>
    <row r="33" spans="1:46" ht="13.5" customHeight="1" x14ac:dyDescent="0.15">
      <c r="A33" s="259"/>
      <c r="AK33" s="1133" t="s">
        <v>537</v>
      </c>
      <c r="AL33" s="1134"/>
      <c r="AM33" s="1134"/>
      <c r="AN33" s="1135"/>
      <c r="AO33" s="303" t="s">
        <v>523</v>
      </c>
      <c r="AP33" s="303" t="s">
        <v>523</v>
      </c>
      <c r="AQ33" s="304" t="s">
        <v>523</v>
      </c>
      <c r="AR33" s="305" t="s">
        <v>523</v>
      </c>
    </row>
    <row r="34" spans="1:46" ht="27" customHeight="1" x14ac:dyDescent="0.15">
      <c r="A34" s="259"/>
      <c r="AK34" s="1133" t="s">
        <v>538</v>
      </c>
      <c r="AL34" s="1134"/>
      <c r="AM34" s="1134"/>
      <c r="AN34" s="1135"/>
      <c r="AO34" s="303" t="s">
        <v>523</v>
      </c>
      <c r="AP34" s="303" t="s">
        <v>523</v>
      </c>
      <c r="AQ34" s="304">
        <v>45</v>
      </c>
      <c r="AR34" s="305" t="s">
        <v>523</v>
      </c>
    </row>
    <row r="35" spans="1:46" ht="27" customHeight="1" x14ac:dyDescent="0.15">
      <c r="A35" s="259"/>
      <c r="AK35" s="1133" t="s">
        <v>539</v>
      </c>
      <c r="AL35" s="1134"/>
      <c r="AM35" s="1134"/>
      <c r="AN35" s="1135"/>
      <c r="AO35" s="303">
        <v>2157336</v>
      </c>
      <c r="AP35" s="303">
        <v>5168</v>
      </c>
      <c r="AQ35" s="304">
        <v>8356</v>
      </c>
      <c r="AR35" s="305">
        <v>-38.200000000000003</v>
      </c>
    </row>
    <row r="36" spans="1:46" ht="27" customHeight="1" x14ac:dyDescent="0.15">
      <c r="A36" s="259"/>
      <c r="AK36" s="1133" t="s">
        <v>540</v>
      </c>
      <c r="AL36" s="1134"/>
      <c r="AM36" s="1134"/>
      <c r="AN36" s="1135"/>
      <c r="AO36" s="303" t="s">
        <v>523</v>
      </c>
      <c r="AP36" s="303" t="s">
        <v>523</v>
      </c>
      <c r="AQ36" s="304">
        <v>443</v>
      </c>
      <c r="AR36" s="305" t="s">
        <v>523</v>
      </c>
    </row>
    <row r="37" spans="1:46" ht="13.5" customHeight="1" x14ac:dyDescent="0.15">
      <c r="A37" s="259"/>
      <c r="AK37" s="1133" t="s">
        <v>541</v>
      </c>
      <c r="AL37" s="1134"/>
      <c r="AM37" s="1134"/>
      <c r="AN37" s="1135"/>
      <c r="AO37" s="303">
        <v>398759</v>
      </c>
      <c r="AP37" s="303">
        <v>955</v>
      </c>
      <c r="AQ37" s="304">
        <v>649</v>
      </c>
      <c r="AR37" s="305">
        <v>47.1</v>
      </c>
    </row>
    <row r="38" spans="1:46" ht="27" customHeight="1" x14ac:dyDescent="0.15">
      <c r="A38" s="259"/>
      <c r="AK38" s="1136" t="s">
        <v>542</v>
      </c>
      <c r="AL38" s="1137"/>
      <c r="AM38" s="1137"/>
      <c r="AN38" s="1138"/>
      <c r="AO38" s="306" t="s">
        <v>523</v>
      </c>
      <c r="AP38" s="306" t="s">
        <v>523</v>
      </c>
      <c r="AQ38" s="307">
        <v>1</v>
      </c>
      <c r="AR38" s="295" t="s">
        <v>523</v>
      </c>
      <c r="AS38" s="302"/>
    </row>
    <row r="39" spans="1:46" x14ac:dyDescent="0.15">
      <c r="A39" s="259"/>
      <c r="AK39" s="1136" t="s">
        <v>543</v>
      </c>
      <c r="AL39" s="1137"/>
      <c r="AM39" s="1137"/>
      <c r="AN39" s="1138"/>
      <c r="AO39" s="303">
        <v>-1466490</v>
      </c>
      <c r="AP39" s="303">
        <v>-3513</v>
      </c>
      <c r="AQ39" s="304">
        <v>-7867</v>
      </c>
      <c r="AR39" s="305">
        <v>-55.3</v>
      </c>
      <c r="AS39" s="302"/>
    </row>
    <row r="40" spans="1:46" ht="27" customHeight="1" x14ac:dyDescent="0.15">
      <c r="A40" s="259"/>
      <c r="AK40" s="1133" t="s">
        <v>544</v>
      </c>
      <c r="AL40" s="1134"/>
      <c r="AM40" s="1134"/>
      <c r="AN40" s="1135"/>
      <c r="AO40" s="303">
        <v>-6995849</v>
      </c>
      <c r="AP40" s="303">
        <v>-16759</v>
      </c>
      <c r="AQ40" s="304">
        <v>-28343</v>
      </c>
      <c r="AR40" s="305">
        <v>-40.9</v>
      </c>
      <c r="AS40" s="302"/>
    </row>
    <row r="41" spans="1:46" x14ac:dyDescent="0.15">
      <c r="A41" s="259"/>
      <c r="AK41" s="1139" t="s">
        <v>305</v>
      </c>
      <c r="AL41" s="1140"/>
      <c r="AM41" s="1140"/>
      <c r="AN41" s="1141"/>
      <c r="AO41" s="303">
        <v>1838556</v>
      </c>
      <c r="AP41" s="303">
        <v>4404</v>
      </c>
      <c r="AQ41" s="304">
        <v>10736</v>
      </c>
      <c r="AR41" s="305">
        <v>-59</v>
      </c>
      <c r="AS41" s="302"/>
    </row>
    <row r="42" spans="1:46" x14ac:dyDescent="0.15">
      <c r="A42" s="259"/>
      <c r="AK42" s="308" t="s">
        <v>545</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546</v>
      </c>
    </row>
    <row r="48" spans="1:46" x14ac:dyDescent="0.15">
      <c r="A48" s="259"/>
      <c r="AK48" s="313" t="s">
        <v>547</v>
      </c>
      <c r="AL48" s="313"/>
      <c r="AM48" s="313"/>
      <c r="AN48" s="313"/>
      <c r="AO48" s="313"/>
      <c r="AP48" s="313"/>
      <c r="AQ48" s="314"/>
      <c r="AR48" s="313"/>
    </row>
    <row r="49" spans="1:44" ht="13.5" customHeight="1" x14ac:dyDescent="0.15">
      <c r="A49" s="259"/>
      <c r="AK49" s="315"/>
      <c r="AL49" s="316"/>
      <c r="AM49" s="1126" t="s">
        <v>514</v>
      </c>
      <c r="AN49" s="1128" t="s">
        <v>548</v>
      </c>
      <c r="AO49" s="1129"/>
      <c r="AP49" s="1129"/>
      <c r="AQ49" s="1129"/>
      <c r="AR49" s="1130"/>
    </row>
    <row r="50" spans="1:44" x14ac:dyDescent="0.15">
      <c r="A50" s="259"/>
      <c r="AK50" s="317"/>
      <c r="AL50" s="318"/>
      <c r="AM50" s="1127"/>
      <c r="AN50" s="319" t="s">
        <v>549</v>
      </c>
      <c r="AO50" s="320" t="s">
        <v>550</v>
      </c>
      <c r="AP50" s="321" t="s">
        <v>551</v>
      </c>
      <c r="AQ50" s="322" t="s">
        <v>552</v>
      </c>
      <c r="AR50" s="323" t="s">
        <v>553</v>
      </c>
    </row>
    <row r="51" spans="1:44" x14ac:dyDescent="0.15">
      <c r="A51" s="259"/>
      <c r="AK51" s="315" t="s">
        <v>554</v>
      </c>
      <c r="AL51" s="316"/>
      <c r="AM51" s="324">
        <v>38386677</v>
      </c>
      <c r="AN51" s="325">
        <v>90161</v>
      </c>
      <c r="AO51" s="326">
        <v>-7.7</v>
      </c>
      <c r="AP51" s="327">
        <v>46457</v>
      </c>
      <c r="AQ51" s="328">
        <v>-3.4</v>
      </c>
      <c r="AR51" s="329">
        <v>-4.3</v>
      </c>
    </row>
    <row r="52" spans="1:44" x14ac:dyDescent="0.15">
      <c r="A52" s="259"/>
      <c r="AK52" s="330"/>
      <c r="AL52" s="331" t="s">
        <v>555</v>
      </c>
      <c r="AM52" s="332">
        <v>28701904</v>
      </c>
      <c r="AN52" s="333">
        <v>67414</v>
      </c>
      <c r="AO52" s="334">
        <v>17.5</v>
      </c>
      <c r="AP52" s="335">
        <v>24020</v>
      </c>
      <c r="AQ52" s="336">
        <v>-4.5999999999999996</v>
      </c>
      <c r="AR52" s="337">
        <v>22.1</v>
      </c>
    </row>
    <row r="53" spans="1:44" x14ac:dyDescent="0.15">
      <c r="A53" s="259"/>
      <c r="AK53" s="315" t="s">
        <v>556</v>
      </c>
      <c r="AL53" s="316"/>
      <c r="AM53" s="324">
        <v>47862217</v>
      </c>
      <c r="AN53" s="325">
        <v>112579</v>
      </c>
      <c r="AO53" s="326">
        <v>24.9</v>
      </c>
      <c r="AP53" s="327">
        <v>51849</v>
      </c>
      <c r="AQ53" s="328">
        <v>11.6</v>
      </c>
      <c r="AR53" s="329">
        <v>13.3</v>
      </c>
    </row>
    <row r="54" spans="1:44" x14ac:dyDescent="0.15">
      <c r="A54" s="259"/>
      <c r="AK54" s="330"/>
      <c r="AL54" s="331" t="s">
        <v>555</v>
      </c>
      <c r="AM54" s="332">
        <v>34844941</v>
      </c>
      <c r="AN54" s="333">
        <v>81960</v>
      </c>
      <c r="AO54" s="334">
        <v>21.6</v>
      </c>
      <c r="AP54" s="335">
        <v>26326</v>
      </c>
      <c r="AQ54" s="336">
        <v>9.6</v>
      </c>
      <c r="AR54" s="337">
        <v>12</v>
      </c>
    </row>
    <row r="55" spans="1:44" x14ac:dyDescent="0.15">
      <c r="A55" s="259"/>
      <c r="AK55" s="315" t="s">
        <v>557</v>
      </c>
      <c r="AL55" s="316"/>
      <c r="AM55" s="324">
        <v>46082535</v>
      </c>
      <c r="AN55" s="325">
        <v>109142</v>
      </c>
      <c r="AO55" s="326">
        <v>-3.1</v>
      </c>
      <c r="AP55" s="327">
        <v>52191</v>
      </c>
      <c r="AQ55" s="328">
        <v>0.7</v>
      </c>
      <c r="AR55" s="329">
        <v>-3.8</v>
      </c>
    </row>
    <row r="56" spans="1:44" x14ac:dyDescent="0.15">
      <c r="A56" s="259"/>
      <c r="AK56" s="330"/>
      <c r="AL56" s="331" t="s">
        <v>555</v>
      </c>
      <c r="AM56" s="332">
        <v>35262264</v>
      </c>
      <c r="AN56" s="333">
        <v>83515</v>
      </c>
      <c r="AO56" s="334">
        <v>1.9</v>
      </c>
      <c r="AP56" s="335">
        <v>26807</v>
      </c>
      <c r="AQ56" s="336">
        <v>1.8</v>
      </c>
      <c r="AR56" s="337">
        <v>0.1</v>
      </c>
    </row>
    <row r="57" spans="1:44" x14ac:dyDescent="0.15">
      <c r="A57" s="259"/>
      <c r="AK57" s="315" t="s">
        <v>558</v>
      </c>
      <c r="AL57" s="316"/>
      <c r="AM57" s="324">
        <v>36323685</v>
      </c>
      <c r="AN57" s="325">
        <v>86640</v>
      </c>
      <c r="AO57" s="326">
        <v>-20.6</v>
      </c>
      <c r="AP57" s="327">
        <v>48105</v>
      </c>
      <c r="AQ57" s="328">
        <v>-7.8</v>
      </c>
      <c r="AR57" s="329">
        <v>-12.8</v>
      </c>
    </row>
    <row r="58" spans="1:44" x14ac:dyDescent="0.15">
      <c r="A58" s="259"/>
      <c r="AK58" s="330"/>
      <c r="AL58" s="331" t="s">
        <v>555</v>
      </c>
      <c r="AM58" s="332">
        <v>24968594</v>
      </c>
      <c r="AN58" s="333">
        <v>59556</v>
      </c>
      <c r="AO58" s="334">
        <v>-28.7</v>
      </c>
      <c r="AP58" s="335">
        <v>24072</v>
      </c>
      <c r="AQ58" s="336">
        <v>-10.199999999999999</v>
      </c>
      <c r="AR58" s="337">
        <v>-18.5</v>
      </c>
    </row>
    <row r="59" spans="1:44" x14ac:dyDescent="0.15">
      <c r="A59" s="259"/>
      <c r="AK59" s="315" t="s">
        <v>559</v>
      </c>
      <c r="AL59" s="316"/>
      <c r="AM59" s="324">
        <v>31443420</v>
      </c>
      <c r="AN59" s="325">
        <v>75326</v>
      </c>
      <c r="AO59" s="326">
        <v>-13.1</v>
      </c>
      <c r="AP59" s="327">
        <v>47446</v>
      </c>
      <c r="AQ59" s="328">
        <v>-1.4</v>
      </c>
      <c r="AR59" s="329">
        <v>-11.7</v>
      </c>
    </row>
    <row r="60" spans="1:44" x14ac:dyDescent="0.15">
      <c r="A60" s="259"/>
      <c r="AK60" s="330"/>
      <c r="AL60" s="331" t="s">
        <v>555</v>
      </c>
      <c r="AM60" s="332">
        <v>19789886</v>
      </c>
      <c r="AN60" s="333">
        <v>47409</v>
      </c>
      <c r="AO60" s="334">
        <v>-20.399999999999999</v>
      </c>
      <c r="AP60" s="335">
        <v>24371</v>
      </c>
      <c r="AQ60" s="336">
        <v>1.2</v>
      </c>
      <c r="AR60" s="337">
        <v>-21.6</v>
      </c>
    </row>
    <row r="61" spans="1:44" x14ac:dyDescent="0.15">
      <c r="A61" s="259"/>
      <c r="AK61" s="315" t="s">
        <v>560</v>
      </c>
      <c r="AL61" s="338"/>
      <c r="AM61" s="324">
        <v>40019707</v>
      </c>
      <c r="AN61" s="325">
        <v>94770</v>
      </c>
      <c r="AO61" s="326">
        <v>-3.9</v>
      </c>
      <c r="AP61" s="327">
        <v>49210</v>
      </c>
      <c r="AQ61" s="339">
        <v>-0.1</v>
      </c>
      <c r="AR61" s="329">
        <v>-3.8</v>
      </c>
    </row>
    <row r="62" spans="1:44" x14ac:dyDescent="0.15">
      <c r="A62" s="259"/>
      <c r="AK62" s="330"/>
      <c r="AL62" s="331" t="s">
        <v>555</v>
      </c>
      <c r="AM62" s="332">
        <v>28713518</v>
      </c>
      <c r="AN62" s="333">
        <v>67971</v>
      </c>
      <c r="AO62" s="334">
        <v>-1.6</v>
      </c>
      <c r="AP62" s="335">
        <v>25119</v>
      </c>
      <c r="AQ62" s="336">
        <v>-0.4</v>
      </c>
      <c r="AR62" s="337">
        <v>-1.2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Hx61r9hw93NqgRYwGuMi8uJg2ah3JfvGodlp4f6xdJ7T8jiY4baCCXNKERc6mtkJmLC/SWe/mCh3IkdRMS1KHQ==" saltValue="b0WGDJcPNTEUyQCvnamm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562</v>
      </c>
    </row>
    <row r="121" spans="125:125" ht="13.5" hidden="1" customHeight="1" x14ac:dyDescent="0.15">
      <c r="DU121" s="253"/>
    </row>
  </sheetData>
  <sheetProtection algorithmName="SHA-512" hashValue="ixTcJVRVO3n/aFD9waRM6Y+P7peu8RHjuLrRsjExXOvz9LvzGQsqd8C75lJUbNVlIZVMmkWUsLNcVcIqKJgugg==" saltValue="h8FDDL4xyNvKqY28O7D4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563</v>
      </c>
    </row>
  </sheetData>
  <sheetProtection algorithmName="SHA-512" hashValue="Ad4fiEOk65X22470v2UgVgtXFc9yQILZ448sE/cH4RR7v8fsSmYRHggFN/c9XYhmCF0KlhKQU19+ZFtPqU7xYQ==" saltValue="3MKofvmlEz3h4MRFvIUz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52" t="s">
        <v>3</v>
      </c>
      <c r="D47" s="1152"/>
      <c r="E47" s="1153"/>
      <c r="F47" s="11">
        <v>31.44</v>
      </c>
      <c r="G47" s="12">
        <v>28.28</v>
      </c>
      <c r="H47" s="12">
        <v>28.84</v>
      </c>
      <c r="I47" s="12">
        <v>28.26</v>
      </c>
      <c r="J47" s="13">
        <v>33.1</v>
      </c>
    </row>
    <row r="48" spans="2:10" ht="57.75" customHeight="1" x14ac:dyDescent="0.15">
      <c r="B48" s="14"/>
      <c r="C48" s="1154" t="s">
        <v>4</v>
      </c>
      <c r="D48" s="1154"/>
      <c r="E48" s="1155"/>
      <c r="F48" s="15">
        <v>5.55</v>
      </c>
      <c r="G48" s="16">
        <v>5.63</v>
      </c>
      <c r="H48" s="16">
        <v>5.87</v>
      </c>
      <c r="I48" s="16">
        <v>7.86</v>
      </c>
      <c r="J48" s="17">
        <v>5.75</v>
      </c>
    </row>
    <row r="49" spans="2:10" ht="57.75" customHeight="1" thickBot="1" x14ac:dyDescent="0.2">
      <c r="B49" s="18"/>
      <c r="C49" s="1156" t="s">
        <v>5</v>
      </c>
      <c r="D49" s="1156"/>
      <c r="E49" s="1157"/>
      <c r="F49" s="19">
        <v>1.45</v>
      </c>
      <c r="G49" s="20">
        <v>4.34</v>
      </c>
      <c r="H49" s="20" t="s">
        <v>569</v>
      </c>
      <c r="I49" s="20" t="s">
        <v>570</v>
      </c>
      <c r="J49" s="21" t="s">
        <v>571</v>
      </c>
    </row>
    <row r="50" spans="2:10" x14ac:dyDescent="0.15"/>
  </sheetData>
  <sheetProtection algorithmName="SHA-512" hashValue="SfqGpQ7CU+17HzkgOFA7R9fJ7m2HXXzPT2rGgfEcwneBp9207CgmNL/f7FX2aypob45CFnbJVtodfVUzFziZMQ==" saltValue="WW7DoXqXgP6PLu7iLDhx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2024-09-24T07:30:18Z</cp:lastPrinted>
  <dcterms:created xsi:type="dcterms:W3CDTF">2024-03-14T02:53:01Z</dcterms:created>
  <dcterms:modified xsi:type="dcterms:W3CDTF">2024-09-24T07:31:01Z</dcterms:modified>
  <cp:category/>
</cp:coreProperties>
</file>