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25 知立市　○【完】\"/>
    </mc:Choice>
  </mc:AlternateContent>
  <xr:revisionPtr revIDLastSave="0" documentId="13_ncr:1_{12F1AB0C-47C2-4860-B0AF-CBCB4972AB64}"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8"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s="1"/>
  <c r="BE41" i="10"/>
  <c r="AM41" i="10"/>
  <c r="U41" i="10"/>
  <c r="E41" i="10"/>
  <c r="C41" i="10"/>
  <c r="DG40" i="10"/>
  <c r="CQ40" i="10"/>
  <c r="CO40" i="10" s="1"/>
  <c r="BY40" i="10"/>
  <c r="BW40" i="10" s="1"/>
  <c r="BE40" i="10"/>
  <c r="AM40" i="10"/>
  <c r="U40" i="10"/>
  <c r="E40" i="10"/>
  <c r="C40" i="10"/>
  <c r="DG39" i="10"/>
  <c r="CQ39" i="10"/>
  <c r="CO39" i="10"/>
  <c r="BY39" i="10"/>
  <c r="BW39" i="10"/>
  <c r="BE39" i="10"/>
  <c r="AM39" i="10"/>
  <c r="U39" i="10"/>
  <c r="E39" i="10"/>
  <c r="C39" i="10" s="1"/>
  <c r="DG38" i="10"/>
  <c r="CQ38" i="10"/>
  <c r="CO38" i="10"/>
  <c r="BY38" i="10"/>
  <c r="BE38" i="10"/>
  <c r="AM38" i="10"/>
  <c r="U38" i="10"/>
  <c r="E38" i="10"/>
  <c r="C38" i="10"/>
  <c r="DG37" i="10"/>
  <c r="CQ37" i="10"/>
  <c r="CO37" i="10"/>
  <c r="BY37" i="10"/>
  <c r="BE37" i="10"/>
  <c r="AM37" i="10"/>
  <c r="U37" i="10"/>
  <c r="E37" i="10"/>
  <c r="C37" i="10"/>
  <c r="DG36" i="10"/>
  <c r="CQ36" i="10"/>
  <c r="CO36" i="10" s="1"/>
  <c r="BY36" i="10"/>
  <c r="BE36" i="10"/>
  <c r="AM36" i="10"/>
  <c r="W36" i="10"/>
  <c r="E36" i="10"/>
  <c r="C36" i="10" s="1"/>
  <c r="DG35" i="10"/>
  <c r="CQ35" i="10"/>
  <c r="BY35" i="10"/>
  <c r="BE35" i="10"/>
  <c r="AO35" i="10"/>
  <c r="W35" i="10"/>
  <c r="E35" i="10"/>
  <c r="DG34" i="10"/>
  <c r="CQ34" i="10"/>
  <c r="BY34" i="10"/>
  <c r="BE34" i="10"/>
  <c r="AO34" i="10"/>
  <c r="W34" i="10"/>
  <c r="E34" i="10"/>
  <c r="C34" i="10" s="1"/>
  <c r="U34" i="10" l="1"/>
  <c r="U35" i="10" s="1"/>
  <c r="U36" i="10" s="1"/>
  <c r="C35" i="10"/>
  <c r="AM34" i="10" s="1"/>
  <c r="AM35" i="10" l="1"/>
  <c r="BW34" i="10"/>
  <c r="BW35" i="10" s="1"/>
  <c r="BW36" i="10" s="1"/>
  <c r="BW37" i="10" s="1"/>
  <c r="BW38" i="10" s="1"/>
  <c r="CO34" i="10" s="1"/>
  <c r="CO35" i="10" s="1"/>
</calcChain>
</file>

<file path=xl/sharedStrings.xml><?xml version="1.0" encoding="utf-8"?>
<sst xmlns="http://schemas.openxmlformats.org/spreadsheetml/2006/main" count="1147" uniqueCount="548">
  <si>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</si>
  <si>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</si>
  <si>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</si>
  <si>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</si>
  <si>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</si>
  <si>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</si>
  <si>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第2次</t>
    <rPh sb="0" eb="1">
      <t>ダイ</t>
    </rPh>
    <rPh sb="2" eb="3">
      <t>ジ</t>
    </rPh>
    <phoneticPr fontId="6"/>
  </si>
  <si>
    <t>(Ｂ)</t>
  </si>
  <si>
    <t>（参考）</t>
    <rPh sb="1" eb="3">
      <t>サンコウ</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</si>
  <si>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</si>
  <si>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</si>
  <si>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</si>
  <si>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</si>
  <si>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</si>
  <si>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</si>
  <si>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</si>
  <si>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</si>
  <si>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</si>
  <si>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</si>
  <si>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</si>
  <si>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</si>
  <si>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</si>
  <si>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</si>
  <si>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</si>
  <si>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</si>
  <si>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</si>
  <si>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</si>
  <si>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</si>
  <si>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</si>
  <si>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</si>
  <si>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</si>
  <si>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</si>
  <si>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</si>
  <si>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</si>
  <si>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</si>
  <si>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</si>
  <si>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</si>
  <si>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</si>
  <si>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</si>
  <si>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</si>
  <si>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</si>
  <si>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</si>
  <si>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</si>
  <si>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</si>
  <si>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</si>
  <si>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</si>
  <si>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</si>
  <si>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</si>
  <si>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</si>
  <si>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都市計画施設整備基金</t>
    <rPh sb="0" eb="2">
      <t>トシ</t>
    </rPh>
    <rPh sb="2" eb="4">
      <t>ケイカク</t>
    </rPh>
    <rPh sb="4" eb="6">
      <t>シセツ</t>
    </rPh>
    <rPh sb="6" eb="8">
      <t>セイビ</t>
    </rPh>
    <rPh sb="8" eb="10">
      <t>キキン</t>
    </rPh>
    <phoneticPr fontId="6"/>
  </si>
  <si>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</si>
  <si>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</si>
  <si>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</si>
  <si>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</si>
  <si>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</si>
  <si>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</si>
  <si>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</si>
  <si>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</si>
  <si>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</si>
  <si>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</si>
  <si>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</si>
  <si>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</si>
  <si>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</si>
  <si>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</si>
  <si>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</si>
  <si>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</si>
  <si>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</si>
  <si>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</si>
  <si>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</si>
  <si>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</si>
  <si>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</si>
  <si>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</si>
  <si>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</si>
  <si>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</si>
  <si>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</si>
  <si>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</si>
  <si>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</si>
  <si>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</si>
  <si>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</si>
  <si>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</si>
  <si>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</si>
  <si>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</si>
  <si>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</si>
  <si>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</si>
  <si>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</si>
  <si>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</si>
  <si>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</si>
  <si>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</si>
  <si>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</si>
  <si>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</si>
  <si>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</si>
  <si>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</si>
  <si>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</si>
  <si>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愛知県</t>
  </si>
  <si>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</si>
  <si>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</si>
  <si>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</si>
  <si>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</si>
  <si>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</si>
  <si>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</si>
  <si>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</si>
  <si>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</si>
  <si>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</si>
  <si>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</si>
  <si>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</si>
  <si>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</si>
  <si>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</si>
  <si>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</si>
  <si>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</si>
  <si>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</si>
  <si>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</si>
  <si>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</si>
  <si>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</si>
  <si>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</si>
  <si>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愛知県後期高齢者広域連合（後期高齢者医療特別会計）</t>
  </si>
  <si>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</si>
  <si>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</si>
  <si>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</si>
  <si>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</si>
  <si>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</si>
  <si>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</si>
  <si>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</si>
  <si>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</si>
  <si>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</si>
  <si>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</si>
  <si>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</si>
  <si>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</si>
  <si>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</si>
  <si>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</si>
  <si>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</si>
  <si>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</si>
  <si>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</si>
  <si>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</si>
  <si>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</si>
  <si>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</si>
  <si>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</si>
  <si>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</si>
  <si>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</si>
  <si>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</si>
  <si>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</si>
  <si>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</si>
  <si>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</si>
  <si>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</si>
  <si>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Ⅱ－２</t>
  </si>
  <si>
    <t>　うち臨時財政対策債</t>
  </si>
  <si>
    <t>歳入合計</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</si>
  <si>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</si>
  <si>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</si>
  <si>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</si>
  <si>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</si>
  <si>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</si>
  <si>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</si>
  <si>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</si>
  <si>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</si>
  <si>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</si>
  <si>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</si>
  <si>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</si>
  <si>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</si>
  <si>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</si>
  <si>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</si>
  <si>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</si>
  <si>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</si>
  <si>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知立市</t>
  </si>
  <si>
    <t>地方交付税種地</t>
    <rPh sb="0" eb="2">
      <t>チホウ</t>
    </rPh>
    <rPh sb="2" eb="5">
      <t>コウフゼイ</t>
    </rPh>
    <rPh sb="5" eb="6">
      <t>シュ</t>
    </rPh>
    <rPh sb="6" eb="7">
      <t>チ</t>
    </rPh>
    <phoneticPr fontId="6"/>
  </si>
  <si>
    <t>2-7</t>
  </si>
  <si>
    <t>旧法による税</t>
  </si>
  <si>
    <t>債務負担行為</t>
    <rPh sb="0" eb="2">
      <t>サイム</t>
    </rPh>
    <rPh sb="2" eb="4">
      <t>フタン</t>
    </rPh>
    <rPh sb="4" eb="6">
      <t>コウイ</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</si>
  <si>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</si>
  <si>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</si>
  <si>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</si>
  <si>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</si>
  <si>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</si>
  <si>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</si>
  <si>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</si>
  <si>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</si>
  <si>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</si>
  <si>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</si>
  <si>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</si>
  <si>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</si>
  <si>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</si>
  <si>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</si>
  <si>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</si>
  <si>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</si>
  <si>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</si>
  <si>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t>
  </si>
  <si>
    <t>参考</t>
    <rPh sb="0" eb="2">
      <t>サンコウ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</si>
  <si>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</si>
  <si>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</si>
  <si>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</si>
  <si>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</si>
  <si>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</si>
  <si>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</si>
  <si>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</si>
  <si>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</si>
  <si>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</si>
  <si>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</si>
  <si>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2.4</t>
  </si>
  <si>
    <t>(Ｄ)</t>
  </si>
  <si>
    <t>(単年度)</t>
    <rPh sb="1" eb="4">
      <t>タンネンド</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</si>
  <si>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</si>
  <si>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</si>
  <si>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</si>
  <si>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</si>
  <si>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</si>
  <si>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</si>
  <si>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</si>
  <si>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</si>
  <si>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</si>
  <si>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</si>
  <si>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</si>
  <si>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</si>
  <si>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</si>
  <si>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</si>
  <si>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</si>
  <si>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</si>
  <si>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</si>
  <si>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</si>
  <si>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</si>
  <si>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</si>
  <si>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</si>
  <si>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</si>
  <si>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</si>
  <si>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</si>
  <si>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</si>
  <si>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</si>
  <si>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</si>
  <si>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</si>
  <si>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</si>
  <si>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</si>
  <si>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</si>
  <si>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</si>
  <si>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関係する一部事務組合等一覧</t>
    <rPh sb="0" eb="2">
      <t>カンケイ</t>
    </rPh>
    <rPh sb="4" eb="6">
      <t>イチブ</t>
    </rPh>
    <rPh sb="6" eb="8">
      <t>ジム</t>
    </rPh>
    <rPh sb="8" eb="10">
      <t>クミアイ</t>
    </rPh>
    <rPh sb="10" eb="11">
      <t>トウ</t>
    </rPh>
    <rPh sb="11" eb="13">
      <t>イチラン</t>
    </rPh>
    <phoneticPr fontId="6"/>
  </si>
  <si>
    <t>-0.1</t>
  </si>
  <si>
    <t>将来負担の状況</t>
  </si>
  <si>
    <t>-0.3</t>
  </si>
  <si>
    <t>歳出の状況（単位 千円・％）</t>
  </si>
  <si>
    <t>上水道</t>
  </si>
  <si>
    <t>実質赤字比率</t>
    <rPh sb="0" eb="2">
      <t>ジッシツ</t>
    </rPh>
    <rPh sb="2" eb="4">
      <t>アカジ</t>
    </rPh>
    <rPh sb="4" eb="6">
      <t>ヒリツ</t>
    </rPh>
    <phoneticPr fontId="3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</si>
  <si>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</si>
  <si>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</si>
  <si>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</si>
  <si>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</si>
  <si>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</si>
  <si>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</si>
  <si>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</si>
  <si>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</si>
  <si>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</si>
  <si>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</si>
  <si>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</si>
  <si>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</si>
  <si>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</si>
  <si>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</si>
  <si>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</si>
  <si>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</si>
  <si>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</si>
  <si>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</si>
  <si>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</si>
  <si>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</si>
  <si>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</si>
  <si>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</si>
  <si>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</si>
  <si>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</si>
  <si>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</si>
  <si>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</si>
  <si>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</si>
  <si>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</si>
  <si>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</si>
  <si>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総合公園整備事業基金</t>
    <rPh sb="0" eb="2">
      <t>ソウゴウ</t>
    </rPh>
    <rPh sb="2" eb="4">
      <t>コウエン</t>
    </rPh>
    <rPh sb="4" eb="6">
      <t>セイビ</t>
    </rPh>
    <rPh sb="6" eb="8">
      <t>ジギョウ</t>
    </rPh>
    <rPh sb="8" eb="10">
      <t>キキン</t>
    </rPh>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</si>
  <si>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</si>
  <si>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</si>
  <si>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</si>
  <si>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</si>
  <si>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</si>
  <si>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</si>
  <si>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</si>
  <si>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</si>
  <si>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</si>
  <si>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</si>
  <si>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</si>
  <si>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</si>
  <si>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</si>
  <si>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</si>
  <si>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</si>
  <si>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</si>
  <si>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</si>
  <si>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</si>
  <si>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</si>
  <si>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</si>
  <si>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</si>
  <si>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</si>
  <si>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</si>
  <si>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</si>
  <si>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</si>
  <si>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</si>
  <si>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</si>
  <si>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</si>
  <si>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</si>
  <si>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</si>
  <si>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</si>
  <si>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</si>
  <si>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</si>
  <si>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</si>
  <si>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</si>
  <si>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</si>
  <si>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</si>
  <si>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</si>
  <si>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</si>
  <si>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学校施設整備基金</t>
    <rPh sb="0" eb="2">
      <t>ガッコウ</t>
    </rPh>
    <rPh sb="2" eb="4">
      <t>シセツ</t>
    </rPh>
    <rPh sb="4" eb="6">
      <t>セイビ</t>
    </rPh>
    <rPh sb="6" eb="8">
      <t>キキン</t>
    </rPh>
    <phoneticPr fontId="6"/>
  </si>
  <si>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</si>
  <si>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</si>
  <si>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</si>
  <si>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</si>
  <si>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</si>
  <si>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愛知県知立市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</si>
  <si>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</si>
  <si>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</si>
  <si>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</si>
  <si>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</si>
  <si>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</si>
  <si>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</si>
  <si>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</si>
  <si>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</si>
  <si>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</si>
  <si>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</si>
  <si>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</si>
  <si>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</si>
  <si>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</si>
  <si>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</si>
  <si>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</si>
  <si>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</si>
  <si>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</si>
  <si>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</si>
  <si>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</si>
  <si>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</si>
  <si>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</si>
  <si>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</si>
  <si>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</si>
  <si>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</si>
  <si>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</si>
  <si>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</si>
  <si>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</si>
  <si>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</si>
  <si>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愛知県市町村職員退職手当組合</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</si>
  <si>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</si>
  <si>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</si>
  <si>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</si>
  <si>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</si>
  <si>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</si>
  <si>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</si>
  <si>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</si>
  <si>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</si>
  <si>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</si>
  <si>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</si>
  <si>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</si>
  <si>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</si>
  <si>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</si>
  <si>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</si>
  <si>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</si>
  <si>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</si>
  <si>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</si>
  <si>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</si>
  <si>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</si>
  <si>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</si>
  <si>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</si>
  <si>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</si>
  <si>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</si>
  <si>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</si>
  <si>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</si>
  <si>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</si>
  <si>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</si>
  <si>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</si>
  <si>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</si>
  <si>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知立市土地開発公社</t>
    <rPh sb="0" eb="3">
      <t>チリュウシ</t>
    </rPh>
    <rPh sb="3" eb="7">
      <t>トチカイ</t>
    </rPh>
    <rPh sb="7" eb="9">
      <t>コウシャ</t>
    </rPh>
    <phoneticPr fontId="6"/>
  </si>
  <si>
    <t>　個人住民税減収補塡特例交付金</t>
  </si>
  <si>
    <t>前年度繰上充用金</t>
  </si>
  <si>
    <t>　新型コロナウイルス感染症対策地方税減収補塡特別交付金</t>
  </si>
  <si>
    <t>　法定目的税</t>
  </si>
  <si>
    <t>経常損益</t>
  </si>
  <si>
    <t>　　入湯税</t>
  </si>
  <si>
    <t xml:space="preserve">将来負担比率は計上なし。有形固定資産減価償却率については上記にて記載。 </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</si>
  <si>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</si>
  <si>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</si>
  <si>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</si>
  <si>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</si>
  <si>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</si>
  <si>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</si>
  <si>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</si>
  <si>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</si>
  <si>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</si>
  <si>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</si>
  <si>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</si>
  <si>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</si>
  <si>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</si>
  <si>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</si>
  <si>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</si>
  <si>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</si>
  <si>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</si>
  <si>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</si>
  <si>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</si>
  <si>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</si>
  <si>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</si>
  <si>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</si>
  <si>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</si>
  <si>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</si>
  <si>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</si>
  <si>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</si>
  <si>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</si>
  <si>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</si>
  <si>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</si>
  <si>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</si>
  <si>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</si>
  <si>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</si>
  <si>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</si>
  <si>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</si>
  <si>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</si>
  <si>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</si>
  <si>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</si>
  <si>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</si>
  <si>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</si>
  <si>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</si>
  <si>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</si>
  <si>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</si>
  <si>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</si>
  <si>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</si>
  <si>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</si>
  <si>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</si>
  <si>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</si>
  <si>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</si>
  <si>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</si>
  <si>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</si>
  <si>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</si>
  <si>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</si>
  <si>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</si>
  <si>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</si>
  <si>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</si>
  <si>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</si>
  <si>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</si>
  <si>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</si>
  <si>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</si>
  <si>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</si>
  <si>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</si>
  <si>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</si>
  <si>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</si>
  <si>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</si>
  <si>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</si>
  <si>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</si>
  <si>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</si>
  <si>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</si>
  <si>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</si>
  <si>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</si>
  <si>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</si>
  <si>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</si>
  <si>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</si>
  <si>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</si>
  <si>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</si>
  <si>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</si>
  <si>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</si>
  <si>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</si>
  <si>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</si>
  <si>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</si>
  <si>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</si>
  <si>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</si>
  <si>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</si>
  <si>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</si>
  <si>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</si>
  <si>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</si>
  <si>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</si>
  <si>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</si>
  <si>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</si>
  <si>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</si>
  <si>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</si>
  <si>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</si>
  <si>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</si>
  <si>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</si>
  <si>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</si>
  <si>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</si>
  <si>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</si>
  <si>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</si>
  <si>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</si>
  <si>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</si>
  <si>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</si>
  <si>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</si>
  <si>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</si>
  <si>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</si>
  <si>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</si>
  <si>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</si>
  <si>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</si>
  <si>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</si>
  <si>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</si>
  <si>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</si>
  <si>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</si>
  <si>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</si>
  <si>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</si>
  <si>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</si>
  <si>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</si>
  <si>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</si>
  <si>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</si>
  <si>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</si>
  <si>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</si>
  <si>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</si>
  <si>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</si>
  <si>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</si>
  <si>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</si>
  <si>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</si>
  <si>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</si>
  <si>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</si>
  <si>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</si>
  <si>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</si>
  <si>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</si>
  <si>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</si>
  <si>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</si>
  <si>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</si>
  <si>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</si>
  <si>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</si>
  <si>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</si>
  <si>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</si>
  <si>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</si>
  <si>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</si>
  <si>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</si>
  <si>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</si>
  <si>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</si>
  <si>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</si>
  <si>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</si>
  <si>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</si>
  <si>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</si>
  <si>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</si>
  <si>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</si>
  <si>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</si>
  <si>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</si>
  <si>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</si>
  <si>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</si>
  <si>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</si>
  <si>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</si>
  <si>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0.11</t>
  </si>
  <si>
    <t>その他会計（赤字）</t>
  </si>
  <si>
    <t>（百万円）</t>
  </si>
  <si>
    <t>知立まちづくり株式会社</t>
    <rPh sb="0" eb="2">
      <t>チリュウ</t>
    </rPh>
    <rPh sb="7" eb="11">
      <t>カブシキガイシャ</t>
    </rPh>
    <phoneticPr fontId="6"/>
  </si>
  <si>
    <t>刈谷知立環境組合</t>
  </si>
  <si>
    <t>衣浦東部広域連合</t>
  </si>
  <si>
    <t>愛知県後期高齢者広域連合（一般会計）</t>
  </si>
  <si>
    <t>子ども施設整備基金</t>
    <rPh sb="0" eb="1">
      <t>コ</t>
    </rPh>
    <rPh sb="3" eb="5">
      <t>シセツ</t>
    </rPh>
    <rPh sb="5" eb="7">
      <t>セイビ</t>
    </rPh>
    <rPh sb="7" eb="9">
      <t>キキン</t>
    </rPh>
    <phoneticPr fontId="6"/>
  </si>
  <si>
    <t>一般廃棄物処理施設等整備基金</t>
    <rPh sb="0" eb="2">
      <t>イッパン</t>
    </rPh>
    <rPh sb="2" eb="5">
      <t>ハイキブツ</t>
    </rPh>
    <rPh sb="5" eb="7">
      <t>ショリ</t>
    </rPh>
    <rPh sb="7" eb="9">
      <t>シセツ</t>
    </rPh>
    <rPh sb="9" eb="10">
      <t>トウ</t>
    </rPh>
    <rPh sb="10" eb="12">
      <t>セイビ</t>
    </rPh>
    <rPh sb="12" eb="14">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</si>
  <si>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</si>
  <si>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</si>
  <si>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</si>
  <si>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</si>
  <si>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</si>
  <si>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将来負担比率は計上なし。実質公債費比率は健全な状態ではあるが、今後は知立駅付近連続立体交差事業、知立駅周辺土地区画整理事業、施設の長寿命化対策事業などの起債発行額増の見込みから、徐々に上昇すると見込んで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</si>
</sst>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5A28-4088-9A16-6D5896E212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44687</c:v>
                </c:pt>
                <c:pt idx="1">
                  <c:v>56175</c:v>
                </c:pt>
                <c:pt idx="2">
                  <c:v>43876</c:v>
                </c:pt>
                <c:pt idx="3">
                  <c:v>26954</c:v>
                </c:pt>
                <c:pt idx="4">
                  <c:v>29051</c:v>
                </c:pt>
              </c:numCache>
            </c:numRef>
          </c:val>
          <c:smooth val="0"/>
          <c:extLst>
            <c:ext xmlns:c16="http://schemas.microsoft.com/office/drawing/2014/chart" uri="{C3380CC4-5D6E-409C-BE32-E72D297353CC}">
              <c16:uniqueId val="{00000001-5A28-4088-9A16-6D5896E2120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6.15</c:v>
                </c:pt>
                <c:pt idx="1">
                  <c:v>6.95</c:v>
                </c:pt>
                <c:pt idx="2">
                  <c:v>7.57</c:v>
                </c:pt>
                <c:pt idx="3">
                  <c:v>10.42</c:v>
                </c:pt>
                <c:pt idx="4">
                  <c:v>9.82</c:v>
                </c:pt>
              </c:numCache>
            </c:numRef>
          </c:val>
          <c:extLst>
            <c:ext xmlns:c16="http://schemas.microsoft.com/office/drawing/2014/chart" uri="{C3380CC4-5D6E-409C-BE32-E72D297353CC}">
              <c16:uniqueId val="{00000000-4922-46AE-9E34-6598C748F0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11.21</c:v>
                </c:pt>
                <c:pt idx="1">
                  <c:v>10.02</c:v>
                </c:pt>
                <c:pt idx="2">
                  <c:v>10.61</c:v>
                </c:pt>
                <c:pt idx="3">
                  <c:v>14.64</c:v>
                </c:pt>
                <c:pt idx="4">
                  <c:v>16.62</c:v>
                </c:pt>
              </c:numCache>
            </c:numRef>
          </c:val>
          <c:extLst>
            <c:ext xmlns:c16="http://schemas.microsoft.com/office/drawing/2014/chart" uri="{C3380CC4-5D6E-409C-BE32-E72D297353CC}">
              <c16:uniqueId val="{00000001-4922-46AE-9E34-6598C748F08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0.82</c:v>
                </c:pt>
                <c:pt idx="1">
                  <c:v>-0.11</c:v>
                </c:pt>
                <c:pt idx="2">
                  <c:v>1.82</c:v>
                </c:pt>
                <c:pt idx="3">
                  <c:v>9.17</c:v>
                </c:pt>
                <c:pt idx="4">
                  <c:v>1.04</c:v>
                </c:pt>
              </c:numCache>
            </c:numRef>
          </c:val>
          <c:smooth val="0"/>
          <c:extLst>
            <c:ext xmlns:c16="http://schemas.microsoft.com/office/drawing/2014/chart" uri="{C3380CC4-5D6E-409C-BE32-E72D297353CC}">
              <c16:uniqueId val="{00000002-4922-46AE-9E34-6598C748F0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2.85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07-43FF-AA35-4185128AB4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07-43FF-AA35-4185128AB4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07-43FF-AA35-4185128AB4E9}"/>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407-43FF-AA35-4185128AB4E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5407-43FF-AA35-4185128AB4E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0.32</c:v>
                </c:pt>
                <c:pt idx="2">
                  <c:v>#N/A</c:v>
                </c:pt>
                <c:pt idx="3">
                  <c:v>0.31</c:v>
                </c:pt>
                <c:pt idx="4">
                  <c:v>#N/A</c:v>
                </c:pt>
                <c:pt idx="5">
                  <c:v>0.41</c:v>
                </c:pt>
                <c:pt idx="6">
                  <c:v>#N/A</c:v>
                </c:pt>
                <c:pt idx="7">
                  <c:v>0.31</c:v>
                </c:pt>
                <c:pt idx="8">
                  <c:v>#N/A</c:v>
                </c:pt>
                <c:pt idx="9">
                  <c:v>0.03</c:v>
                </c:pt>
              </c:numCache>
            </c:numRef>
          </c:val>
          <c:extLst>
            <c:ext xmlns:c16="http://schemas.microsoft.com/office/drawing/2014/chart" uri="{C3380CC4-5D6E-409C-BE32-E72D297353CC}">
              <c16:uniqueId val="{00000005-5407-43FF-AA35-4185128AB4E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0.56999999999999995</c:v>
                </c:pt>
                <c:pt idx="2">
                  <c:v>#N/A</c:v>
                </c:pt>
                <c:pt idx="3">
                  <c:v>0.46</c:v>
                </c:pt>
                <c:pt idx="4">
                  <c:v>#N/A</c:v>
                </c:pt>
                <c:pt idx="5">
                  <c:v>0.19</c:v>
                </c:pt>
                <c:pt idx="6">
                  <c:v>#N/A</c:v>
                </c:pt>
                <c:pt idx="7">
                  <c:v>0.13</c:v>
                </c:pt>
                <c:pt idx="8">
                  <c:v>#N/A</c:v>
                </c:pt>
                <c:pt idx="9">
                  <c:v>0.61</c:v>
                </c:pt>
              </c:numCache>
            </c:numRef>
          </c:val>
          <c:extLst>
            <c:ext xmlns:c16="http://schemas.microsoft.com/office/drawing/2014/chart" uri="{C3380CC4-5D6E-409C-BE32-E72D297353CC}">
              <c16:uniqueId val="{00000006-5407-43FF-AA35-4185128AB4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0.96</c:v>
                </c:pt>
                <c:pt idx="4">
                  <c:v>#N/A</c:v>
                </c:pt>
                <c:pt idx="5">
                  <c:v>1.35</c:v>
                </c:pt>
                <c:pt idx="6">
                  <c:v>#N/A</c:v>
                </c:pt>
                <c:pt idx="7">
                  <c:v>1.92</c:v>
                </c:pt>
                <c:pt idx="8">
                  <c:v>#N/A</c:v>
                </c:pt>
                <c:pt idx="9">
                  <c:v>2.0099999999999998</c:v>
                </c:pt>
              </c:numCache>
            </c:numRef>
          </c:val>
          <c:extLst>
            <c:ext xmlns:c16="http://schemas.microsoft.com/office/drawing/2014/chart" uri="{C3380CC4-5D6E-409C-BE32-E72D297353CC}">
              <c16:uniqueId val="{00000007-5407-43FF-AA35-4185128AB4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13.74</c:v>
                </c:pt>
                <c:pt idx="2">
                  <c:v>#N/A</c:v>
                </c:pt>
                <c:pt idx="3">
                  <c:v>13.06</c:v>
                </c:pt>
                <c:pt idx="4">
                  <c:v>#N/A</c:v>
                </c:pt>
                <c:pt idx="5">
                  <c:v>10.9</c:v>
                </c:pt>
                <c:pt idx="6">
                  <c:v>#N/A</c:v>
                </c:pt>
                <c:pt idx="7">
                  <c:v>10.29</c:v>
                </c:pt>
                <c:pt idx="8">
                  <c:v>#N/A</c:v>
                </c:pt>
                <c:pt idx="9">
                  <c:v>9.68</c:v>
                </c:pt>
              </c:numCache>
            </c:numRef>
          </c:val>
          <c:extLst>
            <c:ext xmlns:c16="http://schemas.microsoft.com/office/drawing/2014/chart" uri="{C3380CC4-5D6E-409C-BE32-E72D297353CC}">
              <c16:uniqueId val="{00000008-5407-43FF-AA35-4185128AB4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6.15</c:v>
                </c:pt>
                <c:pt idx="2">
                  <c:v>#N/A</c:v>
                </c:pt>
                <c:pt idx="3">
                  <c:v>6.94</c:v>
                </c:pt>
                <c:pt idx="4">
                  <c:v>#N/A</c:v>
                </c:pt>
                <c:pt idx="5">
                  <c:v>7.56</c:v>
                </c:pt>
                <c:pt idx="6">
                  <c:v>#N/A</c:v>
                </c:pt>
                <c:pt idx="7">
                  <c:v>10.42</c:v>
                </c:pt>
                <c:pt idx="8">
                  <c:v>#N/A</c:v>
                </c:pt>
                <c:pt idx="9">
                  <c:v>9.81</c:v>
                </c:pt>
              </c:numCache>
            </c:numRef>
          </c:val>
          <c:extLst>
            <c:ext xmlns:c16="http://schemas.microsoft.com/office/drawing/2014/chart" uri="{C3380CC4-5D6E-409C-BE32-E72D297353CC}">
              <c16:uniqueId val="{00000009-5407-43FF-AA35-4185128AB4E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1985</c:v>
                </c:pt>
                <c:pt idx="5">
                  <c:v>1904</c:v>
                </c:pt>
                <c:pt idx="8">
                  <c:v>2022</c:v>
                </c:pt>
                <c:pt idx="11">
                  <c:v>1972</c:v>
                </c:pt>
                <c:pt idx="14">
                  <c:v>1956</c:v>
                </c:pt>
              </c:numCache>
            </c:numRef>
          </c:val>
          <c:extLst>
            <c:ext xmlns:c16="http://schemas.microsoft.com/office/drawing/2014/chart" uri="{C3380CC4-5D6E-409C-BE32-E72D297353CC}">
              <c16:uniqueId val="{00000000-CADB-4848-A5A9-5FF790842E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DB-4848-A5A9-5FF790842E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ADB-4848-A5A9-5FF790842E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226</c:v>
                </c:pt>
                <c:pt idx="3">
                  <c:v>225</c:v>
                </c:pt>
                <c:pt idx="6">
                  <c:v>226</c:v>
                </c:pt>
                <c:pt idx="9">
                  <c:v>199</c:v>
                </c:pt>
                <c:pt idx="12">
                  <c:v>149</c:v>
                </c:pt>
              </c:numCache>
            </c:numRef>
          </c:val>
          <c:extLst>
            <c:ext xmlns:c16="http://schemas.microsoft.com/office/drawing/2014/chart" uri="{C3380CC4-5D6E-409C-BE32-E72D297353CC}">
              <c16:uniqueId val="{00000003-CADB-4848-A5A9-5FF790842E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426</c:v>
                </c:pt>
                <c:pt idx="3">
                  <c:v>274</c:v>
                </c:pt>
                <c:pt idx="6">
                  <c:v>281</c:v>
                </c:pt>
                <c:pt idx="9">
                  <c:v>245</c:v>
                </c:pt>
                <c:pt idx="12">
                  <c:v>265</c:v>
                </c:pt>
              </c:numCache>
            </c:numRef>
          </c:val>
          <c:extLst>
            <c:ext xmlns:c16="http://schemas.microsoft.com/office/drawing/2014/chart" uri="{C3380CC4-5D6E-409C-BE32-E72D297353CC}">
              <c16:uniqueId val="{00000004-CADB-4848-A5A9-5FF790842E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DB-4848-A5A9-5FF790842E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DB-4848-A5A9-5FF790842E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1678</c:v>
                </c:pt>
                <c:pt idx="3">
                  <c:v>1781</c:v>
                </c:pt>
                <c:pt idx="6">
                  <c:v>1652</c:v>
                </c:pt>
                <c:pt idx="9">
                  <c:v>1751</c:v>
                </c:pt>
                <c:pt idx="12">
                  <c:v>1800</c:v>
                </c:pt>
              </c:numCache>
            </c:numRef>
          </c:val>
          <c:extLst>
            <c:ext xmlns:c16="http://schemas.microsoft.com/office/drawing/2014/chart" uri="{C3380CC4-5D6E-409C-BE32-E72D297353CC}">
              <c16:uniqueId val="{00000007-CADB-4848-A5A9-5FF790842E2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345</c:v>
                </c:pt>
                <c:pt idx="2">
                  <c:v>#N/A</c:v>
                </c:pt>
                <c:pt idx="3">
                  <c:v>#N/A</c:v>
                </c:pt>
                <c:pt idx="4">
                  <c:v>376</c:v>
                </c:pt>
                <c:pt idx="5">
                  <c:v>#N/A</c:v>
                </c:pt>
                <c:pt idx="6">
                  <c:v>#N/A</c:v>
                </c:pt>
                <c:pt idx="7">
                  <c:v>137</c:v>
                </c:pt>
                <c:pt idx="8">
                  <c:v>#N/A</c:v>
                </c:pt>
                <c:pt idx="9">
                  <c:v>#N/A</c:v>
                </c:pt>
                <c:pt idx="10">
                  <c:v>223</c:v>
                </c:pt>
                <c:pt idx="11">
                  <c:v>#N/A</c:v>
                </c:pt>
                <c:pt idx="12">
                  <c:v>#N/A</c:v>
                </c:pt>
                <c:pt idx="13">
                  <c:v>258</c:v>
                </c:pt>
                <c:pt idx="14">
                  <c:v>#N/A</c:v>
                </c:pt>
              </c:numCache>
            </c:numRef>
          </c:val>
          <c:smooth val="0"/>
          <c:extLst>
            <c:ext xmlns:c16="http://schemas.microsoft.com/office/drawing/2014/chart" uri="{C3380CC4-5D6E-409C-BE32-E72D297353CC}">
              <c16:uniqueId val="{00000008-CADB-4848-A5A9-5FF790842E2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13705</c:v>
                </c:pt>
                <c:pt idx="5">
                  <c:v>13141</c:v>
                </c:pt>
                <c:pt idx="8">
                  <c:v>12501</c:v>
                </c:pt>
                <c:pt idx="11">
                  <c:v>12333</c:v>
                </c:pt>
                <c:pt idx="14">
                  <c:v>11596</c:v>
                </c:pt>
              </c:numCache>
            </c:numRef>
          </c:val>
          <c:extLst>
            <c:ext xmlns:c16="http://schemas.microsoft.com/office/drawing/2014/chart" uri="{C3380CC4-5D6E-409C-BE32-E72D297353CC}">
              <c16:uniqueId val="{00000000-A05F-4905-967D-9874D6A8EF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9591</c:v>
                </c:pt>
                <c:pt idx="5">
                  <c:v>8794</c:v>
                </c:pt>
                <c:pt idx="8">
                  <c:v>8420</c:v>
                </c:pt>
                <c:pt idx="11">
                  <c:v>7613</c:v>
                </c:pt>
                <c:pt idx="14">
                  <c:v>7869</c:v>
                </c:pt>
              </c:numCache>
            </c:numRef>
          </c:val>
          <c:extLst>
            <c:ext xmlns:c16="http://schemas.microsoft.com/office/drawing/2014/chart" uri="{C3380CC4-5D6E-409C-BE32-E72D297353CC}">
              <c16:uniqueId val="{00000001-A05F-4905-967D-9874D6A8EF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4597</c:v>
                </c:pt>
                <c:pt idx="5">
                  <c:v>4533</c:v>
                </c:pt>
                <c:pt idx="8">
                  <c:v>4555</c:v>
                </c:pt>
                <c:pt idx="11">
                  <c:v>5209</c:v>
                </c:pt>
                <c:pt idx="14">
                  <c:v>5558</c:v>
                </c:pt>
              </c:numCache>
            </c:numRef>
          </c:val>
          <c:extLst>
            <c:ext xmlns:c16="http://schemas.microsoft.com/office/drawing/2014/chart" uri="{C3380CC4-5D6E-409C-BE32-E72D297353CC}">
              <c16:uniqueId val="{00000002-A05F-4905-967D-9874D6A8EF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5F-4905-967D-9874D6A8EF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5F-4905-967D-9874D6A8EF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5F-4905-967D-9874D6A8EF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2254</c:v>
                </c:pt>
                <c:pt idx="3">
                  <c:v>2033</c:v>
                </c:pt>
                <c:pt idx="6">
                  <c:v>1901</c:v>
                </c:pt>
                <c:pt idx="9">
                  <c:v>1992</c:v>
                </c:pt>
                <c:pt idx="12">
                  <c:v>1743</c:v>
                </c:pt>
              </c:numCache>
            </c:numRef>
          </c:val>
          <c:extLst>
            <c:ext xmlns:c16="http://schemas.microsoft.com/office/drawing/2014/chart" uri="{C3380CC4-5D6E-409C-BE32-E72D297353CC}">
              <c16:uniqueId val="{00000006-A05F-4905-967D-9874D6A8EF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879</c:v>
                </c:pt>
                <c:pt idx="3">
                  <c:v>680</c:v>
                </c:pt>
                <c:pt idx="6">
                  <c:v>480</c:v>
                </c:pt>
                <c:pt idx="9">
                  <c:v>460</c:v>
                </c:pt>
                <c:pt idx="12">
                  <c:v>328</c:v>
                </c:pt>
              </c:numCache>
            </c:numRef>
          </c:val>
          <c:extLst>
            <c:ext xmlns:c16="http://schemas.microsoft.com/office/drawing/2014/chart" uri="{C3380CC4-5D6E-409C-BE32-E72D297353CC}">
              <c16:uniqueId val="{00000007-A05F-4905-967D-9874D6A8EF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6559</c:v>
                </c:pt>
                <c:pt idx="3">
                  <c:v>5183</c:v>
                </c:pt>
                <c:pt idx="6">
                  <c:v>4066</c:v>
                </c:pt>
                <c:pt idx="9">
                  <c:v>2802</c:v>
                </c:pt>
                <c:pt idx="12">
                  <c:v>2783</c:v>
                </c:pt>
              </c:numCache>
            </c:numRef>
          </c:val>
          <c:extLst>
            <c:ext xmlns:c16="http://schemas.microsoft.com/office/drawing/2014/chart" uri="{C3380CC4-5D6E-409C-BE32-E72D297353CC}">
              <c16:uniqueId val="{00000008-A05F-4905-967D-9874D6A8EF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5F-4905-967D-9874D6A8EF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16901</c:v>
                </c:pt>
                <c:pt idx="3">
                  <c:v>17182</c:v>
                </c:pt>
                <c:pt idx="6">
                  <c:v>17210</c:v>
                </c:pt>
                <c:pt idx="9">
                  <c:v>16619</c:v>
                </c:pt>
                <c:pt idx="12">
                  <c:v>15626</c:v>
                </c:pt>
              </c:numCache>
            </c:numRef>
          </c:val>
          <c:extLst>
            <c:ext xmlns:c16="http://schemas.microsoft.com/office/drawing/2014/chart" uri="{C3380CC4-5D6E-409C-BE32-E72D297353CC}">
              <c16:uniqueId val="{0000000A-A05F-4905-967D-9874D6A8EF5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5F-4905-967D-9874D6A8EF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1484</c:v>
                </c:pt>
                <c:pt idx="1">
                  <c:v>2140</c:v>
                </c:pt>
                <c:pt idx="2">
                  <c:v>2398</c:v>
                </c:pt>
              </c:numCache>
            </c:numRef>
          </c:val>
          <c:extLst>
            <c:ext xmlns:c16="http://schemas.microsoft.com/office/drawing/2014/chart" uri="{C3380CC4-5D6E-409C-BE32-E72D297353CC}">
              <c16:uniqueId val="{00000000-DC9B-4F66-B41D-6A9085D53A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202</c:v>
                </c:pt>
                <c:pt idx="1">
                  <c:v>203</c:v>
                </c:pt>
                <c:pt idx="2">
                  <c:v>203</c:v>
                </c:pt>
              </c:numCache>
            </c:numRef>
          </c:val>
          <c:extLst>
            <c:ext xmlns:c16="http://schemas.microsoft.com/office/drawing/2014/chart" uri="{C3380CC4-5D6E-409C-BE32-E72D297353CC}">
              <c16:uniqueId val="{00000001-DC9B-4F66-B41D-6A9085D53A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1695</c:v>
                </c:pt>
                <c:pt idx="1">
                  <c:v>1807</c:v>
                </c:pt>
                <c:pt idx="2">
                  <c:v>2212</c:v>
                </c:pt>
              </c:numCache>
            </c:numRef>
          </c:val>
          <c:extLst>
            <c:ext xmlns:c16="http://schemas.microsoft.com/office/drawing/2014/chart" uri="{C3380CC4-5D6E-409C-BE32-E72D297353CC}">
              <c16:uniqueId val="{00000002-DC9B-4F66-B41D-6A9085D53A6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7EC-4F33-848E-8A31B7D92173}"/>
              </c:ext>
            </c:extLst>
          </c:dPt>
          <c:dPt>
            <c:idx val="1"/>
            <c:bubble3D val="0"/>
            <c:extLst>
              <c:ext xmlns:c16="http://schemas.microsoft.com/office/drawing/2014/chart" uri="{C3380CC4-5D6E-409C-BE32-E72D297353CC}">
                <c16:uniqueId val="{00000001-B7EC-4F33-848E-8A31B7D92173}"/>
              </c:ext>
            </c:extLst>
          </c:dPt>
          <c:dPt>
            <c:idx val="2"/>
            <c:bubble3D val="0"/>
            <c:extLst>
              <c:ext xmlns:c16="http://schemas.microsoft.com/office/drawing/2014/chart" uri="{C3380CC4-5D6E-409C-BE32-E72D297353CC}">
                <c16:uniqueId val="{00000002-B7EC-4F33-848E-8A31B7D92173}"/>
              </c:ext>
            </c:extLst>
          </c:dPt>
          <c:dPt>
            <c:idx val="3"/>
            <c:bubble3D val="0"/>
            <c:extLst>
              <c:ext xmlns:c16="http://schemas.microsoft.com/office/drawing/2014/chart" uri="{C3380CC4-5D6E-409C-BE32-E72D297353CC}">
                <c16:uniqueId val="{00000003-B7EC-4F33-848E-8A31B7D92173}"/>
              </c:ext>
            </c:extLst>
          </c:dPt>
          <c:dPt>
            <c:idx val="4"/>
            <c:bubble3D val="0"/>
            <c:extLst>
              <c:ext xmlns:c16="http://schemas.microsoft.com/office/drawing/2014/chart" uri="{C3380CC4-5D6E-409C-BE32-E72D297353CC}">
                <c16:uniqueId val="{00000004-B7EC-4F33-848E-8A31B7D92173}"/>
              </c:ext>
            </c:extLst>
          </c:dPt>
          <c:dPt>
            <c:idx val="8"/>
            <c:bubble3D val="0"/>
            <c:extLst>
              <c:ext xmlns:c16="http://schemas.microsoft.com/office/drawing/2014/chart" uri="{C3380CC4-5D6E-409C-BE32-E72D297353CC}">
                <c16:uniqueId val="{00000005-B7EC-4F33-848E-8A31B7D92173}"/>
              </c:ext>
            </c:extLst>
          </c:dPt>
          <c:dPt>
            <c:idx val="16"/>
            <c:bubble3D val="0"/>
            <c:extLst>
              <c:ext xmlns:c16="http://schemas.microsoft.com/office/drawing/2014/chart" uri="{C3380CC4-5D6E-409C-BE32-E72D297353CC}">
                <c16:uniqueId val="{00000006-B7EC-4F33-848E-8A31B7D92173}"/>
              </c:ext>
            </c:extLst>
          </c:dPt>
          <c:dPt>
            <c:idx val="24"/>
            <c:bubble3D val="0"/>
            <c:extLst>
              <c:ext xmlns:c16="http://schemas.microsoft.com/office/drawing/2014/chart" uri="{C3380CC4-5D6E-409C-BE32-E72D297353CC}">
                <c16:uniqueId val="{00000007-B7EC-4F33-848E-8A31B7D92173}"/>
              </c:ext>
            </c:extLst>
          </c:dPt>
          <c:dPt>
            <c:idx val="32"/>
            <c:bubble3D val="0"/>
            <c:extLst>
              <c:ext xmlns:c16="http://schemas.microsoft.com/office/drawing/2014/chart" uri="{C3380CC4-5D6E-409C-BE32-E72D297353CC}">
                <c16:uniqueId val="{00000008-B7EC-4F33-848E-8A31B7D9217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7EC-4F33-848E-8A31B7D9217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7EC-4F33-848E-8A31B7D9217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7EC-4F33-848E-8A31B7D9217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7EC-4F33-848E-8A31B7D9217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7EC-4F33-848E-8A31B7D9217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7EC-4F33-848E-8A31B7D9217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7EC-4F33-848E-8A31B7D9217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7EC-4F33-848E-8A31B7D9217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7EC-4F33-848E-8A31B7D9217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56.8</c:v>
                </c:pt>
                <c:pt idx="16">
                  <c:v>58</c:v>
                </c:pt>
                <c:pt idx="24">
                  <c:v>59.8</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EC-4F33-848E-8A31B7D921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7EC-4F33-848E-8A31B7D92173}"/>
              </c:ext>
            </c:extLst>
          </c:dPt>
          <c:dPt>
            <c:idx val="1"/>
            <c:bubble3D val="0"/>
            <c:extLst>
              <c:ext xmlns:c16="http://schemas.microsoft.com/office/drawing/2014/chart" uri="{C3380CC4-5D6E-409C-BE32-E72D297353CC}">
                <c16:uniqueId val="{0000000B-B7EC-4F33-848E-8A31B7D92173}"/>
              </c:ext>
            </c:extLst>
          </c:dPt>
          <c:dPt>
            <c:idx val="2"/>
            <c:bubble3D val="0"/>
            <c:extLst>
              <c:ext xmlns:c16="http://schemas.microsoft.com/office/drawing/2014/chart" uri="{C3380CC4-5D6E-409C-BE32-E72D297353CC}">
                <c16:uniqueId val="{0000000C-B7EC-4F33-848E-8A31B7D92173}"/>
              </c:ext>
            </c:extLst>
          </c:dPt>
          <c:dPt>
            <c:idx val="3"/>
            <c:bubble3D val="0"/>
            <c:extLst>
              <c:ext xmlns:c16="http://schemas.microsoft.com/office/drawing/2014/chart" uri="{C3380CC4-5D6E-409C-BE32-E72D297353CC}">
                <c16:uniqueId val="{0000000D-B7EC-4F33-848E-8A31B7D92173}"/>
              </c:ext>
            </c:extLst>
          </c:dPt>
          <c:dPt>
            <c:idx val="4"/>
            <c:bubble3D val="0"/>
            <c:extLst>
              <c:ext xmlns:c16="http://schemas.microsoft.com/office/drawing/2014/chart" uri="{C3380CC4-5D6E-409C-BE32-E72D297353CC}">
                <c16:uniqueId val="{0000000E-B7EC-4F33-848E-8A31B7D92173}"/>
              </c:ext>
            </c:extLst>
          </c:dPt>
          <c:dPt>
            <c:idx val="8"/>
            <c:bubble3D val="0"/>
            <c:extLst>
              <c:ext xmlns:c16="http://schemas.microsoft.com/office/drawing/2014/chart" uri="{C3380CC4-5D6E-409C-BE32-E72D297353CC}">
                <c16:uniqueId val="{0000000F-B7EC-4F33-848E-8A31B7D92173}"/>
              </c:ext>
            </c:extLst>
          </c:dPt>
          <c:dPt>
            <c:idx val="16"/>
            <c:bubble3D val="0"/>
            <c:extLst>
              <c:ext xmlns:c16="http://schemas.microsoft.com/office/drawing/2014/chart" uri="{C3380CC4-5D6E-409C-BE32-E72D297353CC}">
                <c16:uniqueId val="{00000010-B7EC-4F33-848E-8A31B7D92173}"/>
              </c:ext>
            </c:extLst>
          </c:dPt>
          <c:dPt>
            <c:idx val="24"/>
            <c:bubble3D val="0"/>
            <c:extLst>
              <c:ext xmlns:c16="http://schemas.microsoft.com/office/drawing/2014/chart" uri="{C3380CC4-5D6E-409C-BE32-E72D297353CC}">
                <c16:uniqueId val="{00000011-B7EC-4F33-848E-8A31B7D92173}"/>
              </c:ext>
            </c:extLst>
          </c:dPt>
          <c:dPt>
            <c:idx val="32"/>
            <c:bubble3D val="0"/>
            <c:extLst>
              <c:ext xmlns:c16="http://schemas.microsoft.com/office/drawing/2014/chart" uri="{C3380CC4-5D6E-409C-BE32-E72D297353CC}">
                <c16:uniqueId val="{00000012-B7EC-4F33-848E-8A31B7D92173}"/>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7EC-4F33-848E-8A31B7D92173}"/>
                </c:ext>
              </c:extLst>
            </c:dLbl>
            <c:dLbl>
              <c:idx val="1"/>
              <c:delete val="1"/>
              <c:extLst>
                <c:ext xmlns:c15="http://schemas.microsoft.com/office/drawing/2012/chart" uri="{CE6537A1-D6FC-4f65-9D91-7224C49458BB}"/>
                <c:ext xmlns:c16="http://schemas.microsoft.com/office/drawing/2014/chart" uri="{C3380CC4-5D6E-409C-BE32-E72D297353CC}">
                  <c16:uniqueId val="{0000000B-B7EC-4F33-848E-8A31B7D92173}"/>
                </c:ext>
              </c:extLst>
            </c:dLbl>
            <c:dLbl>
              <c:idx val="2"/>
              <c:delete val="1"/>
              <c:extLst>
                <c:ext xmlns:c15="http://schemas.microsoft.com/office/drawing/2012/chart" uri="{CE6537A1-D6FC-4f65-9D91-7224C49458BB}"/>
                <c:ext xmlns:c16="http://schemas.microsoft.com/office/drawing/2014/chart" uri="{C3380CC4-5D6E-409C-BE32-E72D297353CC}">
                  <c16:uniqueId val="{0000000C-B7EC-4F33-848E-8A31B7D92173}"/>
                </c:ext>
              </c:extLst>
            </c:dLbl>
            <c:dLbl>
              <c:idx val="3"/>
              <c:delete val="1"/>
              <c:extLst>
                <c:ext xmlns:c15="http://schemas.microsoft.com/office/drawing/2012/chart" uri="{CE6537A1-D6FC-4f65-9D91-7224C49458BB}"/>
                <c:ext xmlns:c16="http://schemas.microsoft.com/office/drawing/2014/chart" uri="{C3380CC4-5D6E-409C-BE32-E72D297353CC}">
                  <c16:uniqueId val="{0000000D-B7EC-4F33-848E-8A31B7D92173}"/>
                </c:ext>
              </c:extLst>
            </c:dLbl>
            <c:dLbl>
              <c:idx val="4"/>
              <c:delete val="1"/>
              <c:extLst>
                <c:ext xmlns:c15="http://schemas.microsoft.com/office/drawing/2012/chart" uri="{CE6537A1-D6FC-4f65-9D91-7224C49458BB}"/>
                <c:ext xmlns:c16="http://schemas.microsoft.com/office/drawing/2014/chart" uri="{C3380CC4-5D6E-409C-BE32-E72D297353CC}">
                  <c16:uniqueId val="{0000000E-B7EC-4F33-848E-8A31B7D92173}"/>
                </c:ext>
              </c:extLst>
            </c:dLbl>
            <c:dLbl>
              <c:idx val="8"/>
              <c:layout>
                <c:manualLayout>
                  <c:x val="-2.7070447203257766E-2"/>
                  <c:y val="-6.47390421058651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7EC-4F33-848E-8A31B7D92173}"/>
                </c:ext>
              </c:extLst>
            </c:dLbl>
            <c:dLbl>
              <c:idx val="16"/>
              <c:layout>
                <c:manualLayout>
                  <c:x val="-3.6961054097210483E-2"/>
                  <c:y val="-6.473904210586517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7EC-4F33-848E-8A31B7D92173}"/>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7EC-4F33-848E-8A31B7D92173}"/>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7EC-4F33-848E-8A31B7D9217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7EC-4F33-848E-8A31B7D92173}"/>
            </c:ext>
          </c:extLst>
        </c:ser>
        <c:dLbls>
          <c:showLegendKey val="0"/>
          <c:showVal val="1"/>
          <c:showCatName val="0"/>
          <c:showSerName val="0"/>
          <c:showPercent val="0"/>
          <c:showBubbleSize val="0"/>
        </c:dLbls>
        <c:axId val="3"/>
        <c:axId val="2"/>
      </c:scatterChart>
      <c:valAx>
        <c:axId val="3"/>
        <c:scaling>
          <c:orientation val="maxMin"/>
          <c:max val="64"/>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0737590531E-2"/>
              <c:y val="0.250880872796883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791-443B-BC5F-17EAF7CBF13E}"/>
              </c:ext>
            </c:extLst>
          </c:dPt>
          <c:dPt>
            <c:idx val="1"/>
            <c:bubble3D val="0"/>
            <c:extLst>
              <c:ext xmlns:c16="http://schemas.microsoft.com/office/drawing/2014/chart" uri="{C3380CC4-5D6E-409C-BE32-E72D297353CC}">
                <c16:uniqueId val="{00000001-B791-443B-BC5F-17EAF7CBF13E}"/>
              </c:ext>
            </c:extLst>
          </c:dPt>
          <c:dPt>
            <c:idx val="2"/>
            <c:bubble3D val="0"/>
            <c:extLst>
              <c:ext xmlns:c16="http://schemas.microsoft.com/office/drawing/2014/chart" uri="{C3380CC4-5D6E-409C-BE32-E72D297353CC}">
                <c16:uniqueId val="{00000002-B791-443B-BC5F-17EAF7CBF13E}"/>
              </c:ext>
            </c:extLst>
          </c:dPt>
          <c:dPt>
            <c:idx val="3"/>
            <c:bubble3D val="0"/>
            <c:extLst>
              <c:ext xmlns:c16="http://schemas.microsoft.com/office/drawing/2014/chart" uri="{C3380CC4-5D6E-409C-BE32-E72D297353CC}">
                <c16:uniqueId val="{00000003-B791-443B-BC5F-17EAF7CBF13E}"/>
              </c:ext>
            </c:extLst>
          </c:dPt>
          <c:dPt>
            <c:idx val="4"/>
            <c:bubble3D val="0"/>
            <c:extLst>
              <c:ext xmlns:c16="http://schemas.microsoft.com/office/drawing/2014/chart" uri="{C3380CC4-5D6E-409C-BE32-E72D297353CC}">
                <c16:uniqueId val="{00000004-B791-443B-BC5F-17EAF7CBF13E}"/>
              </c:ext>
            </c:extLst>
          </c:dPt>
          <c:dPt>
            <c:idx val="8"/>
            <c:bubble3D val="0"/>
            <c:extLst>
              <c:ext xmlns:c16="http://schemas.microsoft.com/office/drawing/2014/chart" uri="{C3380CC4-5D6E-409C-BE32-E72D297353CC}">
                <c16:uniqueId val="{00000005-B791-443B-BC5F-17EAF7CBF13E}"/>
              </c:ext>
            </c:extLst>
          </c:dPt>
          <c:dPt>
            <c:idx val="16"/>
            <c:bubble3D val="0"/>
            <c:extLst>
              <c:ext xmlns:c16="http://schemas.microsoft.com/office/drawing/2014/chart" uri="{C3380CC4-5D6E-409C-BE32-E72D297353CC}">
                <c16:uniqueId val="{00000006-B791-443B-BC5F-17EAF7CBF13E}"/>
              </c:ext>
            </c:extLst>
          </c:dPt>
          <c:dPt>
            <c:idx val="24"/>
            <c:bubble3D val="0"/>
            <c:extLst>
              <c:ext xmlns:c16="http://schemas.microsoft.com/office/drawing/2014/chart" uri="{C3380CC4-5D6E-409C-BE32-E72D297353CC}">
                <c16:uniqueId val="{00000007-B791-443B-BC5F-17EAF7CBF13E}"/>
              </c:ext>
            </c:extLst>
          </c:dPt>
          <c:dPt>
            <c:idx val="32"/>
            <c:bubble3D val="0"/>
            <c:extLst>
              <c:ext xmlns:c16="http://schemas.microsoft.com/office/drawing/2014/chart" uri="{C3380CC4-5D6E-409C-BE32-E72D297353CC}">
                <c16:uniqueId val="{00000008-B791-443B-BC5F-17EAF7CBF13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791-443B-BC5F-17EAF7CBF13E}"/>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91-443B-BC5F-17EAF7CBF13E}"/>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91-443B-BC5F-17EAF7CBF13E}"/>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91-443B-BC5F-17EAF7CBF13E}"/>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91-443B-BC5F-17EAF7CBF13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791-443B-BC5F-17EAF7CBF13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791-443B-BC5F-17EAF7CBF13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791-443B-BC5F-17EAF7CBF13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791-443B-BC5F-17EAF7CBF13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3.1</c:v>
                </c:pt>
                <c:pt idx="16">
                  <c:v>2.2999999999999998</c:v>
                </c:pt>
                <c:pt idx="24">
                  <c:v>1.9</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791-443B-BC5F-17EAF7CBF1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791-443B-BC5F-17EAF7CBF13E}"/>
              </c:ext>
            </c:extLst>
          </c:dPt>
          <c:dPt>
            <c:idx val="1"/>
            <c:bubble3D val="0"/>
            <c:extLst>
              <c:ext xmlns:c16="http://schemas.microsoft.com/office/drawing/2014/chart" uri="{C3380CC4-5D6E-409C-BE32-E72D297353CC}">
                <c16:uniqueId val="{0000000B-B791-443B-BC5F-17EAF7CBF13E}"/>
              </c:ext>
            </c:extLst>
          </c:dPt>
          <c:dPt>
            <c:idx val="2"/>
            <c:bubble3D val="0"/>
            <c:extLst>
              <c:ext xmlns:c16="http://schemas.microsoft.com/office/drawing/2014/chart" uri="{C3380CC4-5D6E-409C-BE32-E72D297353CC}">
                <c16:uniqueId val="{0000000C-B791-443B-BC5F-17EAF7CBF13E}"/>
              </c:ext>
            </c:extLst>
          </c:dPt>
          <c:dPt>
            <c:idx val="3"/>
            <c:bubble3D val="0"/>
            <c:extLst>
              <c:ext xmlns:c16="http://schemas.microsoft.com/office/drawing/2014/chart" uri="{C3380CC4-5D6E-409C-BE32-E72D297353CC}">
                <c16:uniqueId val="{0000000D-B791-443B-BC5F-17EAF7CBF13E}"/>
              </c:ext>
            </c:extLst>
          </c:dPt>
          <c:dPt>
            <c:idx val="4"/>
            <c:bubble3D val="0"/>
            <c:extLst>
              <c:ext xmlns:c16="http://schemas.microsoft.com/office/drawing/2014/chart" uri="{C3380CC4-5D6E-409C-BE32-E72D297353CC}">
                <c16:uniqueId val="{0000000E-B791-443B-BC5F-17EAF7CBF13E}"/>
              </c:ext>
            </c:extLst>
          </c:dPt>
          <c:dPt>
            <c:idx val="8"/>
            <c:bubble3D val="0"/>
            <c:extLst>
              <c:ext xmlns:c16="http://schemas.microsoft.com/office/drawing/2014/chart" uri="{C3380CC4-5D6E-409C-BE32-E72D297353CC}">
                <c16:uniqueId val="{0000000F-B791-443B-BC5F-17EAF7CBF13E}"/>
              </c:ext>
            </c:extLst>
          </c:dPt>
          <c:dPt>
            <c:idx val="16"/>
            <c:bubble3D val="0"/>
            <c:extLst>
              <c:ext xmlns:c16="http://schemas.microsoft.com/office/drawing/2014/chart" uri="{C3380CC4-5D6E-409C-BE32-E72D297353CC}">
                <c16:uniqueId val="{00000010-B791-443B-BC5F-17EAF7CBF13E}"/>
              </c:ext>
            </c:extLst>
          </c:dPt>
          <c:dPt>
            <c:idx val="24"/>
            <c:bubble3D val="0"/>
            <c:extLst>
              <c:ext xmlns:c16="http://schemas.microsoft.com/office/drawing/2014/chart" uri="{C3380CC4-5D6E-409C-BE32-E72D297353CC}">
                <c16:uniqueId val="{00000011-B791-443B-BC5F-17EAF7CBF13E}"/>
              </c:ext>
            </c:extLst>
          </c:dPt>
          <c:dPt>
            <c:idx val="32"/>
            <c:bubble3D val="0"/>
            <c:extLst>
              <c:ext xmlns:c16="http://schemas.microsoft.com/office/drawing/2014/chart" uri="{C3380CC4-5D6E-409C-BE32-E72D297353CC}">
                <c16:uniqueId val="{00000012-B791-443B-BC5F-17EAF7CBF13E}"/>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791-443B-BC5F-17EAF7CBF13E}"/>
                </c:ext>
              </c:extLst>
            </c:dLbl>
            <c:dLbl>
              <c:idx val="1"/>
              <c:delete val="1"/>
              <c:extLst>
                <c:ext xmlns:c15="http://schemas.microsoft.com/office/drawing/2012/chart" uri="{CE6537A1-D6FC-4f65-9D91-7224C49458BB}"/>
                <c:ext xmlns:c16="http://schemas.microsoft.com/office/drawing/2014/chart" uri="{C3380CC4-5D6E-409C-BE32-E72D297353CC}">
                  <c16:uniqueId val="{0000000B-B791-443B-BC5F-17EAF7CBF13E}"/>
                </c:ext>
              </c:extLst>
            </c:dLbl>
            <c:dLbl>
              <c:idx val="2"/>
              <c:delete val="1"/>
              <c:extLst>
                <c:ext xmlns:c15="http://schemas.microsoft.com/office/drawing/2012/chart" uri="{CE6537A1-D6FC-4f65-9D91-7224C49458BB}"/>
                <c:ext xmlns:c16="http://schemas.microsoft.com/office/drawing/2014/chart" uri="{C3380CC4-5D6E-409C-BE32-E72D297353CC}">
                  <c16:uniqueId val="{0000000C-B791-443B-BC5F-17EAF7CBF13E}"/>
                </c:ext>
              </c:extLst>
            </c:dLbl>
            <c:dLbl>
              <c:idx val="3"/>
              <c:delete val="1"/>
              <c:extLst>
                <c:ext xmlns:c15="http://schemas.microsoft.com/office/drawing/2012/chart" uri="{CE6537A1-D6FC-4f65-9D91-7224C49458BB}"/>
                <c:ext xmlns:c16="http://schemas.microsoft.com/office/drawing/2014/chart" uri="{C3380CC4-5D6E-409C-BE32-E72D297353CC}">
                  <c16:uniqueId val="{0000000D-B791-443B-BC5F-17EAF7CBF13E}"/>
                </c:ext>
              </c:extLst>
            </c:dLbl>
            <c:dLbl>
              <c:idx val="4"/>
              <c:delete val="1"/>
              <c:extLst>
                <c:ext xmlns:c15="http://schemas.microsoft.com/office/drawing/2012/chart" uri="{CE6537A1-D6FC-4f65-9D91-7224C49458BB}"/>
                <c:ext xmlns:c16="http://schemas.microsoft.com/office/drawing/2014/chart" uri="{C3380CC4-5D6E-409C-BE32-E72D297353CC}">
                  <c16:uniqueId val="{0000000E-B791-443B-BC5F-17EAF7CBF13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791-443B-BC5F-17EAF7CBF13E}"/>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791-443B-BC5F-17EAF7CBF13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791-443B-BC5F-17EAF7CBF13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791-443B-BC5F-17EAF7CBF13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791-443B-BC5F-17EAF7CBF13E}"/>
            </c:ext>
          </c:extLst>
        </c:ser>
        <c:dLbls>
          <c:showLegendKey val="0"/>
          <c:showVal val="1"/>
          <c:showCatName val="0"/>
          <c:showSerName val="0"/>
          <c:showPercent val="0"/>
          <c:showBubbleSize val="0"/>
        </c:dLbls>
        <c:axId val="3"/>
        <c:axId val="2"/>
      </c:scatterChart>
      <c:valAx>
        <c:axId val="3"/>
        <c:scaling>
          <c:orientation val="maxMin"/>
          <c:max val="7"/>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1829771276"/>
              <c:y val="0.8995688038995125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62890352991E-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令和4年度については、前年度と比較して元利償還金が5千万円余り増加した。</a:t>
          </a:r>
        </a:p>
        <a:p>
          <a:r>
            <a:rPr kumimoji="1" lang="ja-JP" altLang="en-US" sz="1400">
              <a:latin typeface="ＭＳ ゴシック"/>
              <a:ea typeface="ＭＳ ゴシック"/>
            </a:rPr>
            <a:t>公営企業債の元利償還金に対する繰入金は、令和元年度の下水道事業の企業会計移行に伴い準元利償還金の算入額の減があったが、前年度に引き続きほぼ横ばいの推移。</a:t>
          </a:r>
        </a:p>
        <a:p>
          <a:r>
            <a:rPr kumimoji="1" lang="ja-JP" altLang="en-US" sz="1400">
              <a:latin typeface="ＭＳ ゴシック"/>
              <a:ea typeface="ＭＳ ゴシック"/>
            </a:rPr>
            <a:t>今後、知立連続立体交差事業、知立駅周辺土地区画整理事業、施設の長寿命化対策事業などの事業費の増による市債の発行増は避けられないため、より一層計画的な財政運営を行い、現在の比率が維持でき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一般会計に係る地方債の現在高は、新規発行債が令和4年度の償還額を下回ったため減少した。</a:t>
          </a:r>
          <a:endParaRPr kumimoji="1" lang="ja-JP" altLang="en-US" sz="1400">
            <a:solidFill>
              <a:srgbClr val="FF0000"/>
            </a:solidFill>
            <a:latin typeface="ＭＳ ゴシック"/>
            <a:ea typeface="ＭＳ ゴシック"/>
          </a:endParaRPr>
        </a:p>
        <a:p>
          <a:r>
            <a:rPr kumimoji="1" lang="ja-JP" altLang="en-US" sz="1400">
              <a:solidFill>
                <a:schemeClr val="tx1"/>
              </a:solidFill>
              <a:latin typeface="ＭＳ ゴシック"/>
              <a:ea typeface="ＭＳ ゴシック"/>
            </a:rPr>
            <a:t>公債費の減により基準財政需要額算入見込額が減少した。</a:t>
          </a:r>
          <a:endParaRPr kumimoji="1" lang="ja-JP" altLang="en-US" sz="1400">
            <a:latin typeface="ＭＳ ゴシック"/>
            <a:ea typeface="ＭＳ ゴシック"/>
          </a:endParaRPr>
        </a:p>
        <a:p>
          <a:r>
            <a:rPr kumimoji="1" lang="ja-JP" altLang="en-US" sz="1400">
              <a:latin typeface="ＭＳ ゴシック"/>
              <a:ea typeface="ＭＳ ゴシック"/>
            </a:rPr>
            <a:t>今後、知立連続立体交差事業、知立駅周辺土地区画整理事業、施設の長寿命化対策事業などの事業費の増による市債の発行増、当該事業を実施するための特定目的基金の繰入による充当可能基金の減少を見込んでいる為、より一層計画的な財政運営を行い、現在の状況が維持でき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愛知県知立市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基金は前年度に財政調整基金が微増したこと、都市計画施設整備基金が403百万円増したことにより、増加した。</a:t>
          </a:r>
        </a:p>
        <a:p>
          <a:r>
            <a:rPr kumimoji="1" lang="ja-JP" altLang="en-US" sz="1300">
              <a:solidFill>
                <a:schemeClr val="dk1"/>
              </a:solidFill>
              <a:effectLst/>
              <a:latin typeface="ＭＳ ゴシック"/>
              <a:ea typeface="ＭＳ ゴシック"/>
              <a:cs typeface="+mn-cs"/>
            </a:rPr>
            <a:t>特定目的基金の都市計画施設整備基金では、知立駅周辺土地区画整理事業及び知立連続立体交差事業の進捗に応じて積立、取り崩しをしている。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財政調整基金は、標準財政規模のおおむね</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を維持することができるよう、原則として取崩しを行わない財政運営を行っていく。減債基金については、満期一括方式による償還方法での借入は実施していないことから、基金利息を除いた積立又は取崩しを行う予定はない。その他特定目的基金については、現時点においては計画的な積立を行う予定はないが、公共施設等の更新、整備の必要に応じ、取崩しを行うため、財産売払い収入など臨時的な収入が生じた場合には積立を行い、将来に備えるとともに、より実情に即した基金体系となるよう、見直し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都市計画施設整備基金・・・都市計画の円滑な推進を図るため。</a:t>
          </a:r>
        </a:p>
        <a:p>
          <a:r>
            <a:rPr kumimoji="1" lang="ja-JP" altLang="en-US" sz="1300">
              <a:solidFill>
                <a:schemeClr val="dk1"/>
              </a:solidFill>
              <a:effectLst/>
              <a:latin typeface="ＭＳ ゴシック"/>
              <a:ea typeface="ＭＳ ゴシック"/>
              <a:cs typeface="+mn-cs"/>
            </a:rPr>
            <a:t>学校施設整備基金・・・学校施設を整備するため。</a:t>
          </a:r>
        </a:p>
        <a:p>
          <a:r>
            <a:rPr kumimoji="1" lang="ja-JP" altLang="en-US" sz="1300">
              <a:solidFill>
                <a:schemeClr val="dk1"/>
              </a:solidFill>
              <a:effectLst/>
              <a:latin typeface="ＭＳ ゴシック"/>
              <a:ea typeface="ＭＳ ゴシック"/>
              <a:cs typeface="+mn-cs"/>
            </a:rPr>
            <a:t>子ども施設整備基金・・・児童福祉施設を整備するため。</a:t>
          </a:r>
        </a:p>
        <a:p>
          <a:r>
            <a:rPr kumimoji="1" lang="ja-JP" altLang="en-US" sz="1300">
              <a:solidFill>
                <a:schemeClr val="dk1"/>
              </a:solidFill>
              <a:effectLst/>
              <a:latin typeface="ＭＳ ゴシック"/>
              <a:ea typeface="ＭＳ ゴシック"/>
              <a:cs typeface="+mn-cs"/>
            </a:rPr>
            <a:t>一般廃棄物処理施設等整備基金・・・生活環境の保全を図るため。</a:t>
          </a:r>
        </a:p>
        <a:p>
          <a:r>
            <a:rPr kumimoji="1" lang="ja-JP" altLang="en-US" sz="1300">
              <a:solidFill>
                <a:schemeClr val="dk1"/>
              </a:solidFill>
              <a:effectLst/>
              <a:latin typeface="ＭＳ ゴシック"/>
              <a:ea typeface="ＭＳ ゴシック"/>
              <a:cs typeface="+mn-cs"/>
            </a:rPr>
            <a:t>総合公園整備事業基金・・・総合公園を整備するため。</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都市計画施設整備基金は知立駅周辺土地区画整理事業及び知立連続立体交差事業の進捗に応じて計画的に取崩し、積立を行っている。令和4年度は年度末残高が前年度比403百万円増加した。</a:t>
          </a:r>
        </a:p>
        <a:p>
          <a:r>
            <a:rPr kumimoji="1" lang="ja-JP" altLang="en-US" sz="1300">
              <a:solidFill>
                <a:schemeClr val="dk1"/>
              </a:solidFill>
              <a:effectLst/>
              <a:latin typeface="ＭＳ ゴシック"/>
              <a:ea typeface="ＭＳ ゴシック"/>
              <a:cs typeface="+mn-cs"/>
            </a:rPr>
            <a:t>その他の基金に大きな変動はなかった。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現時点においては、計画的な積立を行う予定はないが、公共施設等の更新、整備の必要に応じて取崩しを行うため、財産売払い収入などによる積立てを行い、将来に備えるとともにより実情に即した基金体系となるよう見直し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歳入歳出決算見込みを踏まえ、一定の積立を行ったことにより微増した。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標準財政規模のおおむね</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を確保するよう目標としていく。加えて、当市は普通交付税の不交付、交付団体を行き来していることから、不交付団体となった際は臨時財政対策債等の元利償還金をすべて税収において負担することとなるため、より慎重な財政運営に留意し、原則として取崩しを行わず、計画的に積み立てていく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減債基金の残高は基金利息以外の積立又は取崩しを行っていないため、横ばいである。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基金利息については積立を行う。満期一括方式による借入れの予定はないことから、引き続き、同水準で推移していくものと考えられる。</a:t>
          </a:r>
        </a:p>
        <a:p>
          <a:r>
            <a:rPr kumimoji="1" lang="ja-JP" altLang="en-US" sz="1300">
              <a:solidFill>
                <a:schemeClr val="dk1"/>
              </a:solidFill>
              <a:effectLst/>
              <a:latin typeface="ＭＳ ゴシック"/>
              <a:ea typeface="ＭＳ ゴシック"/>
              <a:cs typeface="+mn-cs"/>
            </a:rPr>
            <a:t>繰上償還を行う場合や市債の償還が多額になる場合にその財源として活用していく。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2540" cy="24955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33675"/>
          <a:ext cx="88925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2660" cy="24955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2969895"/>
          <a:ext cx="6042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7695" cy="25336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05480"/>
          <a:ext cx="82276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1028045" cy="24955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41700"/>
          <a:ext cx="110280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140335</xdr:rowOff>
    </xdr:from>
    <xdr:ext cx="4429760" cy="24955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677920"/>
          <a:ext cx="44297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年々減価償却率が上昇しているが、類似団体の平均値に比べると若干低い水準である。平成２９年度より知立市公共施設等総合管理計画を策定し、現在多額の投資を行っている知立連続立体交差事業などの大型整備事業のピーク後には公共施設等の老朽化対策として重点的に投資をしていく予定。今後も将来を見据えた経営的視点により、公共施設の管理、運用を行い、より一層適正化に努めていく。</a:t>
          </a:r>
          <a:endParaRPr kumimoji="1" lang="ja-JP" altLang="en-US" sz="1100">
            <a:latin typeface="ＭＳ Ｐゴシック"/>
            <a:ea typeface="ＭＳ Ｐゴシック"/>
          </a:endParaRPr>
        </a:p>
      </xdr:txBody>
    </xdr:sp>
    <xdr:clientData/>
  </xdr:twoCellAnchor>
  <xdr:oneCellAnchor>
    <xdr:from>
      <xdr:col>4</xdr:col>
      <xdr:colOff>171450</xdr:colOff>
      <xdr:row>23</xdr:row>
      <xdr:rowOff>46990</xdr:rowOff>
    </xdr:from>
    <xdr:ext cx="349885" cy="21653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122680" y="469328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5600" cy="21717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6898640"/>
          <a:ext cx="355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147955</xdr:rowOff>
    </xdr:from>
    <xdr:to>
      <xdr:col>27</xdr:col>
      <xdr:colOff>73025</xdr:colOff>
      <xdr:row>34</xdr:row>
      <xdr:rowOff>147955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56515</xdr:rowOff>
    </xdr:from>
    <xdr:ext cx="355600" cy="2203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6546850"/>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131445</xdr:rowOff>
    </xdr:from>
    <xdr:to>
      <xdr:col>27</xdr:col>
      <xdr:colOff>73025</xdr:colOff>
      <xdr:row>32</xdr:row>
      <xdr:rowOff>131445</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39370</xdr:rowOff>
    </xdr:from>
    <xdr:ext cx="355600" cy="2203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6194425"/>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114935</xdr:rowOff>
    </xdr:from>
    <xdr:to>
      <xdr:col>27</xdr:col>
      <xdr:colOff>73025</xdr:colOff>
      <xdr:row>30</xdr:row>
      <xdr:rowOff>114935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22860</xdr:rowOff>
    </xdr:from>
    <xdr:ext cx="355600" cy="2203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779145" y="5842635"/>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97790</xdr:rowOff>
    </xdr:from>
    <xdr:to>
      <xdr:col>27</xdr:col>
      <xdr:colOff>73025</xdr:colOff>
      <xdr:row>28</xdr:row>
      <xdr:rowOff>97790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5600" cy="2203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779145" y="5490845"/>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81915</xdr:rowOff>
    </xdr:from>
    <xdr:to>
      <xdr:col>27</xdr:col>
      <xdr:colOff>73025</xdr:colOff>
      <xdr:row>26</xdr:row>
      <xdr:rowOff>81915</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157480</xdr:rowOff>
    </xdr:from>
    <xdr:ext cx="355600" cy="2203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779145" y="5139055"/>
          <a:ext cx="355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5600" cy="21653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779145" y="4787265"/>
          <a:ext cx="3556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4" name="有形固定資産減価償却率グラフ枠">
          <a:extLst>
            <a:ext uri="{FF2B5EF4-FFF2-40B4-BE49-F238E27FC236}">
              <a16:creationId xmlns:a16="http://schemas.microsoft.com/office/drawing/2014/main" id="{00000000-0008-0000-0E00-00004A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69215</xdr:rowOff>
    </xdr:from>
    <xdr:to>
      <xdr:col>23</xdr:col>
      <xdr:colOff>85090</xdr:colOff>
      <xdr:row>34</xdr:row>
      <xdr:rowOff>60325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4292600" y="5386070"/>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63500</xdr:rowOff>
    </xdr:from>
    <xdr:ext cx="405130" cy="253365"/>
    <xdr:sp macro="" textlink="">
      <xdr:nvSpPr>
        <xdr:cNvPr id="76" name="有形固定資産減価償却率最小値テキスト">
          <a:extLst>
            <a:ext uri="{FF2B5EF4-FFF2-40B4-BE49-F238E27FC236}">
              <a16:creationId xmlns:a16="http://schemas.microsoft.com/office/drawing/2014/main" id="{00000000-0008-0000-0E00-00004C000000}"/>
            </a:ext>
          </a:extLst>
        </xdr:cNvPr>
        <xdr:cNvSpPr txBox="1"/>
      </xdr:nvSpPr>
      <xdr:spPr>
        <a:xfrm>
          <a:off x="4345305" y="65538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60325</xdr:rowOff>
    </xdr:from>
    <xdr:to>
      <xdr:col>23</xdr:col>
      <xdr:colOff>171450</xdr:colOff>
      <xdr:row>34</xdr:row>
      <xdr:rowOff>60325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208780" y="655066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17145</xdr:rowOff>
    </xdr:from>
    <xdr:ext cx="405130" cy="253365"/>
    <xdr:sp macro="" textlink="">
      <xdr:nvSpPr>
        <xdr:cNvPr id="78" name="有形固定資産減価償却率最大値テキスト">
          <a:extLst>
            <a:ext uri="{FF2B5EF4-FFF2-40B4-BE49-F238E27FC236}">
              <a16:creationId xmlns:a16="http://schemas.microsoft.com/office/drawing/2014/main" id="{00000000-0008-0000-0E00-00004E000000}"/>
            </a:ext>
          </a:extLst>
        </xdr:cNvPr>
        <xdr:cNvSpPr txBox="1"/>
      </xdr:nvSpPr>
      <xdr:spPr>
        <a:xfrm>
          <a:off x="4345305" y="51663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69215</xdr:rowOff>
    </xdr:from>
    <xdr:to>
      <xdr:col>23</xdr:col>
      <xdr:colOff>171450</xdr:colOff>
      <xdr:row>27</xdr:row>
      <xdr:rowOff>69215</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208780" y="538607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153035</xdr:rowOff>
    </xdr:from>
    <xdr:ext cx="405130" cy="253365"/>
    <xdr:sp macro="" textlink="">
      <xdr:nvSpPr>
        <xdr:cNvPr id="80" name="有形固定資産減価償却率平均値テキスト">
          <a:extLst>
            <a:ext uri="{FF2B5EF4-FFF2-40B4-BE49-F238E27FC236}">
              <a16:creationId xmlns:a16="http://schemas.microsoft.com/office/drawing/2014/main" id="{00000000-0008-0000-0E00-000050000000}"/>
            </a:ext>
          </a:extLst>
        </xdr:cNvPr>
        <xdr:cNvSpPr txBox="1"/>
      </xdr:nvSpPr>
      <xdr:spPr>
        <a:xfrm>
          <a:off x="4345305" y="597281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6350</xdr:rowOff>
    </xdr:from>
    <xdr:to>
      <xdr:col>23</xdr:col>
      <xdr:colOff>136525</xdr:colOff>
      <xdr:row>31</xdr:row>
      <xdr:rowOff>106680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4243705" y="59937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139065</xdr:rowOff>
    </xdr:from>
    <xdr:to>
      <xdr:col>19</xdr:col>
      <xdr:colOff>171450</xdr:colOff>
      <xdr:row>31</xdr:row>
      <xdr:rowOff>71120</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3608705" y="595884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100330</xdr:rowOff>
    </xdr:from>
    <xdr:to>
      <xdr:col>15</xdr:col>
      <xdr:colOff>171450</xdr:colOff>
      <xdr:row>31</xdr:row>
      <xdr:rowOff>32385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2922905" y="592010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96520</xdr:rowOff>
    </xdr:from>
    <xdr:to>
      <xdr:col>11</xdr:col>
      <xdr:colOff>171450</xdr:colOff>
      <xdr:row>31</xdr:row>
      <xdr:rowOff>28575</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2237105" y="591629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54610</xdr:rowOff>
    </xdr:from>
    <xdr:to>
      <xdr:col>7</xdr:col>
      <xdr:colOff>171450</xdr:colOff>
      <xdr:row>30</xdr:row>
      <xdr:rowOff>153670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1551305" y="587438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8190" cy="2203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13575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8190" cy="2203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50075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8190" cy="2203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281495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8190" cy="2203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212915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8190" cy="2203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144335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30</xdr:row>
      <xdr:rowOff>107315</xdr:rowOff>
    </xdr:from>
    <xdr:to>
      <xdr:col>23</xdr:col>
      <xdr:colOff>136525</xdr:colOff>
      <xdr:row>31</xdr:row>
      <xdr:rowOff>39370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4243705" y="5927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129540</xdr:rowOff>
    </xdr:from>
    <xdr:ext cx="405130" cy="252730"/>
    <xdr:sp macro="" textlink="">
      <xdr:nvSpPr>
        <xdr:cNvPr id="92" name="有形固定資産減価償却率該当値テキスト">
          <a:extLst>
            <a:ext uri="{FF2B5EF4-FFF2-40B4-BE49-F238E27FC236}">
              <a16:creationId xmlns:a16="http://schemas.microsoft.com/office/drawing/2014/main" id="{00000000-0008-0000-0E00-00005C000000}"/>
            </a:ext>
          </a:extLst>
        </xdr:cNvPr>
        <xdr:cNvSpPr txBox="1"/>
      </xdr:nvSpPr>
      <xdr:spPr>
        <a:xfrm>
          <a:off x="4345305" y="57816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58420</xdr:rowOff>
    </xdr:from>
    <xdr:to>
      <xdr:col>19</xdr:col>
      <xdr:colOff>171450</xdr:colOff>
      <xdr:row>30</xdr:row>
      <xdr:rowOff>157480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3608705" y="587819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107950</xdr:rowOff>
    </xdr:from>
    <xdr:to>
      <xdr:col>23</xdr:col>
      <xdr:colOff>85725</xdr:colOff>
      <xdr:row>30</xdr:row>
      <xdr:rowOff>156845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3659505" y="5927725"/>
          <a:ext cx="635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171450</xdr:colOff>
      <xdr:row>30</xdr:row>
      <xdr:rowOff>94615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2922905" y="581469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44450</xdr:rowOff>
    </xdr:from>
    <xdr:to>
      <xdr:col>19</xdr:col>
      <xdr:colOff>136525</xdr:colOff>
      <xdr:row>30</xdr:row>
      <xdr:rowOff>107950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2973705" y="5864225"/>
          <a:ext cx="685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120015</xdr:rowOff>
    </xdr:from>
    <xdr:to>
      <xdr:col>11</xdr:col>
      <xdr:colOff>171450</xdr:colOff>
      <xdr:row>30</xdr:row>
      <xdr:rowOff>52070</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2237105" y="577215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2540</xdr:rowOff>
    </xdr:from>
    <xdr:to>
      <xdr:col>15</xdr:col>
      <xdr:colOff>136525</xdr:colOff>
      <xdr:row>30</xdr:row>
      <xdr:rowOff>44450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2287905" y="5822315"/>
          <a:ext cx="685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81280</xdr:rowOff>
    </xdr:from>
    <xdr:to>
      <xdr:col>7</xdr:col>
      <xdr:colOff>171450</xdr:colOff>
      <xdr:row>30</xdr:row>
      <xdr:rowOff>13335</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1551305" y="573341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130810</xdr:rowOff>
    </xdr:from>
    <xdr:to>
      <xdr:col>11</xdr:col>
      <xdr:colOff>136525</xdr:colOff>
      <xdr:row>30</xdr:row>
      <xdr:rowOff>2540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602105" y="5782945"/>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61595</xdr:rowOff>
    </xdr:from>
    <xdr:ext cx="405130" cy="253365"/>
    <xdr:sp macro="" textlink="">
      <xdr:nvSpPr>
        <xdr:cNvPr id="101" name="n_1aveValue有形固定資産減価償却率">
          <a:extLst>
            <a:ext uri="{FF2B5EF4-FFF2-40B4-BE49-F238E27FC236}">
              <a16:creationId xmlns:a16="http://schemas.microsoft.com/office/drawing/2014/main" id="{00000000-0008-0000-0E00-000065000000}"/>
            </a:ext>
          </a:extLst>
        </xdr:cNvPr>
        <xdr:cNvSpPr txBox="1"/>
      </xdr:nvSpPr>
      <xdr:spPr>
        <a:xfrm>
          <a:off x="3463290" y="6049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23495</xdr:rowOff>
    </xdr:from>
    <xdr:ext cx="405130" cy="253365"/>
    <xdr:sp macro="" textlink="">
      <xdr:nvSpPr>
        <xdr:cNvPr id="102" name="n_2aveValue有形固定資産減価償却率">
          <a:extLst>
            <a:ext uri="{FF2B5EF4-FFF2-40B4-BE49-F238E27FC236}">
              <a16:creationId xmlns:a16="http://schemas.microsoft.com/office/drawing/2014/main" id="{00000000-0008-0000-0E00-000066000000}"/>
            </a:ext>
          </a:extLst>
        </xdr:cNvPr>
        <xdr:cNvSpPr txBox="1"/>
      </xdr:nvSpPr>
      <xdr:spPr>
        <a:xfrm>
          <a:off x="2790190" y="60109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19685</xdr:rowOff>
    </xdr:from>
    <xdr:ext cx="405130" cy="253365"/>
    <xdr:sp macro="" textlink="">
      <xdr:nvSpPr>
        <xdr:cNvPr id="103" name="n_3aveValue有形固定資産減価償却率">
          <a:extLst>
            <a:ext uri="{FF2B5EF4-FFF2-40B4-BE49-F238E27FC236}">
              <a16:creationId xmlns:a16="http://schemas.microsoft.com/office/drawing/2014/main" id="{00000000-0008-0000-0E00-000067000000}"/>
            </a:ext>
          </a:extLst>
        </xdr:cNvPr>
        <xdr:cNvSpPr txBox="1"/>
      </xdr:nvSpPr>
      <xdr:spPr>
        <a:xfrm>
          <a:off x="2104390" y="60071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145415</xdr:rowOff>
    </xdr:from>
    <xdr:ext cx="405130" cy="249555"/>
    <xdr:sp macro="" textlink="">
      <xdr:nvSpPr>
        <xdr:cNvPr id="104" name="n_4aveValue有形固定資産減価償却率">
          <a:extLst>
            <a:ext uri="{FF2B5EF4-FFF2-40B4-BE49-F238E27FC236}">
              <a16:creationId xmlns:a16="http://schemas.microsoft.com/office/drawing/2014/main" id="{00000000-0008-0000-0E00-000068000000}"/>
            </a:ext>
          </a:extLst>
        </xdr:cNvPr>
        <xdr:cNvSpPr txBox="1"/>
      </xdr:nvSpPr>
      <xdr:spPr>
        <a:xfrm>
          <a:off x="1418590" y="596519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5715</xdr:rowOff>
    </xdr:from>
    <xdr:ext cx="405130" cy="253365"/>
    <xdr:sp macro="" textlink="">
      <xdr:nvSpPr>
        <xdr:cNvPr id="105" name="n_1mainValue有形固定資産減価償却率">
          <a:extLst>
            <a:ext uri="{FF2B5EF4-FFF2-40B4-BE49-F238E27FC236}">
              <a16:creationId xmlns:a16="http://schemas.microsoft.com/office/drawing/2014/main" id="{00000000-0008-0000-0E00-000069000000}"/>
            </a:ext>
          </a:extLst>
        </xdr:cNvPr>
        <xdr:cNvSpPr txBox="1"/>
      </xdr:nvSpPr>
      <xdr:spPr>
        <a:xfrm>
          <a:off x="3463290" y="56578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110490</xdr:rowOff>
    </xdr:from>
    <xdr:ext cx="405130" cy="253365"/>
    <xdr:sp macro="" textlink="">
      <xdr:nvSpPr>
        <xdr:cNvPr id="106" name="n_2mainValue有形固定資産減価償却率">
          <a:extLst>
            <a:ext uri="{FF2B5EF4-FFF2-40B4-BE49-F238E27FC236}">
              <a16:creationId xmlns:a16="http://schemas.microsoft.com/office/drawing/2014/main" id="{00000000-0008-0000-0E00-00006A000000}"/>
            </a:ext>
          </a:extLst>
        </xdr:cNvPr>
        <xdr:cNvSpPr txBox="1"/>
      </xdr:nvSpPr>
      <xdr:spPr>
        <a:xfrm>
          <a:off x="2790190" y="55949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68580</xdr:rowOff>
    </xdr:from>
    <xdr:ext cx="405130" cy="249555"/>
    <xdr:sp macro="" textlink="">
      <xdr:nvSpPr>
        <xdr:cNvPr id="107" name="n_3mainValue有形固定資産減価償却率">
          <a:extLst>
            <a:ext uri="{FF2B5EF4-FFF2-40B4-BE49-F238E27FC236}">
              <a16:creationId xmlns:a16="http://schemas.microsoft.com/office/drawing/2014/main" id="{00000000-0008-0000-0E00-00006B000000}"/>
            </a:ext>
          </a:extLst>
        </xdr:cNvPr>
        <xdr:cNvSpPr txBox="1"/>
      </xdr:nvSpPr>
      <xdr:spPr>
        <a:xfrm>
          <a:off x="2104390" y="555307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29210</xdr:rowOff>
    </xdr:from>
    <xdr:ext cx="405130" cy="249555"/>
    <xdr:sp macro="" textlink="">
      <xdr:nvSpPr>
        <xdr:cNvPr id="108" name="n_4mainValue有形固定資産減価償却率">
          <a:extLst>
            <a:ext uri="{FF2B5EF4-FFF2-40B4-BE49-F238E27FC236}">
              <a16:creationId xmlns:a16="http://schemas.microsoft.com/office/drawing/2014/main" id="{00000000-0008-0000-0E00-00006C000000}"/>
            </a:ext>
          </a:extLst>
        </xdr:cNvPr>
        <xdr:cNvSpPr txBox="1"/>
      </xdr:nvSpPr>
      <xdr:spPr>
        <a:xfrm>
          <a:off x="1418590" y="551370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[ 183.0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類似団体に比べて低い水準ではあるが、令和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年度完了（予定）に向けて</a:t>
          </a:r>
          <a:r>
            <a:rPr lang="ja-JP" altLang="ja-JP" sz="1100">
              <a:solidFill>
                <a:schemeClr val="dk1"/>
              </a:solidFill>
              <a:effectLst/>
              <a:latin typeface="+mn-lt"/>
              <a:ea typeface="+mn-ea"/>
              <a:cs typeface="+mn-cs"/>
            </a:rPr>
            <a:t>知立駅周辺地区の連続立体交差事業や土地区画整理事業等</a:t>
          </a:r>
          <a:r>
            <a:rPr lang="ja-JP" altLang="ja-JP" sz="1100" b="0" i="0" baseline="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大型事業が進んでおり、今後も引き続き債務償還比率上昇が見込まれるため、更なる健全な財政運営に努める必要がある。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6075" cy="21653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149205" y="4693285"/>
          <a:ext cx="3460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717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695180" y="689864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7035" cy="2203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751060" y="619442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7035" cy="2203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751060" y="584263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7035" cy="2203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9751060" y="5490845"/>
          <a:ext cx="4070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4165" cy="2203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9853930" y="5139055"/>
          <a:ext cx="3041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6" name="債務償還比率グラフ枠">
          <a:extLst>
            <a:ext uri="{FF2B5EF4-FFF2-40B4-BE49-F238E27FC236}">
              <a16:creationId xmlns:a16="http://schemas.microsoft.com/office/drawing/2014/main" id="{00000000-0008-0000-0E00-000088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118745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13315950" y="523113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123190</xdr:rowOff>
    </xdr:from>
    <xdr:ext cx="560705" cy="249555"/>
    <xdr:sp macro="" textlink="">
      <xdr:nvSpPr>
        <xdr:cNvPr id="138" name="債務償還比率最小値テキスト">
          <a:extLst>
            <a:ext uri="{FF2B5EF4-FFF2-40B4-BE49-F238E27FC236}">
              <a16:creationId xmlns:a16="http://schemas.microsoft.com/office/drawing/2014/main" id="{00000000-0008-0000-0E00-00008A000000}"/>
            </a:ext>
          </a:extLst>
        </xdr:cNvPr>
        <xdr:cNvSpPr txBox="1"/>
      </xdr:nvSpPr>
      <xdr:spPr>
        <a:xfrm>
          <a:off x="13368655" y="6445885"/>
          <a:ext cx="5607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118745</xdr:rowOff>
    </xdr:from>
    <xdr:to>
      <xdr:col>76</xdr:col>
      <xdr:colOff>111125</xdr:colOff>
      <xdr:row>33</xdr:row>
      <xdr:rowOff>118745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3248005" y="6441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49555"/>
    <xdr:sp macro="" textlink="">
      <xdr:nvSpPr>
        <xdr:cNvPr id="140" name="債務償還比率最大値テキスト">
          <a:extLst>
            <a:ext uri="{FF2B5EF4-FFF2-40B4-BE49-F238E27FC236}">
              <a16:creationId xmlns:a16="http://schemas.microsoft.com/office/drawing/2014/main" id="{00000000-0008-0000-0E00-00008C000000}"/>
            </a:ext>
          </a:extLst>
        </xdr:cNvPr>
        <xdr:cNvSpPr txBox="1"/>
      </xdr:nvSpPr>
      <xdr:spPr>
        <a:xfrm>
          <a:off x="13368655" y="5011420"/>
          <a:ext cx="340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130810</xdr:rowOff>
    </xdr:from>
    <xdr:ext cx="469900" cy="253365"/>
    <xdr:sp macro="" textlink="">
      <xdr:nvSpPr>
        <xdr:cNvPr id="142" name="債務償還比率平均値テキスト">
          <a:extLst>
            <a:ext uri="{FF2B5EF4-FFF2-40B4-BE49-F238E27FC236}">
              <a16:creationId xmlns:a16="http://schemas.microsoft.com/office/drawing/2014/main" id="{00000000-0008-0000-0E00-00008E000000}"/>
            </a:ext>
          </a:extLst>
        </xdr:cNvPr>
        <xdr:cNvSpPr txBox="1"/>
      </xdr:nvSpPr>
      <xdr:spPr>
        <a:xfrm>
          <a:off x="13368655" y="57829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151765</xdr:rowOff>
    </xdr:from>
    <xdr:to>
      <xdr:col>76</xdr:col>
      <xdr:colOff>73025</xdr:colOff>
      <xdr:row>30</xdr:row>
      <xdr:rowOff>84455</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3286105" y="58039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107315</xdr:rowOff>
    </xdr:from>
    <xdr:to>
      <xdr:col>72</xdr:col>
      <xdr:colOff>123825</xdr:colOff>
      <xdr:row>30</xdr:row>
      <xdr:rowOff>39370</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2632055" y="5759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104140</xdr:rowOff>
    </xdr:from>
    <xdr:to>
      <xdr:col>68</xdr:col>
      <xdr:colOff>123825</xdr:colOff>
      <xdr:row>31</xdr:row>
      <xdr:rowOff>35560</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1946255" y="5923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107950</xdr:rowOff>
    </xdr:from>
    <xdr:to>
      <xdr:col>64</xdr:col>
      <xdr:colOff>123825</xdr:colOff>
      <xdr:row>31</xdr:row>
      <xdr:rowOff>39370</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1260455" y="5927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89535</xdr:rowOff>
    </xdr:from>
    <xdr:to>
      <xdr:col>60</xdr:col>
      <xdr:colOff>123825</xdr:colOff>
      <xdr:row>31</xdr:row>
      <xdr:rowOff>20955</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0574655" y="5909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8190" cy="2203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3159105" y="7034530"/>
          <a:ext cx="75819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27</xdr:row>
      <xdr:rowOff>78740</xdr:rowOff>
    </xdr:from>
    <xdr:to>
      <xdr:col>76</xdr:col>
      <xdr:colOff>73025</xdr:colOff>
      <xdr:row>28</xdr:row>
      <xdr:rowOff>10795</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3286105" y="53955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100965</xdr:rowOff>
    </xdr:from>
    <xdr:ext cx="469900" cy="253365"/>
    <xdr:sp macro="" textlink="">
      <xdr:nvSpPr>
        <xdr:cNvPr id="154" name="債務償還比率該当値テキスト">
          <a:extLst>
            <a:ext uri="{FF2B5EF4-FFF2-40B4-BE49-F238E27FC236}">
              <a16:creationId xmlns:a16="http://schemas.microsoft.com/office/drawing/2014/main" id="{00000000-0008-0000-0E00-00009A000000}"/>
            </a:ext>
          </a:extLst>
        </xdr:cNvPr>
        <xdr:cNvSpPr txBox="1"/>
      </xdr:nvSpPr>
      <xdr:spPr>
        <a:xfrm>
          <a:off x="13368655" y="52501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89535</xdr:rowOff>
    </xdr:from>
    <xdr:to>
      <xdr:col>72</xdr:col>
      <xdr:colOff>123825</xdr:colOff>
      <xdr:row>28</xdr:row>
      <xdr:rowOff>20955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2632055" y="5406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128905</xdr:rowOff>
    </xdr:from>
    <xdr:to>
      <xdr:col>76</xdr:col>
      <xdr:colOff>22225</xdr:colOff>
      <xdr:row>27</xdr:row>
      <xdr:rowOff>139065</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2682855" y="5445760"/>
          <a:ext cx="635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78105</xdr:rowOff>
    </xdr:from>
    <xdr:to>
      <xdr:col>68</xdr:col>
      <xdr:colOff>123825</xdr:colOff>
      <xdr:row>29</xdr:row>
      <xdr:rowOff>10160</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1946255" y="55626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139065</xdr:rowOff>
    </xdr:from>
    <xdr:to>
      <xdr:col>72</xdr:col>
      <xdr:colOff>73025</xdr:colOff>
      <xdr:row>28</xdr:row>
      <xdr:rowOff>128270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1997055" y="5455920"/>
          <a:ext cx="6858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140970</xdr:rowOff>
    </xdr:from>
    <xdr:to>
      <xdr:col>64</xdr:col>
      <xdr:colOff>123825</xdr:colOff>
      <xdr:row>29</xdr:row>
      <xdr:rowOff>73025</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1260455" y="562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128270</xdr:rowOff>
    </xdr:from>
    <xdr:to>
      <xdr:col>68</xdr:col>
      <xdr:colOff>73025</xdr:colOff>
      <xdr:row>29</xdr:row>
      <xdr:rowOff>22860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11311255" y="5612765"/>
          <a:ext cx="6858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121920</xdr:rowOff>
    </xdr:from>
    <xdr:to>
      <xdr:col>60</xdr:col>
      <xdr:colOff>123825</xdr:colOff>
      <xdr:row>29</xdr:row>
      <xdr:rowOff>53340</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0574655" y="5606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3810</xdr:rowOff>
    </xdr:from>
    <xdr:to>
      <xdr:col>64</xdr:col>
      <xdr:colOff>73025</xdr:colOff>
      <xdr:row>29</xdr:row>
      <xdr:rowOff>22860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10625455" y="5655945"/>
          <a:ext cx="685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30480</xdr:rowOff>
    </xdr:from>
    <xdr:ext cx="469900" cy="249555"/>
    <xdr:sp macro="" textlink="">
      <xdr:nvSpPr>
        <xdr:cNvPr id="163" name="n_1aveValue債務償還比率">
          <a:extLst>
            <a:ext uri="{FF2B5EF4-FFF2-40B4-BE49-F238E27FC236}">
              <a16:creationId xmlns:a16="http://schemas.microsoft.com/office/drawing/2014/main" id="{00000000-0008-0000-0E00-0000A3000000}"/>
            </a:ext>
          </a:extLst>
        </xdr:cNvPr>
        <xdr:cNvSpPr txBox="1"/>
      </xdr:nvSpPr>
      <xdr:spPr>
        <a:xfrm>
          <a:off x="12454255" y="58502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26670</xdr:rowOff>
    </xdr:from>
    <xdr:ext cx="469900" cy="253365"/>
    <xdr:sp macro="" textlink="">
      <xdr:nvSpPr>
        <xdr:cNvPr id="164" name="n_2aveValue債務償還比率">
          <a:extLst>
            <a:ext uri="{FF2B5EF4-FFF2-40B4-BE49-F238E27FC236}">
              <a16:creationId xmlns:a16="http://schemas.microsoft.com/office/drawing/2014/main" id="{00000000-0008-0000-0E00-0000A4000000}"/>
            </a:ext>
          </a:extLst>
        </xdr:cNvPr>
        <xdr:cNvSpPr txBox="1"/>
      </xdr:nvSpPr>
      <xdr:spPr>
        <a:xfrm>
          <a:off x="11781155" y="6014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31115</xdr:rowOff>
    </xdr:from>
    <xdr:ext cx="469900" cy="249555"/>
    <xdr:sp macro="" textlink="">
      <xdr:nvSpPr>
        <xdr:cNvPr id="165" name="n_3aveValue債務償還比率">
          <a:extLst>
            <a:ext uri="{FF2B5EF4-FFF2-40B4-BE49-F238E27FC236}">
              <a16:creationId xmlns:a16="http://schemas.microsoft.com/office/drawing/2014/main" id="{00000000-0008-0000-0E00-0000A5000000}"/>
            </a:ext>
          </a:extLst>
        </xdr:cNvPr>
        <xdr:cNvSpPr txBox="1"/>
      </xdr:nvSpPr>
      <xdr:spPr>
        <a:xfrm>
          <a:off x="11095355" y="60185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13335</xdr:rowOff>
    </xdr:from>
    <xdr:ext cx="469900" cy="249555"/>
    <xdr:sp macro="" textlink="">
      <xdr:nvSpPr>
        <xdr:cNvPr id="166" name="n_4aveValue債務償還比率">
          <a:extLst>
            <a:ext uri="{FF2B5EF4-FFF2-40B4-BE49-F238E27FC236}">
              <a16:creationId xmlns:a16="http://schemas.microsoft.com/office/drawing/2014/main" id="{00000000-0008-0000-0E00-0000A6000000}"/>
            </a:ext>
          </a:extLst>
        </xdr:cNvPr>
        <xdr:cNvSpPr txBox="1"/>
      </xdr:nvSpPr>
      <xdr:spPr>
        <a:xfrm>
          <a:off x="10409555" y="60007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37465</xdr:rowOff>
    </xdr:from>
    <xdr:ext cx="469900" cy="253365"/>
    <xdr:sp macro="" textlink="">
      <xdr:nvSpPr>
        <xdr:cNvPr id="167" name="n_1mainValue債務償還比率">
          <a:extLst>
            <a:ext uri="{FF2B5EF4-FFF2-40B4-BE49-F238E27FC236}">
              <a16:creationId xmlns:a16="http://schemas.microsoft.com/office/drawing/2014/main" id="{00000000-0008-0000-0E00-0000A7000000}"/>
            </a:ext>
          </a:extLst>
        </xdr:cNvPr>
        <xdr:cNvSpPr txBox="1"/>
      </xdr:nvSpPr>
      <xdr:spPr>
        <a:xfrm>
          <a:off x="12454255" y="5186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26035</xdr:rowOff>
    </xdr:from>
    <xdr:ext cx="469900" cy="253365"/>
    <xdr:sp macro="" textlink="">
      <xdr:nvSpPr>
        <xdr:cNvPr id="168" name="n_2mainValue債務償還比率">
          <a:extLst>
            <a:ext uri="{FF2B5EF4-FFF2-40B4-BE49-F238E27FC236}">
              <a16:creationId xmlns:a16="http://schemas.microsoft.com/office/drawing/2014/main" id="{00000000-0008-0000-0E00-0000A8000000}"/>
            </a:ext>
          </a:extLst>
        </xdr:cNvPr>
        <xdr:cNvSpPr txBox="1"/>
      </xdr:nvSpPr>
      <xdr:spPr>
        <a:xfrm>
          <a:off x="11781155" y="5342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88900</xdr:rowOff>
    </xdr:from>
    <xdr:ext cx="469900" cy="248920"/>
    <xdr:sp macro="" textlink="">
      <xdr:nvSpPr>
        <xdr:cNvPr id="169" name="n_3mainValue債務償還比率">
          <a:extLst>
            <a:ext uri="{FF2B5EF4-FFF2-40B4-BE49-F238E27FC236}">
              <a16:creationId xmlns:a16="http://schemas.microsoft.com/office/drawing/2014/main" id="{00000000-0008-0000-0E00-0000A9000000}"/>
            </a:ext>
          </a:extLst>
        </xdr:cNvPr>
        <xdr:cNvSpPr txBox="1"/>
      </xdr:nvSpPr>
      <xdr:spPr>
        <a:xfrm>
          <a:off x="11095355" y="540575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378.7</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69850</xdr:rowOff>
    </xdr:from>
    <xdr:ext cx="469900" cy="249555"/>
    <xdr:sp macro="" textlink="">
      <xdr:nvSpPr>
        <xdr:cNvPr id="170" name="n_4mainValue債務償還比率">
          <a:extLst>
            <a:ext uri="{FF2B5EF4-FFF2-40B4-BE49-F238E27FC236}">
              <a16:creationId xmlns:a16="http://schemas.microsoft.com/office/drawing/2014/main" id="{00000000-0008-0000-0E00-0000AA000000}"/>
            </a:ext>
          </a:extLst>
        </xdr:cNvPr>
        <xdr:cNvSpPr txBox="1"/>
      </xdr:nvSpPr>
      <xdr:spPr>
        <a:xfrm>
          <a:off x="10409555" y="53867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6395" cy="23685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827405" y="8102600"/>
          <a:ext cx="3663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6395" cy="233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827405" y="11799570"/>
          <a:ext cx="366395" cy="2330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6060"/>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288405" y="14491970"/>
          <a:ext cx="370205"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19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19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185" cy="25019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130175</xdr:rowOff>
    </xdr:from>
    <xdr:to>
      <xdr:col>28</xdr:col>
      <xdr:colOff>114300</xdr:colOff>
      <xdr:row>41</xdr:row>
      <xdr:rowOff>130175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159385</xdr:rowOff>
    </xdr:from>
    <xdr:ext cx="464185" cy="25019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86879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0050" cy="25019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42175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74295</xdr:rowOff>
    </xdr:from>
    <xdr:to>
      <xdr:col>28</xdr:col>
      <xdr:colOff>114300</xdr:colOff>
      <xdr:row>36</xdr:row>
      <xdr:rowOff>74295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103505</xdr:rowOff>
    </xdr:from>
    <xdr:ext cx="400050" cy="25019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597471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130175</xdr:rowOff>
    </xdr:from>
    <xdr:to>
      <xdr:col>28</xdr:col>
      <xdr:colOff>114300</xdr:colOff>
      <xdr:row>33</xdr:row>
      <xdr:rowOff>130175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159385</xdr:rowOff>
    </xdr:from>
    <xdr:ext cx="400050" cy="25019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52767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0050" cy="25019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0806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36830</xdr:rowOff>
    </xdr:from>
    <xdr:to>
      <xdr:col>24</xdr:col>
      <xdr:colOff>62865</xdr:colOff>
      <xdr:row>39</xdr:row>
      <xdr:rowOff>160020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177665" y="5572760"/>
          <a:ext cx="0" cy="1129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163195</xdr:rowOff>
    </xdr:from>
    <xdr:ext cx="401955" cy="250190"/>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216400" y="67049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160020</xdr:rowOff>
    </xdr:from>
    <xdr:to>
      <xdr:col>24</xdr:col>
      <xdr:colOff>152400</xdr:colOff>
      <xdr:row>39</xdr:row>
      <xdr:rowOff>160020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108450" y="6701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151765</xdr:rowOff>
    </xdr:from>
    <xdr:ext cx="401955" cy="253365"/>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216400" y="53524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36830</xdr:rowOff>
    </xdr:from>
    <xdr:to>
      <xdr:col>24</xdr:col>
      <xdr:colOff>152400</xdr:colOff>
      <xdr:row>33</xdr:row>
      <xdr:rowOff>36830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5572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99695</xdr:rowOff>
    </xdr:from>
    <xdr:ext cx="401955" cy="25273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216400" y="6138545"/>
          <a:ext cx="40195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120650</xdr:rowOff>
    </xdr:from>
    <xdr:to>
      <xdr:col>24</xdr:col>
      <xdr:colOff>114300</xdr:colOff>
      <xdr:row>37</xdr:row>
      <xdr:rowOff>52705</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127500" y="6159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87630</xdr:rowOff>
    </xdr:from>
    <xdr:to>
      <xdr:col>20</xdr:col>
      <xdr:colOff>38100</xdr:colOff>
      <xdr:row>37</xdr:row>
      <xdr:rowOff>19050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384550" y="6126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47625</xdr:rowOff>
    </xdr:from>
    <xdr:to>
      <xdr:col>15</xdr:col>
      <xdr:colOff>101600</xdr:colOff>
      <xdr:row>36</xdr:row>
      <xdr:rowOff>146685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571750" y="6086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31750</xdr:rowOff>
    </xdr:from>
    <xdr:to>
      <xdr:col>10</xdr:col>
      <xdr:colOff>165100</xdr:colOff>
      <xdr:row>36</xdr:row>
      <xdr:rowOff>130810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778000" y="6070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150495</xdr:rowOff>
    </xdr:from>
    <xdr:to>
      <xdr:col>6</xdr:col>
      <xdr:colOff>38100</xdr:colOff>
      <xdr:row>36</xdr:row>
      <xdr:rowOff>81915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984250" y="60217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19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0068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19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2575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825" cy="25019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4511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19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6573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19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857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51435</xdr:rowOff>
    </xdr:from>
    <xdr:to>
      <xdr:col>24</xdr:col>
      <xdr:colOff>114300</xdr:colOff>
      <xdr:row>36</xdr:row>
      <xdr:rowOff>151130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127500" y="6090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73660</xdr:rowOff>
    </xdr:from>
    <xdr:ext cx="401955" cy="25273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216400" y="594487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16510</xdr:rowOff>
    </xdr:from>
    <xdr:to>
      <xdr:col>20</xdr:col>
      <xdr:colOff>38100</xdr:colOff>
      <xdr:row>36</xdr:row>
      <xdr:rowOff>115570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384550" y="60553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36</xdr:row>
      <xdr:rowOff>66040</xdr:rowOff>
    </xdr:from>
    <xdr:to>
      <xdr:col>24</xdr:col>
      <xdr:colOff>63500</xdr:colOff>
      <xdr:row>36</xdr:row>
      <xdr:rowOff>100965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429000" y="6104890"/>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147955</xdr:rowOff>
    </xdr:from>
    <xdr:to>
      <xdr:col>15</xdr:col>
      <xdr:colOff>101600</xdr:colOff>
      <xdr:row>36</xdr:row>
      <xdr:rowOff>79375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571750" y="60191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29845</xdr:rowOff>
    </xdr:from>
    <xdr:to>
      <xdr:col>19</xdr:col>
      <xdr:colOff>171450</xdr:colOff>
      <xdr:row>36</xdr:row>
      <xdr:rowOff>66040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622550" y="606869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107315</xdr:rowOff>
    </xdr:from>
    <xdr:to>
      <xdr:col>10</xdr:col>
      <xdr:colOff>165100</xdr:colOff>
      <xdr:row>36</xdr:row>
      <xdr:rowOff>39370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778000" y="5978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156845</xdr:rowOff>
    </xdr:from>
    <xdr:to>
      <xdr:col>15</xdr:col>
      <xdr:colOff>50800</xdr:colOff>
      <xdr:row>36</xdr:row>
      <xdr:rowOff>29845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1828800" y="602805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76200</xdr:rowOff>
    </xdr:from>
    <xdr:to>
      <xdr:col>6</xdr:col>
      <xdr:colOff>38100</xdr:colOff>
      <xdr:row>36</xdr:row>
      <xdr:rowOff>7620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984250" y="5947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35</xdr:row>
      <xdr:rowOff>126365</xdr:rowOff>
    </xdr:from>
    <xdr:to>
      <xdr:col>10</xdr:col>
      <xdr:colOff>114300</xdr:colOff>
      <xdr:row>35</xdr:row>
      <xdr:rowOff>156845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028700" y="599757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10795</xdr:rowOff>
    </xdr:from>
    <xdr:ext cx="401955" cy="249555"/>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239135" y="621728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137795</xdr:rowOff>
    </xdr:from>
    <xdr:ext cx="401955" cy="253365"/>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439035" y="61766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122555</xdr:rowOff>
    </xdr:from>
    <xdr:ext cx="401955" cy="249555"/>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645285" y="616140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73025</xdr:rowOff>
    </xdr:from>
    <xdr:ext cx="405130" cy="253365"/>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851535" y="61118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131445</xdr:rowOff>
    </xdr:from>
    <xdr:ext cx="401955" cy="253365"/>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239135" y="58350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95250</xdr:rowOff>
    </xdr:from>
    <xdr:ext cx="401955" cy="253365"/>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439035" y="57988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55245</xdr:rowOff>
    </xdr:from>
    <xdr:ext cx="401955" cy="25273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645285" y="575881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24130</xdr:rowOff>
    </xdr:from>
    <xdr:ext cx="405130" cy="253365"/>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851535" y="57277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03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5918200" y="5033010"/>
          <a:ext cx="3403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4185" cy="25336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527040" y="6995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134620</xdr:rowOff>
    </xdr:from>
    <xdr:ext cx="528320" cy="25336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81955" y="667639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151130</xdr:rowOff>
    </xdr:from>
    <xdr:ext cx="528320" cy="25336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81955" y="6357620"/>
          <a:ext cx="528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167005</xdr:rowOff>
    </xdr:from>
    <xdr:ext cx="528320" cy="25273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81955" y="6038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28320" cy="25019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81955" y="571944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31115</xdr:rowOff>
    </xdr:from>
    <xdr:ext cx="595630" cy="25019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17820" y="53994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5019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17820" y="50806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38100</xdr:rowOff>
    </xdr:from>
    <xdr:to>
      <xdr:col>54</xdr:col>
      <xdr:colOff>171450</xdr:colOff>
      <xdr:row>42</xdr:row>
      <xdr:rowOff>33655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750" y="574167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37465</xdr:rowOff>
    </xdr:from>
    <xdr:ext cx="466725" cy="253365"/>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467850" y="708215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33655</xdr:rowOff>
    </xdr:from>
    <xdr:to>
      <xdr:col>55</xdr:col>
      <xdr:colOff>88900</xdr:colOff>
      <xdr:row>42</xdr:row>
      <xdr:rowOff>33655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707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153035</xdr:rowOff>
    </xdr:from>
    <xdr:ext cx="531495" cy="253365"/>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467850" y="55213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741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167005</xdr:rowOff>
    </xdr:from>
    <xdr:ext cx="531495" cy="25273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467850" y="6708775"/>
          <a:ext cx="531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144780</xdr:rowOff>
    </xdr:from>
    <xdr:to>
      <xdr:col>55</xdr:col>
      <xdr:colOff>50800</xdr:colOff>
      <xdr:row>41</xdr:row>
      <xdr:rowOff>76200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854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143510</xdr:rowOff>
    </xdr:from>
    <xdr:to>
      <xdr:col>50</xdr:col>
      <xdr:colOff>165100</xdr:colOff>
      <xdr:row>41</xdr:row>
      <xdr:rowOff>74930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852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165100</xdr:rowOff>
    </xdr:from>
    <xdr:to>
      <xdr:col>46</xdr:col>
      <xdr:colOff>38100</xdr:colOff>
      <xdr:row>41</xdr:row>
      <xdr:rowOff>96520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874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159385</xdr:rowOff>
    </xdr:from>
    <xdr:to>
      <xdr:col>41</xdr:col>
      <xdr:colOff>101600</xdr:colOff>
      <xdr:row>41</xdr:row>
      <xdr:rowOff>90805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868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161925</xdr:rowOff>
    </xdr:from>
    <xdr:to>
      <xdr:col>36</xdr:col>
      <xdr:colOff>165100</xdr:colOff>
      <xdr:row>41</xdr:row>
      <xdr:rowOff>93345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871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19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19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19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825" cy="25019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19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151130</xdr:rowOff>
    </xdr:from>
    <xdr:to>
      <xdr:col>55</xdr:col>
      <xdr:colOff>50800</xdr:colOff>
      <xdr:row>42</xdr:row>
      <xdr:rowOff>83185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7028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68580</xdr:rowOff>
    </xdr:from>
    <xdr:ext cx="466725" cy="250190"/>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467850" y="694563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151765</xdr:rowOff>
    </xdr:from>
    <xdr:to>
      <xdr:col>50</xdr:col>
      <xdr:colOff>165100</xdr:colOff>
      <xdr:row>42</xdr:row>
      <xdr:rowOff>84455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70288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33655</xdr:rowOff>
    </xdr:from>
    <xdr:to>
      <xdr:col>55</xdr:col>
      <xdr:colOff>0</xdr:colOff>
      <xdr:row>42</xdr:row>
      <xdr:rowOff>34290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686800" y="707834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151765</xdr:rowOff>
    </xdr:from>
    <xdr:to>
      <xdr:col>46</xdr:col>
      <xdr:colOff>38100</xdr:colOff>
      <xdr:row>42</xdr:row>
      <xdr:rowOff>84455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70288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42</xdr:row>
      <xdr:rowOff>34290</xdr:rowOff>
    </xdr:from>
    <xdr:to>
      <xdr:col>50</xdr:col>
      <xdr:colOff>114300</xdr:colOff>
      <xdr:row>42</xdr:row>
      <xdr:rowOff>34290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70789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151765</xdr:rowOff>
    </xdr:from>
    <xdr:to>
      <xdr:col>41</xdr:col>
      <xdr:colOff>101600</xdr:colOff>
      <xdr:row>42</xdr:row>
      <xdr:rowOff>84455</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70288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34290</xdr:rowOff>
    </xdr:from>
    <xdr:to>
      <xdr:col>45</xdr:col>
      <xdr:colOff>171450</xdr:colOff>
      <xdr:row>42</xdr:row>
      <xdr:rowOff>34290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70789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152400</xdr:rowOff>
    </xdr:from>
    <xdr:to>
      <xdr:col>36</xdr:col>
      <xdr:colOff>165100</xdr:colOff>
      <xdr:row>42</xdr:row>
      <xdr:rowOff>84455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7029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34290</xdr:rowOff>
    </xdr:from>
    <xdr:to>
      <xdr:col>41</xdr:col>
      <xdr:colOff>50800</xdr:colOff>
      <xdr:row>42</xdr:row>
      <xdr:rowOff>34925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286500" y="707898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91440</xdr:rowOff>
    </xdr:from>
    <xdr:ext cx="534670" cy="25019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425815" y="66332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113030</xdr:rowOff>
    </xdr:from>
    <xdr:ext cx="531495" cy="25336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644765" y="66548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106680</xdr:rowOff>
    </xdr:from>
    <xdr:ext cx="531495" cy="25019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851015" y="66484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109220</xdr:rowOff>
    </xdr:from>
    <xdr:ext cx="534670" cy="250190"/>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038215" y="66509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74930</xdr:rowOff>
    </xdr:from>
    <xdr:ext cx="469900" cy="25336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458200" y="7119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74930</xdr:rowOff>
    </xdr:from>
    <xdr:ext cx="469900" cy="253365"/>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677150" y="7119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74930</xdr:rowOff>
    </xdr:from>
    <xdr:ext cx="469900" cy="25336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864350" y="7119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75565</xdr:rowOff>
    </xdr:from>
    <xdr:ext cx="469900" cy="25336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070600" y="7120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03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75855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185" cy="25019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59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4185" cy="25336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0721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0050" cy="25336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725" y="10401935"/>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050" cy="25336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08253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0050" cy="25019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976376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0050" cy="25019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44435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5915" cy="25019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810" y="9124950"/>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106045</xdr:rowOff>
    </xdr:from>
    <xdr:to>
      <xdr:col>24</xdr:col>
      <xdr:colOff>62865</xdr:colOff>
      <xdr:row>63</xdr:row>
      <xdr:rowOff>120650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330055"/>
          <a:ext cx="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125095</xdr:rowOff>
    </xdr:from>
    <xdr:ext cx="401955" cy="25019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69022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120650</xdr:rowOff>
    </xdr:from>
    <xdr:to>
      <xdr:col>24</xdr:col>
      <xdr:colOff>152400</xdr:colOff>
      <xdr:row>63</xdr:row>
      <xdr:rowOff>120650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685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53340</xdr:rowOff>
    </xdr:from>
    <xdr:ext cx="337185" cy="250190"/>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109710"/>
          <a:ext cx="337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106045</xdr:rowOff>
    </xdr:from>
    <xdr:to>
      <xdr:col>24</xdr:col>
      <xdr:colOff>152400</xdr:colOff>
      <xdr:row>55</xdr:row>
      <xdr:rowOff>106045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330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106680</xdr:rowOff>
    </xdr:from>
    <xdr:ext cx="401955" cy="250190"/>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1016889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127635</xdr:rowOff>
    </xdr:from>
    <xdr:to>
      <xdr:col>24</xdr:col>
      <xdr:colOff>114300</xdr:colOff>
      <xdr:row>61</xdr:row>
      <xdr:rowOff>59055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10189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106680</xdr:rowOff>
    </xdr:from>
    <xdr:to>
      <xdr:col>20</xdr:col>
      <xdr:colOff>38100</xdr:colOff>
      <xdr:row>61</xdr:row>
      <xdr:rowOff>38735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101688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106680</xdr:rowOff>
    </xdr:from>
    <xdr:to>
      <xdr:col>15</xdr:col>
      <xdr:colOff>101600</xdr:colOff>
      <xdr:row>61</xdr:row>
      <xdr:rowOff>38735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10168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117475</xdr:rowOff>
    </xdr:from>
    <xdr:to>
      <xdr:col>10</xdr:col>
      <xdr:colOff>165100</xdr:colOff>
      <xdr:row>61</xdr:row>
      <xdr:rowOff>50165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10179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92710</xdr:rowOff>
    </xdr:from>
    <xdr:to>
      <xdr:col>6</xdr:col>
      <xdr:colOff>38100</xdr:colOff>
      <xdr:row>61</xdr:row>
      <xdr:rowOff>24130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10154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19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19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825" cy="25019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19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19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81280</xdr:rowOff>
    </xdr:from>
    <xdr:to>
      <xdr:col>24</xdr:col>
      <xdr:colOff>114300</xdr:colOff>
      <xdr:row>61</xdr:row>
      <xdr:rowOff>13335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1014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104140</xdr:rowOff>
    </xdr:from>
    <xdr:ext cx="401955" cy="250190"/>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999871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53975</xdr:rowOff>
    </xdr:from>
    <xdr:to>
      <xdr:col>20</xdr:col>
      <xdr:colOff>38100</xdr:colOff>
      <xdr:row>60</xdr:row>
      <xdr:rowOff>153035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10116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104140</xdr:rowOff>
    </xdr:from>
    <xdr:to>
      <xdr:col>24</xdr:col>
      <xdr:colOff>63500</xdr:colOff>
      <xdr:row>60</xdr:row>
      <xdr:rowOff>130810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1016635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28575</xdr:rowOff>
    </xdr:from>
    <xdr:to>
      <xdr:col>15</xdr:col>
      <xdr:colOff>101600</xdr:colOff>
      <xdr:row>60</xdr:row>
      <xdr:rowOff>128270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10090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171450</xdr:colOff>
      <xdr:row>60</xdr:row>
      <xdr:rowOff>104140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1014031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3175</xdr:rowOff>
    </xdr:from>
    <xdr:to>
      <xdr:col>10</xdr:col>
      <xdr:colOff>165100</xdr:colOff>
      <xdr:row>60</xdr:row>
      <xdr:rowOff>102870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10065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52705</xdr:rowOff>
    </xdr:from>
    <xdr:to>
      <xdr:col>15</xdr:col>
      <xdr:colOff>50800</xdr:colOff>
      <xdr:row>60</xdr:row>
      <xdr:rowOff>78105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1011491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76835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10039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27305</xdr:rowOff>
    </xdr:from>
    <xdr:to>
      <xdr:col>10</xdr:col>
      <xdr:colOff>114300</xdr:colOff>
      <xdr:row>60</xdr:row>
      <xdr:rowOff>52705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10089515"/>
          <a:ext cx="8001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29845</xdr:rowOff>
    </xdr:from>
    <xdr:ext cx="401955" cy="25019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39135" y="102596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29845</xdr:rowOff>
    </xdr:from>
    <xdr:ext cx="401955" cy="25019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39035" y="102596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40640</xdr:rowOff>
    </xdr:from>
    <xdr:ext cx="401955" cy="25336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45285" y="102704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15875</xdr:rowOff>
    </xdr:from>
    <xdr:ext cx="405130" cy="25019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51535" y="1024572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1905</xdr:rowOff>
    </xdr:from>
    <xdr:ext cx="401955" cy="25336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39135" y="98964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144145</xdr:rowOff>
    </xdr:from>
    <xdr:ext cx="401955" cy="250190"/>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39035" y="987107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118110</xdr:rowOff>
    </xdr:from>
    <xdr:ext cx="401955" cy="253365"/>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45285" y="98450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93345</xdr:rowOff>
    </xdr:from>
    <xdr:ext cx="405130" cy="25336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51535" y="98202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95,712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03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103505</xdr:rowOff>
    </xdr:from>
    <xdr:ext cx="245745" cy="25019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726430" y="10668635"/>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66040</xdr:rowOff>
    </xdr:from>
    <xdr:ext cx="595630" cy="25019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17820" y="102958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28575</xdr:rowOff>
    </xdr:from>
    <xdr:ext cx="595630" cy="25019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17820" y="99231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159385</xdr:rowOff>
    </xdr:from>
    <xdr:ext cx="595630" cy="25019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17820" y="95510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121920</xdr:rowOff>
    </xdr:from>
    <xdr:ext cx="685800" cy="25019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327650" y="917829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5019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327650" y="8805545"/>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18415</xdr:rowOff>
    </xdr:from>
    <xdr:to>
      <xdr:col>54</xdr:col>
      <xdr:colOff>171450</xdr:colOff>
      <xdr:row>64</xdr:row>
      <xdr:rowOff>70485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750" y="941006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73660</xdr:rowOff>
    </xdr:from>
    <xdr:ext cx="466725" cy="252730"/>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467850" y="108064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70485</xdr:rowOff>
    </xdr:from>
    <xdr:to>
      <xdr:col>55</xdr:col>
      <xdr:colOff>88900</xdr:colOff>
      <xdr:row>64</xdr:row>
      <xdr:rowOff>70485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803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133985</xdr:rowOff>
    </xdr:from>
    <xdr:ext cx="687070" cy="25336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467850" y="9190355"/>
          <a:ext cx="687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1,125,116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18415</xdr:rowOff>
    </xdr:from>
    <xdr:to>
      <xdr:col>55</xdr:col>
      <xdr:colOff>88900</xdr:colOff>
      <xdr:row>56</xdr:row>
      <xdr:rowOff>18415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41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118745</xdr:rowOff>
    </xdr:from>
    <xdr:ext cx="595630" cy="25336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467850" y="10348595"/>
          <a:ext cx="595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96520</xdr:rowOff>
    </xdr:from>
    <xdr:to>
      <xdr:col>55</xdr:col>
      <xdr:colOff>50800</xdr:colOff>
      <xdr:row>63</xdr:row>
      <xdr:rowOff>28575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494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93980</xdr:rowOff>
    </xdr:from>
    <xdr:to>
      <xdr:col>50</xdr:col>
      <xdr:colOff>165100</xdr:colOff>
      <xdr:row>63</xdr:row>
      <xdr:rowOff>25400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491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109220</xdr:rowOff>
    </xdr:from>
    <xdr:to>
      <xdr:col>46</xdr:col>
      <xdr:colOff>38100</xdr:colOff>
      <xdr:row>63</xdr:row>
      <xdr:rowOff>40640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5067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110490</xdr:rowOff>
    </xdr:from>
    <xdr:to>
      <xdr:col>41</xdr:col>
      <xdr:colOff>101600</xdr:colOff>
      <xdr:row>63</xdr:row>
      <xdr:rowOff>41910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507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112395</xdr:rowOff>
    </xdr:from>
    <xdr:to>
      <xdr:col>36</xdr:col>
      <xdr:colOff>165100</xdr:colOff>
      <xdr:row>63</xdr:row>
      <xdr:rowOff>43815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509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19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19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19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825" cy="25019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19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130175</xdr:rowOff>
    </xdr:from>
    <xdr:to>
      <xdr:col>55</xdr:col>
      <xdr:colOff>50800</xdr:colOff>
      <xdr:row>64</xdr:row>
      <xdr:rowOff>61595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695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47625</xdr:rowOff>
    </xdr:from>
    <xdr:ext cx="531495" cy="25019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467850" y="1061275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130175</xdr:rowOff>
    </xdr:from>
    <xdr:to>
      <xdr:col>50</xdr:col>
      <xdr:colOff>165100</xdr:colOff>
      <xdr:row>64</xdr:row>
      <xdr:rowOff>61595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695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12700</xdr:rowOff>
    </xdr:from>
    <xdr:to>
      <xdr:col>55</xdr:col>
      <xdr:colOff>0</xdr:colOff>
      <xdr:row>64</xdr:row>
      <xdr:rowOff>12700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686800" y="1074547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130810</xdr:rowOff>
    </xdr:from>
    <xdr:to>
      <xdr:col>46</xdr:col>
      <xdr:colOff>38100</xdr:colOff>
      <xdr:row>64</xdr:row>
      <xdr:rowOff>62230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695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64</xdr:row>
      <xdr:rowOff>12700</xdr:rowOff>
    </xdr:from>
    <xdr:to>
      <xdr:col>50</xdr:col>
      <xdr:colOff>114300</xdr:colOff>
      <xdr:row>64</xdr:row>
      <xdr:rowOff>13335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74547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130810</xdr:rowOff>
    </xdr:from>
    <xdr:to>
      <xdr:col>41</xdr:col>
      <xdr:colOff>101600</xdr:colOff>
      <xdr:row>64</xdr:row>
      <xdr:rowOff>62230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695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13335</xdr:rowOff>
    </xdr:from>
    <xdr:to>
      <xdr:col>45</xdr:col>
      <xdr:colOff>171450</xdr:colOff>
      <xdr:row>64</xdr:row>
      <xdr:rowOff>13335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080250" y="107461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130810</xdr:rowOff>
    </xdr:from>
    <xdr:to>
      <xdr:col>36</xdr:col>
      <xdr:colOff>165100</xdr:colOff>
      <xdr:row>64</xdr:row>
      <xdr:rowOff>62230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695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13335</xdr:rowOff>
    </xdr:from>
    <xdr:to>
      <xdr:col>41</xdr:col>
      <xdr:colOff>50800</xdr:colOff>
      <xdr:row>64</xdr:row>
      <xdr:rowOff>13335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286500" y="107461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61</xdr:row>
      <xdr:rowOff>41275</xdr:rowOff>
    </xdr:from>
    <xdr:ext cx="598805" cy="25336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01050" y="102711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57150</xdr:rowOff>
    </xdr:from>
    <xdr:ext cx="595630" cy="253365"/>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612380" y="102870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58420</xdr:rowOff>
    </xdr:from>
    <xdr:ext cx="595630" cy="253365"/>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818630" y="102882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60325</xdr:rowOff>
    </xdr:from>
    <xdr:ext cx="595630" cy="25336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005830" y="102901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199,708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53340</xdr:rowOff>
    </xdr:from>
    <xdr:ext cx="534670" cy="25019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25815" y="107861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53975</xdr:rowOff>
    </xdr:from>
    <xdr:ext cx="531495" cy="25019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44765" y="107867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53975</xdr:rowOff>
    </xdr:from>
    <xdr:ext cx="531495" cy="25019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51015" y="107867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49,525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53975</xdr:rowOff>
    </xdr:from>
    <xdr:ext cx="534670" cy="25019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38215" y="107867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275" cy="21780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66750" y="12483465"/>
          <a:ext cx="2952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19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5590" y="147662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37465</xdr:rowOff>
    </xdr:from>
    <xdr:to>
      <xdr:col>28</xdr:col>
      <xdr:colOff>114300</xdr:colOff>
      <xdr:row>86</xdr:row>
      <xdr:rowOff>37465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66040</xdr:rowOff>
    </xdr:from>
    <xdr:ext cx="464185" cy="25019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3192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93345</xdr:rowOff>
    </xdr:from>
    <xdr:to>
      <xdr:col>28</xdr:col>
      <xdr:colOff>114300</xdr:colOff>
      <xdr:row>83</xdr:row>
      <xdr:rowOff>93345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121920</xdr:rowOff>
    </xdr:from>
    <xdr:ext cx="400050" cy="25019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9725" y="1387221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149225</xdr:rowOff>
    </xdr:from>
    <xdr:to>
      <xdr:col>28</xdr:col>
      <xdr:colOff>114300</xdr:colOff>
      <xdr:row>80</xdr:row>
      <xdr:rowOff>149225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0050" cy="25019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42517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37465</xdr:rowOff>
    </xdr:from>
    <xdr:to>
      <xdr:col>28</xdr:col>
      <xdr:colOff>114300</xdr:colOff>
      <xdr:row>78</xdr:row>
      <xdr:rowOff>37465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66040</xdr:rowOff>
    </xdr:from>
    <xdr:ext cx="400050" cy="25019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297813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121920</xdr:rowOff>
    </xdr:from>
    <xdr:ext cx="400050" cy="25019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25310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5" name="【公営住宅】&#10;有形固定資産減価償却率グラフ枠">
          <a:extLst>
            <a:ext uri="{FF2B5EF4-FFF2-40B4-BE49-F238E27FC236}">
              <a16:creationId xmlns:a16="http://schemas.microsoft.com/office/drawing/2014/main" id="{00000000-0008-0000-0F00-00001D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160655</xdr:rowOff>
    </xdr:from>
    <xdr:to>
      <xdr:col>24</xdr:col>
      <xdr:colOff>62865</xdr:colOff>
      <xdr:row>86</xdr:row>
      <xdr:rowOff>37465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177665" y="13240385"/>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40640</xdr:rowOff>
    </xdr:from>
    <xdr:ext cx="466725" cy="253365"/>
    <xdr:sp macro="" textlink="">
      <xdr:nvSpPr>
        <xdr:cNvPr id="287" name="【公営住宅】&#10;有形固定資産減価償却率最小値テキスト">
          <a:extLst>
            <a:ext uri="{FF2B5EF4-FFF2-40B4-BE49-F238E27FC236}">
              <a16:creationId xmlns:a16="http://schemas.microsoft.com/office/drawing/2014/main" id="{00000000-0008-0000-0F00-00001F010000}"/>
            </a:ext>
          </a:extLst>
        </xdr:cNvPr>
        <xdr:cNvSpPr txBox="1"/>
      </xdr:nvSpPr>
      <xdr:spPr>
        <a:xfrm>
          <a:off x="4216400" y="1446149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37465</xdr:rowOff>
    </xdr:from>
    <xdr:to>
      <xdr:col>24</xdr:col>
      <xdr:colOff>152400</xdr:colOff>
      <xdr:row>86</xdr:row>
      <xdr:rowOff>37465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108450" y="14458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107950</xdr:rowOff>
    </xdr:from>
    <xdr:ext cx="401955" cy="250190"/>
    <xdr:sp macro="" textlink="">
      <xdr:nvSpPr>
        <xdr:cNvPr id="289" name="【公営住宅】&#10;有形固定資産減価償却率最大値テキスト">
          <a:extLst>
            <a:ext uri="{FF2B5EF4-FFF2-40B4-BE49-F238E27FC236}">
              <a16:creationId xmlns:a16="http://schemas.microsoft.com/office/drawing/2014/main" id="{00000000-0008-0000-0F00-000021010000}"/>
            </a:ext>
          </a:extLst>
        </xdr:cNvPr>
        <xdr:cNvSpPr txBox="1"/>
      </xdr:nvSpPr>
      <xdr:spPr>
        <a:xfrm>
          <a:off x="4216400" y="1302004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160655</xdr:rowOff>
    </xdr:from>
    <xdr:to>
      <xdr:col>24</xdr:col>
      <xdr:colOff>152400</xdr:colOff>
      <xdr:row>78</xdr:row>
      <xdr:rowOff>160655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3240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15875</xdr:rowOff>
    </xdr:from>
    <xdr:ext cx="401955" cy="250190"/>
    <xdr:sp macro="" textlink="">
      <xdr:nvSpPr>
        <xdr:cNvPr id="291" name="【公営住宅】&#10;有形固定資産減価償却率平均値テキスト">
          <a:extLst>
            <a:ext uri="{FF2B5EF4-FFF2-40B4-BE49-F238E27FC236}">
              <a16:creationId xmlns:a16="http://schemas.microsoft.com/office/drawing/2014/main" id="{00000000-0008-0000-0F00-000023010000}"/>
            </a:ext>
          </a:extLst>
        </xdr:cNvPr>
        <xdr:cNvSpPr txBox="1"/>
      </xdr:nvSpPr>
      <xdr:spPr>
        <a:xfrm>
          <a:off x="4216400" y="13766165"/>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36830</xdr:rowOff>
    </xdr:from>
    <xdr:to>
      <xdr:col>24</xdr:col>
      <xdr:colOff>114300</xdr:colOff>
      <xdr:row>82</xdr:row>
      <xdr:rowOff>135890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127500" y="13787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18415</xdr:rowOff>
    </xdr:from>
    <xdr:to>
      <xdr:col>20</xdr:col>
      <xdr:colOff>38100</xdr:colOff>
      <xdr:row>82</xdr:row>
      <xdr:rowOff>117475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384550" y="137687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82550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571750" y="13733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124460</xdr:rowOff>
    </xdr:from>
    <xdr:to>
      <xdr:col>10</xdr:col>
      <xdr:colOff>165100</xdr:colOff>
      <xdr:row>82</xdr:row>
      <xdr:rowOff>55880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778000" y="13707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4445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984250" y="136556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19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0068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19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2575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825" cy="25019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4511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19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6573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19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857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6985</xdr:rowOff>
    </xdr:from>
    <xdr:to>
      <xdr:col>24</xdr:col>
      <xdr:colOff>114300</xdr:colOff>
      <xdr:row>82</xdr:row>
      <xdr:rowOff>106680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127500" y="1375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29845</xdr:rowOff>
    </xdr:from>
    <xdr:ext cx="401955" cy="250190"/>
    <xdr:sp macro="" textlink="">
      <xdr:nvSpPr>
        <xdr:cNvPr id="303" name="【公営住宅】&#10;有形固定資産減価償却率該当値テキスト">
          <a:extLst>
            <a:ext uri="{FF2B5EF4-FFF2-40B4-BE49-F238E27FC236}">
              <a16:creationId xmlns:a16="http://schemas.microsoft.com/office/drawing/2014/main" id="{00000000-0008-0000-0F00-00002F010000}"/>
            </a:ext>
          </a:extLst>
        </xdr:cNvPr>
        <xdr:cNvSpPr txBox="1"/>
      </xdr:nvSpPr>
      <xdr:spPr>
        <a:xfrm>
          <a:off x="4216400" y="136124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128905</xdr:rowOff>
    </xdr:from>
    <xdr:to>
      <xdr:col>20</xdr:col>
      <xdr:colOff>38100</xdr:colOff>
      <xdr:row>82</xdr:row>
      <xdr:rowOff>60325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384550" y="137115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82</xdr:row>
      <xdr:rowOff>10795</xdr:rowOff>
    </xdr:from>
    <xdr:to>
      <xdr:col>24</xdr:col>
      <xdr:colOff>63500</xdr:colOff>
      <xdr:row>82</xdr:row>
      <xdr:rowOff>57150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429000" y="13761085"/>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79375</xdr:rowOff>
    </xdr:from>
    <xdr:to>
      <xdr:col>15</xdr:col>
      <xdr:colOff>101600</xdr:colOff>
      <xdr:row>82</xdr:row>
      <xdr:rowOff>11430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571750" y="13662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128905</xdr:rowOff>
    </xdr:from>
    <xdr:to>
      <xdr:col>19</xdr:col>
      <xdr:colOff>171450</xdr:colOff>
      <xdr:row>82</xdr:row>
      <xdr:rowOff>10795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622550" y="1371155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48260</xdr:rowOff>
    </xdr:from>
    <xdr:to>
      <xdr:col>10</xdr:col>
      <xdr:colOff>165100</xdr:colOff>
      <xdr:row>81</xdr:row>
      <xdr:rowOff>147320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778000" y="1363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128905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828800" y="1367980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17145</xdr:rowOff>
    </xdr:from>
    <xdr:to>
      <xdr:col>6</xdr:col>
      <xdr:colOff>38100</xdr:colOff>
      <xdr:row>81</xdr:row>
      <xdr:rowOff>116205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984250" y="13599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81</xdr:row>
      <xdr:rowOff>66675</xdr:rowOff>
    </xdr:from>
    <xdr:to>
      <xdr:col>10</xdr:col>
      <xdr:colOff>114300</xdr:colOff>
      <xdr:row>81</xdr:row>
      <xdr:rowOff>97155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28700" y="1364932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109220</xdr:rowOff>
    </xdr:from>
    <xdr:ext cx="401955" cy="250190"/>
    <xdr:sp macro="" textlink="">
      <xdr:nvSpPr>
        <xdr:cNvPr id="312" name="n_1aveValue【公営住宅】&#10;有形固定資産減価償却率">
          <a:extLst>
            <a:ext uri="{FF2B5EF4-FFF2-40B4-BE49-F238E27FC236}">
              <a16:creationId xmlns:a16="http://schemas.microsoft.com/office/drawing/2014/main" id="{00000000-0008-0000-0F00-000038010000}"/>
            </a:ext>
          </a:extLst>
        </xdr:cNvPr>
        <xdr:cNvSpPr txBox="1"/>
      </xdr:nvSpPr>
      <xdr:spPr>
        <a:xfrm>
          <a:off x="3239135" y="1385951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73660</xdr:rowOff>
    </xdr:from>
    <xdr:ext cx="401955" cy="252730"/>
    <xdr:sp macro="" textlink="">
      <xdr:nvSpPr>
        <xdr:cNvPr id="313" name="n_2aveValue【公営住宅】&#10;有形固定資産減価償却率">
          <a:extLst>
            <a:ext uri="{FF2B5EF4-FFF2-40B4-BE49-F238E27FC236}">
              <a16:creationId xmlns:a16="http://schemas.microsoft.com/office/drawing/2014/main" id="{00000000-0008-0000-0F00-000039010000}"/>
            </a:ext>
          </a:extLst>
        </xdr:cNvPr>
        <xdr:cNvSpPr txBox="1"/>
      </xdr:nvSpPr>
      <xdr:spPr>
        <a:xfrm>
          <a:off x="2439035" y="1382395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47625</xdr:rowOff>
    </xdr:from>
    <xdr:ext cx="401955" cy="250190"/>
    <xdr:sp macro="" textlink="">
      <xdr:nvSpPr>
        <xdr:cNvPr id="314" name="n_3aveValue【公営住宅】&#10;有形固定資産減価償却率">
          <a:extLst>
            <a:ext uri="{FF2B5EF4-FFF2-40B4-BE49-F238E27FC236}">
              <a16:creationId xmlns:a16="http://schemas.microsoft.com/office/drawing/2014/main" id="{00000000-0008-0000-0F00-00003A010000}"/>
            </a:ext>
          </a:extLst>
        </xdr:cNvPr>
        <xdr:cNvSpPr txBox="1"/>
      </xdr:nvSpPr>
      <xdr:spPr>
        <a:xfrm>
          <a:off x="1645285" y="1379791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163195</xdr:rowOff>
    </xdr:from>
    <xdr:ext cx="405130" cy="250190"/>
    <xdr:sp macro="" textlink="">
      <xdr:nvSpPr>
        <xdr:cNvPr id="315" name="n_4aveValue【公営住宅】&#10;有形固定資産減価償却率">
          <a:extLst>
            <a:ext uri="{FF2B5EF4-FFF2-40B4-BE49-F238E27FC236}">
              <a16:creationId xmlns:a16="http://schemas.microsoft.com/office/drawing/2014/main" id="{00000000-0008-0000-0F00-00003B010000}"/>
            </a:ext>
          </a:extLst>
        </xdr:cNvPr>
        <xdr:cNvSpPr txBox="1"/>
      </xdr:nvSpPr>
      <xdr:spPr>
        <a:xfrm>
          <a:off x="851535" y="1374584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76200</xdr:rowOff>
    </xdr:from>
    <xdr:ext cx="401955" cy="253365"/>
    <xdr:sp macro="" textlink="">
      <xdr:nvSpPr>
        <xdr:cNvPr id="316" name="n_1mainValue【公営住宅】&#10;有形固定資産減価償却率">
          <a:extLst>
            <a:ext uri="{FF2B5EF4-FFF2-40B4-BE49-F238E27FC236}">
              <a16:creationId xmlns:a16="http://schemas.microsoft.com/office/drawing/2014/main" id="{00000000-0008-0000-0F00-00003C010000}"/>
            </a:ext>
          </a:extLst>
        </xdr:cNvPr>
        <xdr:cNvSpPr txBox="1"/>
      </xdr:nvSpPr>
      <xdr:spPr>
        <a:xfrm>
          <a:off x="3239135" y="134912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27305</xdr:rowOff>
    </xdr:from>
    <xdr:ext cx="401955" cy="253365"/>
    <xdr:sp macro="" textlink="">
      <xdr:nvSpPr>
        <xdr:cNvPr id="317" name="n_2mainValue【公営住宅】&#10;有形固定資産減価償却率">
          <a:extLst>
            <a:ext uri="{FF2B5EF4-FFF2-40B4-BE49-F238E27FC236}">
              <a16:creationId xmlns:a16="http://schemas.microsoft.com/office/drawing/2014/main" id="{00000000-0008-0000-0F00-00003D010000}"/>
            </a:ext>
          </a:extLst>
        </xdr:cNvPr>
        <xdr:cNvSpPr txBox="1"/>
      </xdr:nvSpPr>
      <xdr:spPr>
        <a:xfrm>
          <a:off x="2439035" y="134423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163195</xdr:rowOff>
    </xdr:from>
    <xdr:ext cx="401955" cy="250190"/>
    <xdr:sp macro="" textlink="">
      <xdr:nvSpPr>
        <xdr:cNvPr id="318" name="n_3mainValue【公営住宅】&#10;有形固定資産減価償却率">
          <a:extLst>
            <a:ext uri="{FF2B5EF4-FFF2-40B4-BE49-F238E27FC236}">
              <a16:creationId xmlns:a16="http://schemas.microsoft.com/office/drawing/2014/main" id="{00000000-0008-0000-0F00-00003E010000}"/>
            </a:ext>
          </a:extLst>
        </xdr:cNvPr>
        <xdr:cNvSpPr txBox="1"/>
      </xdr:nvSpPr>
      <xdr:spPr>
        <a:xfrm>
          <a:off x="1645285" y="134105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132080</xdr:rowOff>
    </xdr:from>
    <xdr:ext cx="405130" cy="253365"/>
    <xdr:sp macro="" textlink="">
      <xdr:nvSpPr>
        <xdr:cNvPr id="319" name="n_4mainValue【公営住宅】&#10;有形固定資産減価償却率">
          <a:extLst>
            <a:ext uri="{FF2B5EF4-FFF2-40B4-BE49-F238E27FC236}">
              <a16:creationId xmlns:a16="http://schemas.microsoft.com/office/drawing/2014/main" id="{00000000-0008-0000-0F00-00003F010000}"/>
            </a:ext>
          </a:extLst>
        </xdr:cNvPr>
        <xdr:cNvSpPr txBox="1"/>
      </xdr:nvSpPr>
      <xdr:spPr>
        <a:xfrm>
          <a:off x="851535" y="133794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710" cy="21780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91820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185" cy="25019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52704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185" cy="25019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040" y="140214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185" cy="25019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040" y="136486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185" cy="25019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527040" y="132759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185" cy="25019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527040" y="12903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185" cy="25019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527040" y="12531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2" name="【公営住宅】&#10;一人当たり面積グラフ枠">
          <a:extLst>
            <a:ext uri="{FF2B5EF4-FFF2-40B4-BE49-F238E27FC236}">
              <a16:creationId xmlns:a16="http://schemas.microsoft.com/office/drawing/2014/main" id="{00000000-0008-0000-0F00-000056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68580</xdr:rowOff>
    </xdr:from>
    <xdr:to>
      <xdr:col>54</xdr:col>
      <xdr:colOff>171450</xdr:colOff>
      <xdr:row>86</xdr:row>
      <xdr:rowOff>106680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9429750" y="1314831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110490</xdr:rowOff>
    </xdr:from>
    <xdr:ext cx="466725" cy="253365"/>
    <xdr:sp macro="" textlink="">
      <xdr:nvSpPr>
        <xdr:cNvPr id="344" name="【公営住宅】&#10;一人当たり面積最小値テキスト">
          <a:extLst>
            <a:ext uri="{FF2B5EF4-FFF2-40B4-BE49-F238E27FC236}">
              <a16:creationId xmlns:a16="http://schemas.microsoft.com/office/drawing/2014/main" id="{00000000-0008-0000-0F00-000058010000}"/>
            </a:ext>
          </a:extLst>
        </xdr:cNvPr>
        <xdr:cNvSpPr txBox="1"/>
      </xdr:nvSpPr>
      <xdr:spPr>
        <a:xfrm>
          <a:off x="9467850" y="1453134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359900" y="14527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16510</xdr:rowOff>
    </xdr:from>
    <xdr:ext cx="466725" cy="250190"/>
    <xdr:sp macro="" textlink="">
      <xdr:nvSpPr>
        <xdr:cNvPr id="346" name="【公営住宅】&#10;一人当たり面積最大値テキスト">
          <a:extLst>
            <a:ext uri="{FF2B5EF4-FFF2-40B4-BE49-F238E27FC236}">
              <a16:creationId xmlns:a16="http://schemas.microsoft.com/office/drawing/2014/main" id="{00000000-0008-0000-0F00-00005A010000}"/>
            </a:ext>
          </a:extLst>
        </xdr:cNvPr>
        <xdr:cNvSpPr txBox="1"/>
      </xdr:nvSpPr>
      <xdr:spPr>
        <a:xfrm>
          <a:off x="9467850" y="1292860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68580</xdr:rowOff>
    </xdr:from>
    <xdr:to>
      <xdr:col>55</xdr:col>
      <xdr:colOff>88900</xdr:colOff>
      <xdr:row>78</xdr:row>
      <xdr:rowOff>68580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359900" y="13148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31115</xdr:rowOff>
    </xdr:from>
    <xdr:ext cx="466725" cy="250190"/>
    <xdr:sp macro="" textlink="">
      <xdr:nvSpPr>
        <xdr:cNvPr id="348" name="【公営住宅】&#10;一人当たり面積平均値テキスト">
          <a:extLst>
            <a:ext uri="{FF2B5EF4-FFF2-40B4-BE49-F238E27FC236}">
              <a16:creationId xmlns:a16="http://schemas.microsoft.com/office/drawing/2014/main" id="{00000000-0008-0000-0F00-00005C010000}"/>
            </a:ext>
          </a:extLst>
        </xdr:cNvPr>
        <xdr:cNvSpPr txBox="1"/>
      </xdr:nvSpPr>
      <xdr:spPr>
        <a:xfrm>
          <a:off x="9467850" y="13949045"/>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8255</xdr:rowOff>
    </xdr:from>
    <xdr:to>
      <xdr:col>55</xdr:col>
      <xdr:colOff>50800</xdr:colOff>
      <xdr:row>84</xdr:row>
      <xdr:rowOff>107950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398000" y="140938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5715</xdr:rowOff>
    </xdr:from>
    <xdr:to>
      <xdr:col>50</xdr:col>
      <xdr:colOff>165100</xdr:colOff>
      <xdr:row>84</xdr:row>
      <xdr:rowOff>106045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36000" y="14091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13335</xdr:rowOff>
    </xdr:from>
    <xdr:to>
      <xdr:col>46</xdr:col>
      <xdr:colOff>38100</xdr:colOff>
      <xdr:row>84</xdr:row>
      <xdr:rowOff>112395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42250" y="14098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1270</xdr:rowOff>
    </xdr:from>
    <xdr:to>
      <xdr:col>41</xdr:col>
      <xdr:colOff>101600</xdr:colOff>
      <xdr:row>84</xdr:row>
      <xdr:rowOff>100330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029450" y="14086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5080</xdr:rowOff>
    </xdr:from>
    <xdr:to>
      <xdr:col>36</xdr:col>
      <xdr:colOff>165100</xdr:colOff>
      <xdr:row>84</xdr:row>
      <xdr:rowOff>104775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235700" y="14090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19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25830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19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153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19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715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825" cy="25019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9088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19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150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120015</xdr:rowOff>
    </xdr:from>
    <xdr:to>
      <xdr:col>55</xdr:col>
      <xdr:colOff>50800</xdr:colOff>
      <xdr:row>86</xdr:row>
      <xdr:rowOff>52070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398000" y="143732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37465</xdr:rowOff>
    </xdr:from>
    <xdr:ext cx="466725" cy="253365"/>
    <xdr:sp macro="" textlink="">
      <xdr:nvSpPr>
        <xdr:cNvPr id="360" name="【公営住宅】&#10;一人当たり面積該当値テキスト">
          <a:extLst>
            <a:ext uri="{FF2B5EF4-FFF2-40B4-BE49-F238E27FC236}">
              <a16:creationId xmlns:a16="http://schemas.microsoft.com/office/drawing/2014/main" id="{00000000-0008-0000-0F00-000068010000}"/>
            </a:ext>
          </a:extLst>
        </xdr:cNvPr>
        <xdr:cNvSpPr txBox="1"/>
      </xdr:nvSpPr>
      <xdr:spPr>
        <a:xfrm>
          <a:off x="9467850" y="142906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120015</xdr:rowOff>
    </xdr:from>
    <xdr:to>
      <xdr:col>50</xdr:col>
      <xdr:colOff>165100</xdr:colOff>
      <xdr:row>86</xdr:row>
      <xdr:rowOff>52070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36000" y="14373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2540</xdr:rowOff>
    </xdr:from>
    <xdr:to>
      <xdr:col>55</xdr:col>
      <xdr:colOff>0</xdr:colOff>
      <xdr:row>86</xdr:row>
      <xdr:rowOff>2540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686800" y="144233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52705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42250" y="143738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2540</xdr:rowOff>
    </xdr:from>
    <xdr:to>
      <xdr:col>50</xdr:col>
      <xdr:colOff>114300</xdr:colOff>
      <xdr:row>86</xdr:row>
      <xdr:rowOff>3175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86700" y="144233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120650</xdr:rowOff>
    </xdr:from>
    <xdr:to>
      <xdr:col>41</xdr:col>
      <xdr:colOff>101600</xdr:colOff>
      <xdr:row>86</xdr:row>
      <xdr:rowOff>52705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029450" y="143738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3175</xdr:rowOff>
    </xdr:from>
    <xdr:to>
      <xdr:col>45</xdr:col>
      <xdr:colOff>171450</xdr:colOff>
      <xdr:row>86</xdr:row>
      <xdr:rowOff>3175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080250" y="144240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121920</xdr:rowOff>
    </xdr:from>
    <xdr:to>
      <xdr:col>36</xdr:col>
      <xdr:colOff>165100</xdr:colOff>
      <xdr:row>86</xdr:row>
      <xdr:rowOff>53340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235700" y="14375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3175</xdr:rowOff>
    </xdr:from>
    <xdr:to>
      <xdr:col>41</xdr:col>
      <xdr:colOff>50800</xdr:colOff>
      <xdr:row>86</xdr:row>
      <xdr:rowOff>3810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286500" y="144240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121920</xdr:rowOff>
    </xdr:from>
    <xdr:ext cx="469900" cy="250190"/>
    <xdr:sp macro="" textlink="">
      <xdr:nvSpPr>
        <xdr:cNvPr id="369" name="n_1aveValue【公営住宅】&#10;一人当たり面積">
          <a:extLst>
            <a:ext uri="{FF2B5EF4-FFF2-40B4-BE49-F238E27FC236}">
              <a16:creationId xmlns:a16="http://schemas.microsoft.com/office/drawing/2014/main" id="{00000000-0008-0000-0F00-000071010000}"/>
            </a:ext>
          </a:extLst>
        </xdr:cNvPr>
        <xdr:cNvSpPr txBox="1"/>
      </xdr:nvSpPr>
      <xdr:spPr>
        <a:xfrm>
          <a:off x="8458200" y="138722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128905</xdr:rowOff>
    </xdr:from>
    <xdr:ext cx="469900" cy="253365"/>
    <xdr:sp macro="" textlink="">
      <xdr:nvSpPr>
        <xdr:cNvPr id="370" name="n_2aveValue【公営住宅】&#10;一人当たり面積">
          <a:extLst>
            <a:ext uri="{FF2B5EF4-FFF2-40B4-BE49-F238E27FC236}">
              <a16:creationId xmlns:a16="http://schemas.microsoft.com/office/drawing/2014/main" id="{00000000-0008-0000-0F00-000072010000}"/>
            </a:ext>
          </a:extLst>
        </xdr:cNvPr>
        <xdr:cNvSpPr txBox="1"/>
      </xdr:nvSpPr>
      <xdr:spPr>
        <a:xfrm>
          <a:off x="7677150" y="13879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116840</xdr:rowOff>
    </xdr:from>
    <xdr:ext cx="469900" cy="253365"/>
    <xdr:sp macro="" textlink="">
      <xdr:nvSpPr>
        <xdr:cNvPr id="371" name="n_3aveValue【公営住宅】&#10;一人当たり面積">
          <a:extLst>
            <a:ext uri="{FF2B5EF4-FFF2-40B4-BE49-F238E27FC236}">
              <a16:creationId xmlns:a16="http://schemas.microsoft.com/office/drawing/2014/main" id="{00000000-0008-0000-0F00-000073010000}"/>
            </a:ext>
          </a:extLst>
        </xdr:cNvPr>
        <xdr:cNvSpPr txBox="1"/>
      </xdr:nvSpPr>
      <xdr:spPr>
        <a:xfrm>
          <a:off x="6864350" y="13867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120015</xdr:rowOff>
    </xdr:from>
    <xdr:ext cx="469900" cy="253365"/>
    <xdr:sp macro="" textlink="">
      <xdr:nvSpPr>
        <xdr:cNvPr id="372" name="n_4aveValue【公営住宅】&#10;一人当たり面積">
          <a:extLst>
            <a:ext uri="{FF2B5EF4-FFF2-40B4-BE49-F238E27FC236}">
              <a16:creationId xmlns:a16="http://schemas.microsoft.com/office/drawing/2014/main" id="{00000000-0008-0000-0F00-000074010000}"/>
            </a:ext>
          </a:extLst>
        </xdr:cNvPr>
        <xdr:cNvSpPr txBox="1"/>
      </xdr:nvSpPr>
      <xdr:spPr>
        <a:xfrm>
          <a:off x="6070600" y="138703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43180</xdr:rowOff>
    </xdr:from>
    <xdr:ext cx="469900" cy="253365"/>
    <xdr:sp macro="" textlink="">
      <xdr:nvSpPr>
        <xdr:cNvPr id="373" name="n_1mainValue【公営住宅】&#10;一人当たり面積">
          <a:extLst>
            <a:ext uri="{FF2B5EF4-FFF2-40B4-BE49-F238E27FC236}">
              <a16:creationId xmlns:a16="http://schemas.microsoft.com/office/drawing/2014/main" id="{00000000-0008-0000-0F00-000075010000}"/>
            </a:ext>
          </a:extLst>
        </xdr:cNvPr>
        <xdr:cNvSpPr txBox="1"/>
      </xdr:nvSpPr>
      <xdr:spPr>
        <a:xfrm>
          <a:off x="8458200" y="14464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43815</xdr:rowOff>
    </xdr:from>
    <xdr:ext cx="469900" cy="252730"/>
    <xdr:sp macro="" textlink="">
      <xdr:nvSpPr>
        <xdr:cNvPr id="374" name="n_2mainValue【公営住宅】&#10;一人当たり面積">
          <a:extLst>
            <a:ext uri="{FF2B5EF4-FFF2-40B4-BE49-F238E27FC236}">
              <a16:creationId xmlns:a16="http://schemas.microsoft.com/office/drawing/2014/main" id="{00000000-0008-0000-0F00-000076010000}"/>
            </a:ext>
          </a:extLst>
        </xdr:cNvPr>
        <xdr:cNvSpPr txBox="1"/>
      </xdr:nvSpPr>
      <xdr:spPr>
        <a:xfrm>
          <a:off x="7677150" y="14464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43815</xdr:rowOff>
    </xdr:from>
    <xdr:ext cx="469900" cy="252730"/>
    <xdr:sp macro="" textlink="">
      <xdr:nvSpPr>
        <xdr:cNvPr id="375" name="n_3mainValue【公営住宅】&#10;一人当たり面積">
          <a:extLst>
            <a:ext uri="{FF2B5EF4-FFF2-40B4-BE49-F238E27FC236}">
              <a16:creationId xmlns:a16="http://schemas.microsoft.com/office/drawing/2014/main" id="{00000000-0008-0000-0F00-000077010000}"/>
            </a:ext>
          </a:extLst>
        </xdr:cNvPr>
        <xdr:cNvSpPr txBox="1"/>
      </xdr:nvSpPr>
      <xdr:spPr>
        <a:xfrm>
          <a:off x="6864350" y="14464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44450</xdr:rowOff>
    </xdr:from>
    <xdr:ext cx="469900" cy="253365"/>
    <xdr:sp macro="" textlink="">
      <xdr:nvSpPr>
        <xdr:cNvPr id="376" name="n_4mainValue【公営住宅】&#10;一人当たり面積">
          <a:extLst>
            <a:ext uri="{FF2B5EF4-FFF2-40B4-BE49-F238E27FC236}">
              <a16:creationId xmlns:a16="http://schemas.microsoft.com/office/drawing/2014/main" id="{00000000-0008-0000-0F00-000078010000}"/>
            </a:ext>
          </a:extLst>
        </xdr:cNvPr>
        <xdr:cNvSpPr txBox="1"/>
      </xdr:nvSpPr>
      <xdr:spPr>
        <a:xfrm>
          <a:off x="6070600" y="14465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185" cy="25019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0797540" y="7315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185" cy="25019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797540" y="6943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050" cy="250190"/>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842625" y="65703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050" cy="25019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842625" y="61982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050" cy="25019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842625" y="58254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050" cy="25019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842625" y="54527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019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906760" y="5080635"/>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F00-0000A0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98425</xdr:rowOff>
    </xdr:from>
    <xdr:to>
      <xdr:col>85</xdr:col>
      <xdr:colOff>126365</xdr:colOff>
      <xdr:row>42</xdr:row>
      <xdr:rowOff>35560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14699615" y="580199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39370</xdr:rowOff>
    </xdr:from>
    <xdr:ext cx="401955" cy="25336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F00-0000A2010000}"/>
            </a:ext>
          </a:extLst>
        </xdr:cNvPr>
        <xdr:cNvSpPr txBox="1"/>
      </xdr:nvSpPr>
      <xdr:spPr>
        <a:xfrm>
          <a:off x="14738350" y="70840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35560</xdr:rowOff>
    </xdr:from>
    <xdr:to>
      <xdr:col>86</xdr:col>
      <xdr:colOff>25400</xdr:colOff>
      <xdr:row>42</xdr:row>
      <xdr:rowOff>35560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4611350" y="7080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46990</xdr:rowOff>
    </xdr:from>
    <xdr:ext cx="401955" cy="250190"/>
    <xdr:sp macro="" textlink="">
      <xdr:nvSpPr>
        <xdr:cNvPr id="420" name="【認定こども園・幼稚園・保育所】&#10;有形固定資産減価償却率最大値テキスト">
          <a:extLst>
            <a:ext uri="{FF2B5EF4-FFF2-40B4-BE49-F238E27FC236}">
              <a16:creationId xmlns:a16="http://schemas.microsoft.com/office/drawing/2014/main" id="{00000000-0008-0000-0F00-0000A4010000}"/>
            </a:ext>
          </a:extLst>
        </xdr:cNvPr>
        <xdr:cNvSpPr txBox="1"/>
      </xdr:nvSpPr>
      <xdr:spPr>
        <a:xfrm>
          <a:off x="14738350" y="558292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98425</xdr:rowOff>
    </xdr:from>
    <xdr:to>
      <xdr:col>86</xdr:col>
      <xdr:colOff>25400</xdr:colOff>
      <xdr:row>34</xdr:row>
      <xdr:rowOff>98425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4611350" y="5801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118745</xdr:rowOff>
    </xdr:from>
    <xdr:ext cx="401955" cy="25336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F00-0000A6010000}"/>
            </a:ext>
          </a:extLst>
        </xdr:cNvPr>
        <xdr:cNvSpPr txBox="1"/>
      </xdr:nvSpPr>
      <xdr:spPr>
        <a:xfrm>
          <a:off x="14738350" y="6325235"/>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140335</xdr:rowOff>
    </xdr:from>
    <xdr:to>
      <xdr:col>85</xdr:col>
      <xdr:colOff>171450</xdr:colOff>
      <xdr:row>38</xdr:row>
      <xdr:rowOff>72390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4649450" y="63468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134620</xdr:rowOff>
    </xdr:from>
    <xdr:to>
      <xdr:col>81</xdr:col>
      <xdr:colOff>101600</xdr:colOff>
      <xdr:row>38</xdr:row>
      <xdr:rowOff>66675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3887450" y="634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83185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3093700" y="63576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21590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2299950" y="6296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112395</xdr:rowOff>
    </xdr:from>
    <xdr:to>
      <xdr:col>67</xdr:col>
      <xdr:colOff>101600</xdr:colOff>
      <xdr:row>38</xdr:row>
      <xdr:rowOff>43815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1487150" y="6318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19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52880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8825" cy="25019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7668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190"/>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9730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19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1729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8825" cy="25019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3665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36195</xdr:rowOff>
    </xdr:from>
    <xdr:to>
      <xdr:col>85</xdr:col>
      <xdr:colOff>171450</xdr:colOff>
      <xdr:row>37</xdr:row>
      <xdr:rowOff>135255</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4649450" y="62426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58420</xdr:rowOff>
    </xdr:from>
    <xdr:ext cx="401955" cy="25336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F00-0000B2010000}"/>
            </a:ext>
          </a:extLst>
        </xdr:cNvPr>
        <xdr:cNvSpPr txBox="1"/>
      </xdr:nvSpPr>
      <xdr:spPr>
        <a:xfrm>
          <a:off x="14738350" y="60972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153035</xdr:rowOff>
    </xdr:from>
    <xdr:to>
      <xdr:col>81</xdr:col>
      <xdr:colOff>101600</xdr:colOff>
      <xdr:row>37</xdr:row>
      <xdr:rowOff>85090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3887450" y="6191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35560</xdr:rowOff>
    </xdr:from>
    <xdr:to>
      <xdr:col>85</xdr:col>
      <xdr:colOff>127000</xdr:colOff>
      <xdr:row>37</xdr:row>
      <xdr:rowOff>85725</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3938250" y="6242050"/>
          <a:ext cx="762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151130</xdr:rowOff>
    </xdr:from>
    <xdr:to>
      <xdr:col>76</xdr:col>
      <xdr:colOff>165100</xdr:colOff>
      <xdr:row>37</xdr:row>
      <xdr:rowOff>83185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093700" y="6189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33655</xdr:rowOff>
    </xdr:from>
    <xdr:to>
      <xdr:col>81</xdr:col>
      <xdr:colOff>50800</xdr:colOff>
      <xdr:row>37</xdr:row>
      <xdr:rowOff>35560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144500" y="624014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128905</xdr:rowOff>
    </xdr:from>
    <xdr:to>
      <xdr:col>72</xdr:col>
      <xdr:colOff>38100</xdr:colOff>
      <xdr:row>37</xdr:row>
      <xdr:rowOff>60960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2299950" y="61677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37</xdr:row>
      <xdr:rowOff>11430</xdr:rowOff>
    </xdr:from>
    <xdr:to>
      <xdr:col>76</xdr:col>
      <xdr:colOff>114300</xdr:colOff>
      <xdr:row>37</xdr:row>
      <xdr:rowOff>33655</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344400" y="6217920"/>
          <a:ext cx="8001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164465</xdr:rowOff>
    </xdr:from>
    <xdr:to>
      <xdr:col>67</xdr:col>
      <xdr:colOff>101600</xdr:colOff>
      <xdr:row>37</xdr:row>
      <xdr:rowOff>95885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1487150" y="6203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11430</xdr:rowOff>
    </xdr:from>
    <xdr:to>
      <xdr:col>71</xdr:col>
      <xdr:colOff>171450</xdr:colOff>
      <xdr:row>37</xdr:row>
      <xdr:rowOff>46990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1537950" y="6217920"/>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57785</xdr:rowOff>
    </xdr:from>
    <xdr:ext cx="401955" cy="253365"/>
    <xdr:sp macro="" textlink="">
      <xdr:nvSpPr>
        <xdr:cNvPr id="443" name="n_1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3742035" y="643191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74295</xdr:rowOff>
    </xdr:from>
    <xdr:ext cx="401955" cy="252095"/>
    <xdr:sp macro="" textlink="">
      <xdr:nvSpPr>
        <xdr:cNvPr id="444" name="n_2ave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2960985" y="644842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13335</xdr:rowOff>
    </xdr:from>
    <xdr:ext cx="405130" cy="250190"/>
    <xdr:sp macro="" textlink="">
      <xdr:nvSpPr>
        <xdr:cNvPr id="445" name="n_3ave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2167235" y="638746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35560</xdr:rowOff>
    </xdr:from>
    <xdr:ext cx="401955" cy="250190"/>
    <xdr:sp macro="" textlink="">
      <xdr:nvSpPr>
        <xdr:cNvPr id="446" name="n_4ave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1354435" y="640969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100965</xdr:rowOff>
    </xdr:from>
    <xdr:ext cx="401955" cy="253365"/>
    <xdr:sp macro="" textlink="">
      <xdr:nvSpPr>
        <xdr:cNvPr id="447" name="n_1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3742035" y="59721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99060</xdr:rowOff>
    </xdr:from>
    <xdr:ext cx="401955" cy="253365"/>
    <xdr:sp macro="" textlink="">
      <xdr:nvSpPr>
        <xdr:cNvPr id="448" name="n_2main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2960985" y="59702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76835</xdr:rowOff>
    </xdr:from>
    <xdr:ext cx="405130" cy="253365"/>
    <xdr:sp macro="" textlink="">
      <xdr:nvSpPr>
        <xdr:cNvPr id="449" name="n_3main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2167235" y="59480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112395</xdr:rowOff>
    </xdr:from>
    <xdr:ext cx="401955" cy="253365"/>
    <xdr:sp macro="" textlink="">
      <xdr:nvSpPr>
        <xdr:cNvPr id="450" name="n_4main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1354435" y="598360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03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6440150" y="503301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4185" cy="250190"/>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6048990" y="6943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4185" cy="250190"/>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048990" y="65703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4185" cy="25019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6048990" y="61982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4185" cy="25019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6048990" y="58254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4185" cy="25019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6048990" y="5452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4185" cy="25019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6048990" y="50806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73" name="【認定こども園・幼稚園・保育所】&#10;一人当たり面積グラフ枠">
          <a:extLst>
            <a:ext uri="{FF2B5EF4-FFF2-40B4-BE49-F238E27FC236}">
              <a16:creationId xmlns:a16="http://schemas.microsoft.com/office/drawing/2014/main" id="{00000000-0008-0000-0F00-0000D901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42</xdr:row>
      <xdr:rowOff>3810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19951065" y="556577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6985</xdr:rowOff>
    </xdr:from>
    <xdr:ext cx="466725" cy="253365"/>
    <xdr:sp macro="" textlink="">
      <xdr:nvSpPr>
        <xdr:cNvPr id="475" name="【認定こども園・幼稚園・保育所】&#10;一人当たり面積最小値テキスト">
          <a:extLst>
            <a:ext uri="{FF2B5EF4-FFF2-40B4-BE49-F238E27FC236}">
              <a16:creationId xmlns:a16="http://schemas.microsoft.com/office/drawing/2014/main" id="{00000000-0008-0000-0F00-0000DB010000}"/>
            </a:ext>
          </a:extLst>
        </xdr:cNvPr>
        <xdr:cNvSpPr txBox="1"/>
      </xdr:nvSpPr>
      <xdr:spPr>
        <a:xfrm>
          <a:off x="19989800" y="70516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9881850" y="7048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145415</xdr:rowOff>
    </xdr:from>
    <xdr:ext cx="466725" cy="250190"/>
    <xdr:sp macro="" textlink="">
      <xdr:nvSpPr>
        <xdr:cNvPr id="477" name="【認定こども園・幼稚園・保育所】&#10;一人当たり面積最大値テキスト">
          <a:extLst>
            <a:ext uri="{FF2B5EF4-FFF2-40B4-BE49-F238E27FC236}">
              <a16:creationId xmlns:a16="http://schemas.microsoft.com/office/drawing/2014/main" id="{00000000-0008-0000-0F00-0000DD010000}"/>
            </a:ext>
          </a:extLst>
        </xdr:cNvPr>
        <xdr:cNvSpPr txBox="1"/>
      </xdr:nvSpPr>
      <xdr:spPr>
        <a:xfrm>
          <a:off x="19989800" y="534606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881850" y="5565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81915</xdr:rowOff>
    </xdr:from>
    <xdr:ext cx="466725" cy="253365"/>
    <xdr:sp macro="" textlink="">
      <xdr:nvSpPr>
        <xdr:cNvPr id="479" name="【認定こども園・幼稚園・保育所】&#10;一人当たり面積平均値テキスト">
          <a:extLst>
            <a:ext uri="{FF2B5EF4-FFF2-40B4-BE49-F238E27FC236}">
              <a16:creationId xmlns:a16="http://schemas.microsoft.com/office/drawing/2014/main" id="{00000000-0008-0000-0F00-0000DF010000}"/>
            </a:ext>
          </a:extLst>
        </xdr:cNvPr>
        <xdr:cNvSpPr txBox="1"/>
      </xdr:nvSpPr>
      <xdr:spPr>
        <a:xfrm>
          <a:off x="19989800" y="645604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103505</xdr:rowOff>
    </xdr:from>
    <xdr:to>
      <xdr:col>116</xdr:col>
      <xdr:colOff>114300</xdr:colOff>
      <xdr:row>39</xdr:row>
      <xdr:rowOff>34925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9900900" y="6477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99060</xdr:rowOff>
    </xdr:from>
    <xdr:to>
      <xdr:col>112</xdr:col>
      <xdr:colOff>38100</xdr:colOff>
      <xdr:row>39</xdr:row>
      <xdr:rowOff>31115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9157950" y="64731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117475</xdr:rowOff>
    </xdr:from>
    <xdr:to>
      <xdr:col>107</xdr:col>
      <xdr:colOff>101600</xdr:colOff>
      <xdr:row>39</xdr:row>
      <xdr:rowOff>50165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8345150" y="64916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88265</xdr:rowOff>
    </xdr:from>
    <xdr:to>
      <xdr:col>102</xdr:col>
      <xdr:colOff>165100</xdr:colOff>
      <xdr:row>39</xdr:row>
      <xdr:rowOff>19685</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755140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95250</xdr:rowOff>
    </xdr:from>
    <xdr:to>
      <xdr:col>98</xdr:col>
      <xdr:colOff>38100</xdr:colOff>
      <xdr:row>39</xdr:row>
      <xdr:rowOff>27305</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6757650" y="64693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19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9780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19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90309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8825" cy="25019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82245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19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74307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19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66306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73025</xdr:rowOff>
    </xdr:from>
    <xdr:to>
      <xdr:col>116</xdr:col>
      <xdr:colOff>114300</xdr:colOff>
      <xdr:row>39</xdr:row>
      <xdr:rowOff>5080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19900900" y="6447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95250</xdr:rowOff>
    </xdr:from>
    <xdr:ext cx="466725" cy="253365"/>
    <xdr:sp macro="" textlink="">
      <xdr:nvSpPr>
        <xdr:cNvPr id="491" name="【認定こども園・幼稚園・保育所】&#10;一人当たり面積該当値テキスト">
          <a:extLst>
            <a:ext uri="{FF2B5EF4-FFF2-40B4-BE49-F238E27FC236}">
              <a16:creationId xmlns:a16="http://schemas.microsoft.com/office/drawing/2014/main" id="{00000000-0008-0000-0F00-0000EB010000}"/>
            </a:ext>
          </a:extLst>
        </xdr:cNvPr>
        <xdr:cNvSpPr txBox="1"/>
      </xdr:nvSpPr>
      <xdr:spPr>
        <a:xfrm>
          <a:off x="19989800" y="630174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106680</xdr:rowOff>
    </xdr:from>
    <xdr:to>
      <xdr:col>112</xdr:col>
      <xdr:colOff>38100</xdr:colOff>
      <xdr:row>39</xdr:row>
      <xdr:rowOff>38735</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157950" y="6480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38</xdr:row>
      <xdr:rowOff>123190</xdr:rowOff>
    </xdr:from>
    <xdr:to>
      <xdr:col>116</xdr:col>
      <xdr:colOff>63500</xdr:colOff>
      <xdr:row>38</xdr:row>
      <xdr:rowOff>156210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9202400" y="6497320"/>
          <a:ext cx="7493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76835</xdr:rowOff>
    </xdr:from>
    <xdr:to>
      <xdr:col>107</xdr:col>
      <xdr:colOff>101600</xdr:colOff>
      <xdr:row>39</xdr:row>
      <xdr:rowOff>8255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8345150" y="6450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127000</xdr:rowOff>
    </xdr:from>
    <xdr:to>
      <xdr:col>111</xdr:col>
      <xdr:colOff>171450</xdr:colOff>
      <xdr:row>38</xdr:row>
      <xdr:rowOff>156210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8395950" y="6501130"/>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76835</xdr:rowOff>
    </xdr:from>
    <xdr:to>
      <xdr:col>102</xdr:col>
      <xdr:colOff>165100</xdr:colOff>
      <xdr:row>39</xdr:row>
      <xdr:rowOff>8255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7551400" y="6450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127000</xdr:rowOff>
    </xdr:from>
    <xdr:to>
      <xdr:col>107</xdr:col>
      <xdr:colOff>50800</xdr:colOff>
      <xdr:row>38</xdr:row>
      <xdr:rowOff>127000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7602200" y="65011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110490</xdr:rowOff>
    </xdr:from>
    <xdr:to>
      <xdr:col>98</xdr:col>
      <xdr:colOff>38100</xdr:colOff>
      <xdr:row>39</xdr:row>
      <xdr:rowOff>41910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6757650" y="64846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38</xdr:row>
      <xdr:rowOff>127000</xdr:rowOff>
    </xdr:from>
    <xdr:to>
      <xdr:col>102</xdr:col>
      <xdr:colOff>114300</xdr:colOff>
      <xdr:row>38</xdr:row>
      <xdr:rowOff>160655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6802100" y="650113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47625</xdr:rowOff>
    </xdr:from>
    <xdr:ext cx="469900" cy="250190"/>
    <xdr:sp macro="" textlink="">
      <xdr:nvSpPr>
        <xdr:cNvPr id="500" name="n_1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18980150" y="62541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40640</xdr:rowOff>
    </xdr:from>
    <xdr:ext cx="469900" cy="253365"/>
    <xdr:sp macro="" textlink="">
      <xdr:nvSpPr>
        <xdr:cNvPr id="501" name="n_2ave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18180050" y="6582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11430</xdr:rowOff>
    </xdr:from>
    <xdr:ext cx="469900" cy="250190"/>
    <xdr:sp macro="" textlink="">
      <xdr:nvSpPr>
        <xdr:cNvPr id="502" name="n_3ave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7386300" y="655320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43180</xdr:rowOff>
    </xdr:from>
    <xdr:ext cx="469900" cy="253365"/>
    <xdr:sp macro="" textlink="">
      <xdr:nvSpPr>
        <xdr:cNvPr id="503" name="n_4ave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16592550" y="6249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39</xdr:row>
      <xdr:rowOff>29845</xdr:rowOff>
    </xdr:from>
    <xdr:ext cx="469900" cy="250190"/>
    <xdr:sp macro="" textlink="">
      <xdr:nvSpPr>
        <xdr:cNvPr id="504" name="n_1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18980150" y="65716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24765</xdr:rowOff>
    </xdr:from>
    <xdr:ext cx="469900" cy="253365"/>
    <xdr:sp macro="" textlink="">
      <xdr:nvSpPr>
        <xdr:cNvPr id="505" name="n_2main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8180050" y="6231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24765</xdr:rowOff>
    </xdr:from>
    <xdr:ext cx="469900" cy="253365"/>
    <xdr:sp macro="" textlink="">
      <xdr:nvSpPr>
        <xdr:cNvPr id="506" name="n_3main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7386300" y="6231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39</xdr:row>
      <xdr:rowOff>33655</xdr:rowOff>
    </xdr:from>
    <xdr:ext cx="469900" cy="250190"/>
    <xdr:sp macro="" textlink="">
      <xdr:nvSpPr>
        <xdr:cNvPr id="507" name="n_4main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6592550" y="65754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140335</xdr:rowOff>
    </xdr:from>
    <xdr:ext cx="400050" cy="250190"/>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0842625" y="110407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171450</xdr:colOff>
      <xdr:row>64</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1207750" y="1073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28575</xdr:rowOff>
    </xdr:from>
    <xdr:ext cx="400050" cy="250190"/>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842625" y="1059370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55880</xdr:rowOff>
    </xdr:from>
    <xdr:to>
      <xdr:col>89</xdr:col>
      <xdr:colOff>171450</xdr:colOff>
      <xdr:row>61</xdr:row>
      <xdr:rowOff>55880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1207750" y="10285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84455</xdr:rowOff>
    </xdr:from>
    <xdr:ext cx="400050" cy="250190"/>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842625" y="1014666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111760</xdr:rowOff>
    </xdr:from>
    <xdr:to>
      <xdr:col>89</xdr:col>
      <xdr:colOff>171450</xdr:colOff>
      <xdr:row>58</xdr:row>
      <xdr:rowOff>111760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207750" y="98386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140335</xdr:rowOff>
    </xdr:from>
    <xdr:ext cx="400050" cy="25019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842625" y="969962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171450</xdr:colOff>
      <xdr:row>56</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207750" y="939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28575</xdr:rowOff>
    </xdr:from>
    <xdr:ext cx="400050" cy="25019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842625" y="925258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0050" cy="25019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842625" y="88055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29" name="【学校施設】&#10;有形固定資産減価償却率グラフ枠">
          <a:extLst>
            <a:ext uri="{FF2B5EF4-FFF2-40B4-BE49-F238E27FC236}">
              <a16:creationId xmlns:a16="http://schemas.microsoft.com/office/drawing/2014/main" id="{00000000-0008-0000-0F00-000011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22225</xdr:rowOff>
    </xdr:from>
    <xdr:to>
      <xdr:col>85</xdr:col>
      <xdr:colOff>126365</xdr:colOff>
      <xdr:row>64</xdr:row>
      <xdr:rowOff>62230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4699615" y="941387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66675</xdr:rowOff>
    </xdr:from>
    <xdr:ext cx="401955" cy="249555"/>
    <xdr:sp macro="" textlink="">
      <xdr:nvSpPr>
        <xdr:cNvPr id="531" name="【学校施設】&#10;有形固定資産減価償却率最小値テキスト">
          <a:extLst>
            <a:ext uri="{FF2B5EF4-FFF2-40B4-BE49-F238E27FC236}">
              <a16:creationId xmlns:a16="http://schemas.microsoft.com/office/drawing/2014/main" id="{00000000-0008-0000-0F00-000013020000}"/>
            </a:ext>
          </a:extLst>
        </xdr:cNvPr>
        <xdr:cNvSpPr txBox="1"/>
      </xdr:nvSpPr>
      <xdr:spPr>
        <a:xfrm>
          <a:off x="14738350" y="10799445"/>
          <a:ext cx="401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62230</xdr:rowOff>
    </xdr:from>
    <xdr:to>
      <xdr:col>86</xdr:col>
      <xdr:colOff>25400</xdr:colOff>
      <xdr:row>64</xdr:row>
      <xdr:rowOff>62230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611350" y="10795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137795</xdr:rowOff>
    </xdr:from>
    <xdr:ext cx="401955" cy="253365"/>
    <xdr:sp macro="" textlink="">
      <xdr:nvSpPr>
        <xdr:cNvPr id="533" name="【学校施設】&#10;有形固定資産減価償却率最大値テキスト">
          <a:extLst>
            <a:ext uri="{FF2B5EF4-FFF2-40B4-BE49-F238E27FC236}">
              <a16:creationId xmlns:a16="http://schemas.microsoft.com/office/drawing/2014/main" id="{00000000-0008-0000-0F00-000015020000}"/>
            </a:ext>
          </a:extLst>
        </xdr:cNvPr>
        <xdr:cNvSpPr txBox="1"/>
      </xdr:nvSpPr>
      <xdr:spPr>
        <a:xfrm>
          <a:off x="14738350" y="919416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22225</xdr:rowOff>
    </xdr:from>
    <xdr:to>
      <xdr:col>86</xdr:col>
      <xdr:colOff>25400</xdr:colOff>
      <xdr:row>56</xdr:row>
      <xdr:rowOff>22225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611350" y="9413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150495</xdr:rowOff>
    </xdr:from>
    <xdr:ext cx="401955" cy="253365"/>
    <xdr:sp macro="" textlink="">
      <xdr:nvSpPr>
        <xdr:cNvPr id="535" name="【学校施設】&#10;有形固定資産減価償却率平均値テキスト">
          <a:extLst>
            <a:ext uri="{FF2B5EF4-FFF2-40B4-BE49-F238E27FC236}">
              <a16:creationId xmlns:a16="http://schemas.microsoft.com/office/drawing/2014/main" id="{00000000-0008-0000-0F00-000017020000}"/>
            </a:ext>
          </a:extLst>
        </xdr:cNvPr>
        <xdr:cNvSpPr txBox="1"/>
      </xdr:nvSpPr>
      <xdr:spPr>
        <a:xfrm>
          <a:off x="14738350" y="10045065"/>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3810</xdr:rowOff>
    </xdr:from>
    <xdr:to>
      <xdr:col>85</xdr:col>
      <xdr:colOff>171450</xdr:colOff>
      <xdr:row>60</xdr:row>
      <xdr:rowOff>103505</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4649450" y="100660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127000</xdr:rowOff>
    </xdr:from>
    <xdr:to>
      <xdr:col>81</xdr:col>
      <xdr:colOff>101600</xdr:colOff>
      <xdr:row>60</xdr:row>
      <xdr:rowOff>58420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3887450" y="10021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80645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3093700" y="10043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31750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2299950" y="99942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77470</xdr:rowOff>
    </xdr:from>
    <xdr:to>
      <xdr:col>67</xdr:col>
      <xdr:colOff>101600</xdr:colOff>
      <xdr:row>60</xdr:row>
      <xdr:rowOff>8890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1487150" y="9972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190"/>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45288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8825" cy="250190"/>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37668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190"/>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973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190"/>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172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8825" cy="25019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13665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39370</xdr:rowOff>
    </xdr:from>
    <xdr:to>
      <xdr:col>85</xdr:col>
      <xdr:colOff>171450</xdr:colOff>
      <xdr:row>58</xdr:row>
      <xdr:rowOff>139065</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4649450" y="97663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61595</xdr:rowOff>
    </xdr:from>
    <xdr:ext cx="401955" cy="253365"/>
    <xdr:sp macro="" textlink="">
      <xdr:nvSpPr>
        <xdr:cNvPr id="547" name="【学校施設】&#10;有形固定資産減価償却率該当値テキスト">
          <a:extLst>
            <a:ext uri="{FF2B5EF4-FFF2-40B4-BE49-F238E27FC236}">
              <a16:creationId xmlns:a16="http://schemas.microsoft.com/office/drawing/2014/main" id="{00000000-0008-0000-0F00-000023020000}"/>
            </a:ext>
          </a:extLst>
        </xdr:cNvPr>
        <xdr:cNvSpPr txBox="1"/>
      </xdr:nvSpPr>
      <xdr:spPr>
        <a:xfrm>
          <a:off x="14738350" y="962088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21590</xdr:rowOff>
    </xdr:from>
    <xdr:to>
      <xdr:col>81</xdr:col>
      <xdr:colOff>101600</xdr:colOff>
      <xdr:row>58</xdr:row>
      <xdr:rowOff>120650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3887450" y="9748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71755</xdr:rowOff>
    </xdr:from>
    <xdr:to>
      <xdr:col>85</xdr:col>
      <xdr:colOff>127000</xdr:colOff>
      <xdr:row>58</xdr:row>
      <xdr:rowOff>89535</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3938250" y="97986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99695</xdr:rowOff>
    </xdr:from>
    <xdr:to>
      <xdr:col>76</xdr:col>
      <xdr:colOff>165100</xdr:colOff>
      <xdr:row>58</xdr:row>
      <xdr:rowOff>31750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3093700" y="9658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149860</xdr:rowOff>
    </xdr:from>
    <xdr:to>
      <xdr:col>81</xdr:col>
      <xdr:colOff>50800</xdr:colOff>
      <xdr:row>58</xdr:row>
      <xdr:rowOff>71755</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3144500" y="9709150"/>
          <a:ext cx="7937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91440</xdr:rowOff>
    </xdr:from>
    <xdr:to>
      <xdr:col>72</xdr:col>
      <xdr:colOff>38100</xdr:colOff>
      <xdr:row>58</xdr:row>
      <xdr:rowOff>22860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2299950" y="9650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57</xdr:row>
      <xdr:rowOff>140970</xdr:rowOff>
    </xdr:from>
    <xdr:to>
      <xdr:col>76</xdr:col>
      <xdr:colOff>114300</xdr:colOff>
      <xdr:row>57</xdr:row>
      <xdr:rowOff>149860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344400" y="970026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81915</xdr:rowOff>
    </xdr:from>
    <xdr:to>
      <xdr:col>67</xdr:col>
      <xdr:colOff>101600</xdr:colOff>
      <xdr:row>58</xdr:row>
      <xdr:rowOff>13970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1487150" y="9641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131445</xdr:rowOff>
    </xdr:from>
    <xdr:to>
      <xdr:col>71</xdr:col>
      <xdr:colOff>171450</xdr:colOff>
      <xdr:row>57</xdr:row>
      <xdr:rowOff>140970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1537950" y="969073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50165</xdr:rowOff>
    </xdr:from>
    <xdr:ext cx="401955" cy="250190"/>
    <xdr:sp macro="" textlink="">
      <xdr:nvSpPr>
        <xdr:cNvPr id="556" name="n_1aveValue【学校施設】&#10;有形固定資産減価償却率">
          <a:extLst>
            <a:ext uri="{FF2B5EF4-FFF2-40B4-BE49-F238E27FC236}">
              <a16:creationId xmlns:a16="http://schemas.microsoft.com/office/drawing/2014/main" id="{00000000-0008-0000-0F00-00002C020000}"/>
            </a:ext>
          </a:extLst>
        </xdr:cNvPr>
        <xdr:cNvSpPr txBox="1"/>
      </xdr:nvSpPr>
      <xdr:spPr>
        <a:xfrm>
          <a:off x="13742035" y="1011237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72390</xdr:rowOff>
    </xdr:from>
    <xdr:ext cx="401955" cy="250190"/>
    <xdr:sp macro="" textlink="">
      <xdr:nvSpPr>
        <xdr:cNvPr id="557" name="n_2aveValue【学校施設】&#10;有形固定資産減価償却率">
          <a:extLst>
            <a:ext uri="{FF2B5EF4-FFF2-40B4-BE49-F238E27FC236}">
              <a16:creationId xmlns:a16="http://schemas.microsoft.com/office/drawing/2014/main" id="{00000000-0008-0000-0F00-00002D020000}"/>
            </a:ext>
          </a:extLst>
        </xdr:cNvPr>
        <xdr:cNvSpPr txBox="1"/>
      </xdr:nvSpPr>
      <xdr:spPr>
        <a:xfrm>
          <a:off x="12960985" y="1013460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22860</xdr:rowOff>
    </xdr:from>
    <xdr:ext cx="405130" cy="253365"/>
    <xdr:sp macro="" textlink="">
      <xdr:nvSpPr>
        <xdr:cNvPr id="558" name="n_3aveValue【学校施設】&#10;有形固定資産減価償却率">
          <a:extLst>
            <a:ext uri="{FF2B5EF4-FFF2-40B4-BE49-F238E27FC236}">
              <a16:creationId xmlns:a16="http://schemas.microsoft.com/office/drawing/2014/main" id="{00000000-0008-0000-0F00-00002E020000}"/>
            </a:ext>
          </a:extLst>
        </xdr:cNvPr>
        <xdr:cNvSpPr txBox="1"/>
      </xdr:nvSpPr>
      <xdr:spPr>
        <a:xfrm>
          <a:off x="12167235" y="100850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635</xdr:rowOff>
    </xdr:from>
    <xdr:ext cx="401955" cy="253365"/>
    <xdr:sp macro="" textlink="">
      <xdr:nvSpPr>
        <xdr:cNvPr id="559" name="n_4aveValue【学校施設】&#10;有形固定資産減価償却率">
          <a:extLst>
            <a:ext uri="{FF2B5EF4-FFF2-40B4-BE49-F238E27FC236}">
              <a16:creationId xmlns:a16="http://schemas.microsoft.com/office/drawing/2014/main" id="{00000000-0008-0000-0F00-00002F020000}"/>
            </a:ext>
          </a:extLst>
        </xdr:cNvPr>
        <xdr:cNvSpPr txBox="1"/>
      </xdr:nvSpPr>
      <xdr:spPr>
        <a:xfrm>
          <a:off x="11354435" y="100628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137160</xdr:rowOff>
    </xdr:from>
    <xdr:ext cx="401955" cy="253365"/>
    <xdr:sp macro="" textlink="">
      <xdr:nvSpPr>
        <xdr:cNvPr id="560" name="n_1mainValue【学校施設】&#10;有形固定資産減価償却率">
          <a:extLst>
            <a:ext uri="{FF2B5EF4-FFF2-40B4-BE49-F238E27FC236}">
              <a16:creationId xmlns:a16="http://schemas.microsoft.com/office/drawing/2014/main" id="{00000000-0008-0000-0F00-000030020000}"/>
            </a:ext>
          </a:extLst>
        </xdr:cNvPr>
        <xdr:cNvSpPr txBox="1"/>
      </xdr:nvSpPr>
      <xdr:spPr>
        <a:xfrm>
          <a:off x="13742035" y="95288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48260</xdr:rowOff>
    </xdr:from>
    <xdr:ext cx="401955" cy="250190"/>
    <xdr:sp macro="" textlink="">
      <xdr:nvSpPr>
        <xdr:cNvPr id="561" name="n_2mainValue【学校施設】&#10;有形固定資産減価償却率">
          <a:extLst>
            <a:ext uri="{FF2B5EF4-FFF2-40B4-BE49-F238E27FC236}">
              <a16:creationId xmlns:a16="http://schemas.microsoft.com/office/drawing/2014/main" id="{00000000-0008-0000-0F00-000031020000}"/>
            </a:ext>
          </a:extLst>
        </xdr:cNvPr>
        <xdr:cNvSpPr txBox="1"/>
      </xdr:nvSpPr>
      <xdr:spPr>
        <a:xfrm>
          <a:off x="12960985" y="943991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39370</xdr:rowOff>
    </xdr:from>
    <xdr:ext cx="405130" cy="253365"/>
    <xdr:sp macro="" textlink="">
      <xdr:nvSpPr>
        <xdr:cNvPr id="562" name="n_3mainValue【学校施設】&#10;有形固定資産減価償却率">
          <a:extLst>
            <a:ext uri="{FF2B5EF4-FFF2-40B4-BE49-F238E27FC236}">
              <a16:creationId xmlns:a16="http://schemas.microsoft.com/office/drawing/2014/main" id="{00000000-0008-0000-0F00-000032020000}"/>
            </a:ext>
          </a:extLst>
        </xdr:cNvPr>
        <xdr:cNvSpPr txBox="1"/>
      </xdr:nvSpPr>
      <xdr:spPr>
        <a:xfrm>
          <a:off x="12167235" y="9431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29845</xdr:rowOff>
    </xdr:from>
    <xdr:ext cx="401955" cy="250190"/>
    <xdr:sp macro="" textlink="">
      <xdr:nvSpPr>
        <xdr:cNvPr id="563" name="n_4mainValue【学校施設】&#10;有形固定資産減価償却率">
          <a:extLst>
            <a:ext uri="{FF2B5EF4-FFF2-40B4-BE49-F238E27FC236}">
              <a16:creationId xmlns:a16="http://schemas.microsoft.com/office/drawing/2014/main" id="{00000000-0008-0000-0F00-000033020000}"/>
            </a:ext>
          </a:extLst>
        </xdr:cNvPr>
        <xdr:cNvSpPr txBox="1"/>
      </xdr:nvSpPr>
      <xdr:spPr>
        <a:xfrm>
          <a:off x="11354435" y="94214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710" cy="2203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644015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4185" cy="250190"/>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604899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63</xdr:row>
      <xdr:rowOff>55880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459200" y="10621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84455</xdr:rowOff>
    </xdr:from>
    <xdr:ext cx="464185" cy="25019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048990" y="104819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185" cy="250190"/>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048990" y="99231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111760</xdr:rowOff>
    </xdr:from>
    <xdr:to>
      <xdr:col>120</xdr:col>
      <xdr:colOff>114300</xdr:colOff>
      <xdr:row>56</xdr:row>
      <xdr:rowOff>111760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459200" y="9503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140335</xdr:rowOff>
    </xdr:from>
    <xdr:ext cx="464185" cy="25019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048990" y="93643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185" cy="25019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6048990" y="8805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83" name="【学校施設】&#10;一人当たり面積グラフ枠">
          <a:extLst>
            <a:ext uri="{FF2B5EF4-FFF2-40B4-BE49-F238E27FC236}">
              <a16:creationId xmlns:a16="http://schemas.microsoft.com/office/drawing/2014/main" id="{00000000-0008-0000-0F00-000047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31115</xdr:rowOff>
    </xdr:from>
    <xdr:to>
      <xdr:col>116</xdr:col>
      <xdr:colOff>62865</xdr:colOff>
      <xdr:row>62</xdr:row>
      <xdr:rowOff>167005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19951065" y="9422765"/>
          <a:ext cx="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3175</xdr:rowOff>
    </xdr:from>
    <xdr:ext cx="466725" cy="253365"/>
    <xdr:sp macro="" textlink="">
      <xdr:nvSpPr>
        <xdr:cNvPr id="585" name="【学校施設】&#10;一人当たり面積最小値テキスト">
          <a:extLst>
            <a:ext uri="{FF2B5EF4-FFF2-40B4-BE49-F238E27FC236}">
              <a16:creationId xmlns:a16="http://schemas.microsoft.com/office/drawing/2014/main" id="{00000000-0008-0000-0F00-000049020000}"/>
            </a:ext>
          </a:extLst>
        </xdr:cNvPr>
        <xdr:cNvSpPr txBox="1"/>
      </xdr:nvSpPr>
      <xdr:spPr>
        <a:xfrm>
          <a:off x="19989800" y="1056830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167005</xdr:rowOff>
    </xdr:from>
    <xdr:to>
      <xdr:col>116</xdr:col>
      <xdr:colOff>152400</xdr:colOff>
      <xdr:row>62</xdr:row>
      <xdr:rowOff>167005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9881850" y="1056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146685</xdr:rowOff>
    </xdr:from>
    <xdr:ext cx="466725" cy="250190"/>
    <xdr:sp macro="" textlink="">
      <xdr:nvSpPr>
        <xdr:cNvPr id="587" name="【学校施設】&#10;一人当たり面積最大値テキスト">
          <a:extLst>
            <a:ext uri="{FF2B5EF4-FFF2-40B4-BE49-F238E27FC236}">
              <a16:creationId xmlns:a16="http://schemas.microsoft.com/office/drawing/2014/main" id="{00000000-0008-0000-0F00-00004B020000}"/>
            </a:ext>
          </a:extLst>
        </xdr:cNvPr>
        <xdr:cNvSpPr txBox="1"/>
      </xdr:nvSpPr>
      <xdr:spPr>
        <a:xfrm>
          <a:off x="19989800" y="920305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31115</xdr:rowOff>
    </xdr:from>
    <xdr:to>
      <xdr:col>116</xdr:col>
      <xdr:colOff>152400</xdr:colOff>
      <xdr:row>56</xdr:row>
      <xdr:rowOff>31115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9881850" y="942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141605</xdr:rowOff>
    </xdr:from>
    <xdr:ext cx="466725" cy="250190"/>
    <xdr:sp macro="" textlink="">
      <xdr:nvSpPr>
        <xdr:cNvPr id="589" name="【学校施設】&#10;一人当たり面積平均値テキスト">
          <a:extLst>
            <a:ext uri="{FF2B5EF4-FFF2-40B4-BE49-F238E27FC236}">
              <a16:creationId xmlns:a16="http://schemas.microsoft.com/office/drawing/2014/main" id="{00000000-0008-0000-0F00-00004D020000}"/>
            </a:ext>
          </a:extLst>
        </xdr:cNvPr>
        <xdr:cNvSpPr txBox="1"/>
      </xdr:nvSpPr>
      <xdr:spPr>
        <a:xfrm>
          <a:off x="19989800" y="10036175"/>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118745</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9900900" y="10180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117475</xdr:rowOff>
    </xdr:from>
    <xdr:to>
      <xdr:col>112</xdr:col>
      <xdr:colOff>38100</xdr:colOff>
      <xdr:row>61</xdr:row>
      <xdr:rowOff>50165</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19157950" y="10179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138430</xdr:rowOff>
    </xdr:from>
    <xdr:to>
      <xdr:col>107</xdr:col>
      <xdr:colOff>101600</xdr:colOff>
      <xdr:row>61</xdr:row>
      <xdr:rowOff>70485</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8345150" y="102006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73025</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7551400" y="10203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99695</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6757650" y="10230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190"/>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9780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190"/>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9030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8825" cy="250190"/>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82245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190"/>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4307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190"/>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6306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117475</xdr:rowOff>
    </xdr:from>
    <xdr:to>
      <xdr:col>116</xdr:col>
      <xdr:colOff>114300</xdr:colOff>
      <xdr:row>62</xdr:row>
      <xdr:rowOff>50165</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9900900" y="10347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96520</xdr:rowOff>
    </xdr:from>
    <xdr:ext cx="466725" cy="253365"/>
    <xdr:sp macro="" textlink="">
      <xdr:nvSpPr>
        <xdr:cNvPr id="601" name="【学校施設】&#10;一人当たり面積該当値テキスト">
          <a:extLst>
            <a:ext uri="{FF2B5EF4-FFF2-40B4-BE49-F238E27FC236}">
              <a16:creationId xmlns:a16="http://schemas.microsoft.com/office/drawing/2014/main" id="{00000000-0008-0000-0F00-000059020000}"/>
            </a:ext>
          </a:extLst>
        </xdr:cNvPr>
        <xdr:cNvSpPr txBox="1"/>
      </xdr:nvSpPr>
      <xdr:spPr>
        <a:xfrm>
          <a:off x="19989800" y="1032637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146050</xdr:rowOff>
    </xdr:from>
    <xdr:to>
      <xdr:col>112</xdr:col>
      <xdr:colOff>38100</xdr:colOff>
      <xdr:row>62</xdr:row>
      <xdr:rowOff>77470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157950" y="10375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0</xdr:rowOff>
    </xdr:from>
    <xdr:to>
      <xdr:col>116</xdr:col>
      <xdr:colOff>63500</xdr:colOff>
      <xdr:row>62</xdr:row>
      <xdr:rowOff>28575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9202400" y="10397490"/>
          <a:ext cx="7493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120015</xdr:rowOff>
    </xdr:from>
    <xdr:to>
      <xdr:col>107</xdr:col>
      <xdr:colOff>101600</xdr:colOff>
      <xdr:row>62</xdr:row>
      <xdr:rowOff>52070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345150" y="10349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2540</xdr:rowOff>
    </xdr:from>
    <xdr:to>
      <xdr:col>111</xdr:col>
      <xdr:colOff>171450</xdr:colOff>
      <xdr:row>62</xdr:row>
      <xdr:rowOff>28575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8395950" y="1040003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52705</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7551400" y="10350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2540</xdr:rowOff>
    </xdr:from>
    <xdr:to>
      <xdr:col>107</xdr:col>
      <xdr:colOff>50800</xdr:colOff>
      <xdr:row>62</xdr:row>
      <xdr:rowOff>3175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7602200" y="1040003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149860</xdr:rowOff>
    </xdr:from>
    <xdr:to>
      <xdr:col>98</xdr:col>
      <xdr:colOff>38100</xdr:colOff>
      <xdr:row>62</xdr:row>
      <xdr:rowOff>81280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6757650" y="10379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3175</xdr:rowOff>
    </xdr:from>
    <xdr:to>
      <xdr:col>102</xdr:col>
      <xdr:colOff>114300</xdr:colOff>
      <xdr:row>62</xdr:row>
      <xdr:rowOff>31750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6802100" y="1040066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66040</xdr:rowOff>
    </xdr:from>
    <xdr:ext cx="469900" cy="250190"/>
    <xdr:sp macro="" textlink="">
      <xdr:nvSpPr>
        <xdr:cNvPr id="610" name="n_1aveValue【学校施設】&#10;一人当たり面積">
          <a:extLst>
            <a:ext uri="{FF2B5EF4-FFF2-40B4-BE49-F238E27FC236}">
              <a16:creationId xmlns:a16="http://schemas.microsoft.com/office/drawing/2014/main" id="{00000000-0008-0000-0F00-000062020000}"/>
            </a:ext>
          </a:extLst>
        </xdr:cNvPr>
        <xdr:cNvSpPr txBox="1"/>
      </xdr:nvSpPr>
      <xdr:spPr>
        <a:xfrm>
          <a:off x="18980150" y="99606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86360</xdr:rowOff>
    </xdr:from>
    <xdr:ext cx="469900" cy="250190"/>
    <xdr:sp macro="" textlink="">
      <xdr:nvSpPr>
        <xdr:cNvPr id="611" name="n_2aveValue【学校施設】&#10;一人当たり面積">
          <a:extLst>
            <a:ext uri="{FF2B5EF4-FFF2-40B4-BE49-F238E27FC236}">
              <a16:creationId xmlns:a16="http://schemas.microsoft.com/office/drawing/2014/main" id="{00000000-0008-0000-0F00-000063020000}"/>
            </a:ext>
          </a:extLst>
        </xdr:cNvPr>
        <xdr:cNvSpPr txBox="1"/>
      </xdr:nvSpPr>
      <xdr:spPr>
        <a:xfrm>
          <a:off x="18180050" y="99809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89535</xdr:rowOff>
    </xdr:from>
    <xdr:ext cx="469900" cy="250190"/>
    <xdr:sp macro="" textlink="">
      <xdr:nvSpPr>
        <xdr:cNvPr id="612" name="n_3aveValue【学校施設】&#10;一人当たり面積">
          <a:extLst>
            <a:ext uri="{FF2B5EF4-FFF2-40B4-BE49-F238E27FC236}">
              <a16:creationId xmlns:a16="http://schemas.microsoft.com/office/drawing/2014/main" id="{00000000-0008-0000-0F00-000064020000}"/>
            </a:ext>
          </a:extLst>
        </xdr:cNvPr>
        <xdr:cNvSpPr txBox="1"/>
      </xdr:nvSpPr>
      <xdr:spPr>
        <a:xfrm>
          <a:off x="17386300" y="99841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116205</xdr:rowOff>
    </xdr:from>
    <xdr:ext cx="469900" cy="253365"/>
    <xdr:sp macro="" textlink="">
      <xdr:nvSpPr>
        <xdr:cNvPr id="613" name="n_4aveValue【学校施設】&#10;一人当たり面積">
          <a:extLst>
            <a:ext uri="{FF2B5EF4-FFF2-40B4-BE49-F238E27FC236}">
              <a16:creationId xmlns:a16="http://schemas.microsoft.com/office/drawing/2014/main" id="{00000000-0008-0000-0F00-000065020000}"/>
            </a:ext>
          </a:extLst>
        </xdr:cNvPr>
        <xdr:cNvSpPr txBox="1"/>
      </xdr:nvSpPr>
      <xdr:spPr>
        <a:xfrm>
          <a:off x="16592550" y="10010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69215</xdr:rowOff>
    </xdr:from>
    <xdr:ext cx="469900" cy="250190"/>
    <xdr:sp macro="" textlink="">
      <xdr:nvSpPr>
        <xdr:cNvPr id="614" name="n_1mainValue【学校施設】&#10;一人当たり面積">
          <a:extLst>
            <a:ext uri="{FF2B5EF4-FFF2-40B4-BE49-F238E27FC236}">
              <a16:creationId xmlns:a16="http://schemas.microsoft.com/office/drawing/2014/main" id="{00000000-0008-0000-0F00-000066020000}"/>
            </a:ext>
          </a:extLst>
        </xdr:cNvPr>
        <xdr:cNvSpPr txBox="1"/>
      </xdr:nvSpPr>
      <xdr:spPr>
        <a:xfrm>
          <a:off x="18980150" y="104667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43815</xdr:rowOff>
    </xdr:from>
    <xdr:ext cx="469900" cy="252730"/>
    <xdr:sp macro="" textlink="">
      <xdr:nvSpPr>
        <xdr:cNvPr id="615" name="n_2mainValue【学校施設】&#10;一人当たり面積">
          <a:extLst>
            <a:ext uri="{FF2B5EF4-FFF2-40B4-BE49-F238E27FC236}">
              <a16:creationId xmlns:a16="http://schemas.microsoft.com/office/drawing/2014/main" id="{00000000-0008-0000-0F00-000067020000}"/>
            </a:ext>
          </a:extLst>
        </xdr:cNvPr>
        <xdr:cNvSpPr txBox="1"/>
      </xdr:nvSpPr>
      <xdr:spPr>
        <a:xfrm>
          <a:off x="18180050" y="104413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43815</xdr:rowOff>
    </xdr:from>
    <xdr:ext cx="469900" cy="252730"/>
    <xdr:sp macro="" textlink="">
      <xdr:nvSpPr>
        <xdr:cNvPr id="616" name="n_3mainValue【学校施設】&#10;一人当たり面積">
          <a:extLst>
            <a:ext uri="{FF2B5EF4-FFF2-40B4-BE49-F238E27FC236}">
              <a16:creationId xmlns:a16="http://schemas.microsoft.com/office/drawing/2014/main" id="{00000000-0008-0000-0F00-000068020000}"/>
            </a:ext>
          </a:extLst>
        </xdr:cNvPr>
        <xdr:cNvSpPr txBox="1"/>
      </xdr:nvSpPr>
      <xdr:spPr>
        <a:xfrm>
          <a:off x="17386300" y="104413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73025</xdr:rowOff>
    </xdr:from>
    <xdr:ext cx="469900" cy="253365"/>
    <xdr:sp macro="" textlink="">
      <xdr:nvSpPr>
        <xdr:cNvPr id="617" name="n_4mainValue【学校施設】&#10;一人当たり面積">
          <a:extLst>
            <a:ext uri="{FF2B5EF4-FFF2-40B4-BE49-F238E27FC236}">
              <a16:creationId xmlns:a16="http://schemas.microsoft.com/office/drawing/2014/main" id="{00000000-0008-0000-0F00-000069020000}"/>
            </a:ext>
          </a:extLst>
        </xdr:cNvPr>
        <xdr:cNvSpPr txBox="1"/>
      </xdr:nvSpPr>
      <xdr:spPr>
        <a:xfrm>
          <a:off x="16592550" y="10470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780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169650" y="12483465"/>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019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797540" y="147662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4185" cy="250190"/>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079754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0050" cy="250190"/>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0842625" y="140214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0050" cy="250190"/>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0842625" y="136486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050" cy="250190"/>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0842625" y="132759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0050" cy="25019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0842625" y="129038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019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0906760" y="12531090"/>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641" name="【児童館】&#10;有形固定資産減価償却率グラフ枠">
          <a:extLst>
            <a:ext uri="{FF2B5EF4-FFF2-40B4-BE49-F238E27FC236}">
              <a16:creationId xmlns:a16="http://schemas.microsoft.com/office/drawing/2014/main" id="{00000000-0008-0000-0F00-000081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42545</xdr:rowOff>
    </xdr:from>
    <xdr:to>
      <xdr:col>85</xdr:col>
      <xdr:colOff>126365</xdr:colOff>
      <xdr:row>86</xdr:row>
      <xdr:rowOff>111760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4699615" y="13122275"/>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115570</xdr:rowOff>
    </xdr:from>
    <xdr:ext cx="466725" cy="253365"/>
    <xdr:sp macro="" textlink="">
      <xdr:nvSpPr>
        <xdr:cNvPr id="643" name="【児童館】&#10;有形固定資産減価償却率最小値テキスト">
          <a:extLst>
            <a:ext uri="{FF2B5EF4-FFF2-40B4-BE49-F238E27FC236}">
              <a16:creationId xmlns:a16="http://schemas.microsoft.com/office/drawing/2014/main" id="{00000000-0008-0000-0F00-000083020000}"/>
            </a:ext>
          </a:extLst>
        </xdr:cNvPr>
        <xdr:cNvSpPr txBox="1"/>
      </xdr:nvSpPr>
      <xdr:spPr>
        <a:xfrm>
          <a:off x="14738350" y="1453642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111760</xdr:rowOff>
    </xdr:from>
    <xdr:to>
      <xdr:col>86</xdr:col>
      <xdr:colOff>25400</xdr:colOff>
      <xdr:row>86</xdr:row>
      <xdr:rowOff>111760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46113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158750</xdr:rowOff>
    </xdr:from>
    <xdr:ext cx="401955" cy="250190"/>
    <xdr:sp macro="" textlink="">
      <xdr:nvSpPr>
        <xdr:cNvPr id="645" name="【児童館】&#10;有形固定資産減価償却率最大値テキスト">
          <a:extLst>
            <a:ext uri="{FF2B5EF4-FFF2-40B4-BE49-F238E27FC236}">
              <a16:creationId xmlns:a16="http://schemas.microsoft.com/office/drawing/2014/main" id="{00000000-0008-0000-0F00-000085020000}"/>
            </a:ext>
          </a:extLst>
        </xdr:cNvPr>
        <xdr:cNvSpPr txBox="1"/>
      </xdr:nvSpPr>
      <xdr:spPr>
        <a:xfrm>
          <a:off x="14738350" y="1290320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42545</xdr:rowOff>
    </xdr:from>
    <xdr:to>
      <xdr:col>86</xdr:col>
      <xdr:colOff>25400</xdr:colOff>
      <xdr:row>78</xdr:row>
      <xdr:rowOff>42545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4611350" y="13122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163830</xdr:rowOff>
    </xdr:from>
    <xdr:ext cx="401955" cy="250190"/>
    <xdr:sp macro="" textlink="">
      <xdr:nvSpPr>
        <xdr:cNvPr id="647" name="【児童館】&#10;有形固定資産減価償却率平均値テキスト">
          <a:extLst>
            <a:ext uri="{FF2B5EF4-FFF2-40B4-BE49-F238E27FC236}">
              <a16:creationId xmlns:a16="http://schemas.microsoft.com/office/drawing/2014/main" id="{00000000-0008-0000-0F00-000087020000}"/>
            </a:ext>
          </a:extLst>
        </xdr:cNvPr>
        <xdr:cNvSpPr txBox="1"/>
      </xdr:nvSpPr>
      <xdr:spPr>
        <a:xfrm>
          <a:off x="14738350" y="1391412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17145</xdr:rowOff>
    </xdr:from>
    <xdr:to>
      <xdr:col>85</xdr:col>
      <xdr:colOff>171450</xdr:colOff>
      <xdr:row>83</xdr:row>
      <xdr:rowOff>116840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4649450" y="13935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xdr:rowOff>
    </xdr:from>
    <xdr:to>
      <xdr:col>81</xdr:col>
      <xdr:colOff>101600</xdr:colOff>
      <xdr:row>83</xdr:row>
      <xdr:rowOff>101600</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3887450" y="13920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112395</xdr:rowOff>
    </xdr:from>
    <xdr:to>
      <xdr:col>76</xdr:col>
      <xdr:colOff>165100</xdr:colOff>
      <xdr:row>83</xdr:row>
      <xdr:rowOff>43815</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3093700" y="138626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63500</xdr:rowOff>
    </xdr:from>
    <xdr:to>
      <xdr:col>72</xdr:col>
      <xdr:colOff>38100</xdr:colOff>
      <xdr:row>82</xdr:row>
      <xdr:rowOff>163195</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2299950" y="138137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43180</xdr:rowOff>
    </xdr:from>
    <xdr:to>
      <xdr:col>67</xdr:col>
      <xdr:colOff>101600</xdr:colOff>
      <xdr:row>82</xdr:row>
      <xdr:rowOff>142875</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1487150" y="13793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19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452880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8825" cy="250190"/>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37668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19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9730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19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729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8825" cy="25019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13665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10160</xdr:rowOff>
    </xdr:from>
    <xdr:to>
      <xdr:col>85</xdr:col>
      <xdr:colOff>171450</xdr:colOff>
      <xdr:row>82</xdr:row>
      <xdr:rowOff>109220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649450" y="137604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32385</xdr:rowOff>
    </xdr:from>
    <xdr:ext cx="401955" cy="250190"/>
    <xdr:sp macro="" textlink="">
      <xdr:nvSpPr>
        <xdr:cNvPr id="659" name="【児童館】&#10;有形固定資産減価償却率該当値テキスト">
          <a:extLst>
            <a:ext uri="{FF2B5EF4-FFF2-40B4-BE49-F238E27FC236}">
              <a16:creationId xmlns:a16="http://schemas.microsoft.com/office/drawing/2014/main" id="{00000000-0008-0000-0F00-000093020000}"/>
            </a:ext>
          </a:extLst>
        </xdr:cNvPr>
        <xdr:cNvSpPr txBox="1"/>
      </xdr:nvSpPr>
      <xdr:spPr>
        <a:xfrm>
          <a:off x="14738350" y="1361503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142240</xdr:rowOff>
    </xdr:from>
    <xdr:to>
      <xdr:col>81</xdr:col>
      <xdr:colOff>101600</xdr:colOff>
      <xdr:row>82</xdr:row>
      <xdr:rowOff>73660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887450" y="13724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24130</xdr:rowOff>
    </xdr:from>
    <xdr:to>
      <xdr:col>85</xdr:col>
      <xdr:colOff>127000</xdr:colOff>
      <xdr:row>82</xdr:row>
      <xdr:rowOff>59690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938250" y="1377442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95250</xdr:rowOff>
    </xdr:from>
    <xdr:to>
      <xdr:col>76</xdr:col>
      <xdr:colOff>165100</xdr:colOff>
      <xdr:row>82</xdr:row>
      <xdr:rowOff>27305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3093700" y="13677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145415</xdr:rowOff>
    </xdr:from>
    <xdr:to>
      <xdr:col>81</xdr:col>
      <xdr:colOff>50800</xdr:colOff>
      <xdr:row>82</xdr:row>
      <xdr:rowOff>24130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3144500" y="13728065"/>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6350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2299950" y="13657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81</xdr:row>
      <xdr:rowOff>125095</xdr:rowOff>
    </xdr:from>
    <xdr:to>
      <xdr:col>76</xdr:col>
      <xdr:colOff>114300</xdr:colOff>
      <xdr:row>81</xdr:row>
      <xdr:rowOff>145415</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344400" y="1370774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30480</xdr:rowOff>
    </xdr:from>
    <xdr:to>
      <xdr:col>67</xdr:col>
      <xdr:colOff>101600</xdr:colOff>
      <xdr:row>81</xdr:row>
      <xdr:rowOff>129540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1487150" y="13613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80010</xdr:rowOff>
    </xdr:from>
    <xdr:to>
      <xdr:col>71</xdr:col>
      <xdr:colOff>171450</xdr:colOff>
      <xdr:row>81</xdr:row>
      <xdr:rowOff>125095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1537950" y="1366266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93345</xdr:rowOff>
    </xdr:from>
    <xdr:ext cx="401955" cy="253365"/>
    <xdr:sp macro="" textlink="">
      <xdr:nvSpPr>
        <xdr:cNvPr id="668" name="n_1aveValue【児童館】&#10;有形固定資産減価償却率">
          <a:extLst>
            <a:ext uri="{FF2B5EF4-FFF2-40B4-BE49-F238E27FC236}">
              <a16:creationId xmlns:a16="http://schemas.microsoft.com/office/drawing/2014/main" id="{00000000-0008-0000-0F00-00009C020000}"/>
            </a:ext>
          </a:extLst>
        </xdr:cNvPr>
        <xdr:cNvSpPr txBox="1"/>
      </xdr:nvSpPr>
      <xdr:spPr>
        <a:xfrm>
          <a:off x="13742035" y="140112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35560</xdr:rowOff>
    </xdr:from>
    <xdr:ext cx="401955" cy="250190"/>
    <xdr:sp macro="" textlink="">
      <xdr:nvSpPr>
        <xdr:cNvPr id="669" name="n_2aveValue【児童館】&#10;有形固定資産減価償却率">
          <a:extLst>
            <a:ext uri="{FF2B5EF4-FFF2-40B4-BE49-F238E27FC236}">
              <a16:creationId xmlns:a16="http://schemas.microsoft.com/office/drawing/2014/main" id="{00000000-0008-0000-0F00-00009D020000}"/>
            </a:ext>
          </a:extLst>
        </xdr:cNvPr>
        <xdr:cNvSpPr txBox="1"/>
      </xdr:nvSpPr>
      <xdr:spPr>
        <a:xfrm>
          <a:off x="12960985" y="1395349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154305</xdr:rowOff>
    </xdr:from>
    <xdr:ext cx="405130" cy="253365"/>
    <xdr:sp macro="" textlink="">
      <xdr:nvSpPr>
        <xdr:cNvPr id="670" name="n_3aveValue【児童館】&#10;有形固定資産減価償却率">
          <a:extLst>
            <a:ext uri="{FF2B5EF4-FFF2-40B4-BE49-F238E27FC236}">
              <a16:creationId xmlns:a16="http://schemas.microsoft.com/office/drawing/2014/main" id="{00000000-0008-0000-0F00-00009E020000}"/>
            </a:ext>
          </a:extLst>
        </xdr:cNvPr>
        <xdr:cNvSpPr txBox="1"/>
      </xdr:nvSpPr>
      <xdr:spPr>
        <a:xfrm>
          <a:off x="12167235" y="139045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133985</xdr:rowOff>
    </xdr:from>
    <xdr:ext cx="401955" cy="253365"/>
    <xdr:sp macro="" textlink="">
      <xdr:nvSpPr>
        <xdr:cNvPr id="671" name="n_4aveValue【児童館】&#10;有形固定資産減価償却率">
          <a:extLst>
            <a:ext uri="{FF2B5EF4-FFF2-40B4-BE49-F238E27FC236}">
              <a16:creationId xmlns:a16="http://schemas.microsoft.com/office/drawing/2014/main" id="{00000000-0008-0000-0F00-00009F020000}"/>
            </a:ext>
          </a:extLst>
        </xdr:cNvPr>
        <xdr:cNvSpPr txBox="1"/>
      </xdr:nvSpPr>
      <xdr:spPr>
        <a:xfrm>
          <a:off x="11354435" y="138842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90170</xdr:rowOff>
    </xdr:from>
    <xdr:ext cx="401955" cy="250190"/>
    <xdr:sp macro="" textlink="">
      <xdr:nvSpPr>
        <xdr:cNvPr id="672" name="n_1mainValue【児童館】&#10;有形固定資産減価償却率">
          <a:extLst>
            <a:ext uri="{FF2B5EF4-FFF2-40B4-BE49-F238E27FC236}">
              <a16:creationId xmlns:a16="http://schemas.microsoft.com/office/drawing/2014/main" id="{00000000-0008-0000-0F00-0000A0020000}"/>
            </a:ext>
          </a:extLst>
        </xdr:cNvPr>
        <xdr:cNvSpPr txBox="1"/>
      </xdr:nvSpPr>
      <xdr:spPr>
        <a:xfrm>
          <a:off x="13742035" y="1350518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80</xdr:row>
      <xdr:rowOff>43180</xdr:rowOff>
    </xdr:from>
    <xdr:ext cx="401955" cy="253365"/>
    <xdr:sp macro="" textlink="">
      <xdr:nvSpPr>
        <xdr:cNvPr id="673" name="n_2mainValue【児童館】&#10;有形固定資産減価償却率">
          <a:extLst>
            <a:ext uri="{FF2B5EF4-FFF2-40B4-BE49-F238E27FC236}">
              <a16:creationId xmlns:a16="http://schemas.microsoft.com/office/drawing/2014/main" id="{00000000-0008-0000-0F00-0000A1020000}"/>
            </a:ext>
          </a:extLst>
        </xdr:cNvPr>
        <xdr:cNvSpPr txBox="1"/>
      </xdr:nvSpPr>
      <xdr:spPr>
        <a:xfrm>
          <a:off x="12960985" y="134581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80</xdr:row>
      <xdr:rowOff>22860</xdr:rowOff>
    </xdr:from>
    <xdr:ext cx="405130" cy="253365"/>
    <xdr:sp macro="" textlink="">
      <xdr:nvSpPr>
        <xdr:cNvPr id="674" name="n_3mainValue【児童館】&#10;有形固定資産減価償却率">
          <a:extLst>
            <a:ext uri="{FF2B5EF4-FFF2-40B4-BE49-F238E27FC236}">
              <a16:creationId xmlns:a16="http://schemas.microsoft.com/office/drawing/2014/main" id="{00000000-0008-0000-0F00-0000A2020000}"/>
            </a:ext>
          </a:extLst>
        </xdr:cNvPr>
        <xdr:cNvSpPr txBox="1"/>
      </xdr:nvSpPr>
      <xdr:spPr>
        <a:xfrm>
          <a:off x="12167235" y="134378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146050</xdr:rowOff>
    </xdr:from>
    <xdr:ext cx="401955" cy="250190"/>
    <xdr:sp macro="" textlink="">
      <xdr:nvSpPr>
        <xdr:cNvPr id="675" name="n_4mainValue【児童館】&#10;有形固定資産減価償却率">
          <a:extLst>
            <a:ext uri="{FF2B5EF4-FFF2-40B4-BE49-F238E27FC236}">
              <a16:creationId xmlns:a16="http://schemas.microsoft.com/office/drawing/2014/main" id="{00000000-0008-0000-0F00-0000A3020000}"/>
            </a:ext>
          </a:extLst>
        </xdr:cNvPr>
        <xdr:cNvSpPr txBox="1"/>
      </xdr:nvSpPr>
      <xdr:spPr>
        <a:xfrm>
          <a:off x="11354435" y="1339342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710" cy="21780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644015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4185" cy="250190"/>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604899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4185" cy="250190"/>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6048990" y="140214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4185" cy="250190"/>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6048990" y="136486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4185" cy="250190"/>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6048990" y="132759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4185" cy="25019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048990" y="12903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185" cy="25019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048990" y="12531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98" name="【児童館】&#10;一人当たり面積グラフ枠">
          <a:extLst>
            <a:ext uri="{FF2B5EF4-FFF2-40B4-BE49-F238E27FC236}">
              <a16:creationId xmlns:a16="http://schemas.microsoft.com/office/drawing/2014/main" id="{00000000-0008-0000-0F00-0000BA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18415</xdr:rowOff>
    </xdr:from>
    <xdr:to>
      <xdr:col>116</xdr:col>
      <xdr:colOff>62865</xdr:colOff>
      <xdr:row>86</xdr:row>
      <xdr:rowOff>93345</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19951065" y="12930505"/>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96520</xdr:rowOff>
    </xdr:from>
    <xdr:ext cx="466725" cy="253365"/>
    <xdr:sp macro="" textlink="">
      <xdr:nvSpPr>
        <xdr:cNvPr id="700" name="【児童館】&#10;一人当たり面積最小値テキスト">
          <a:extLst>
            <a:ext uri="{FF2B5EF4-FFF2-40B4-BE49-F238E27FC236}">
              <a16:creationId xmlns:a16="http://schemas.microsoft.com/office/drawing/2014/main" id="{00000000-0008-0000-0F00-0000BC020000}"/>
            </a:ext>
          </a:extLst>
        </xdr:cNvPr>
        <xdr:cNvSpPr txBox="1"/>
      </xdr:nvSpPr>
      <xdr:spPr>
        <a:xfrm>
          <a:off x="19989800" y="1451737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9881850" y="1451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133985</xdr:rowOff>
    </xdr:from>
    <xdr:ext cx="466725" cy="253365"/>
    <xdr:sp macro="" textlink="">
      <xdr:nvSpPr>
        <xdr:cNvPr id="702" name="【児童館】&#10;一人当たり面積最大値テキスト">
          <a:extLst>
            <a:ext uri="{FF2B5EF4-FFF2-40B4-BE49-F238E27FC236}">
              <a16:creationId xmlns:a16="http://schemas.microsoft.com/office/drawing/2014/main" id="{00000000-0008-0000-0F00-0000BE020000}"/>
            </a:ext>
          </a:extLst>
        </xdr:cNvPr>
        <xdr:cNvSpPr txBox="1"/>
      </xdr:nvSpPr>
      <xdr:spPr>
        <a:xfrm>
          <a:off x="19989800" y="127107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18415</xdr:rowOff>
    </xdr:from>
    <xdr:to>
      <xdr:col>116</xdr:col>
      <xdr:colOff>152400</xdr:colOff>
      <xdr:row>77</xdr:row>
      <xdr:rowOff>18415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9881850" y="12930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59690</xdr:rowOff>
    </xdr:from>
    <xdr:ext cx="466725" cy="253365"/>
    <xdr:sp macro="" textlink="">
      <xdr:nvSpPr>
        <xdr:cNvPr id="704" name="【児童館】&#10;一人当たり面積平均値テキスト">
          <a:extLst>
            <a:ext uri="{FF2B5EF4-FFF2-40B4-BE49-F238E27FC236}">
              <a16:creationId xmlns:a16="http://schemas.microsoft.com/office/drawing/2014/main" id="{00000000-0008-0000-0F00-0000C0020000}"/>
            </a:ext>
          </a:extLst>
        </xdr:cNvPr>
        <xdr:cNvSpPr txBox="1"/>
      </xdr:nvSpPr>
      <xdr:spPr>
        <a:xfrm>
          <a:off x="19989800" y="13977620"/>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80645</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9900900" y="1399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99060</xdr:rowOff>
    </xdr:from>
    <xdr:to>
      <xdr:col>112</xdr:col>
      <xdr:colOff>38100</xdr:colOff>
      <xdr:row>84</xdr:row>
      <xdr:rowOff>31115</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19157950" y="140169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117475</xdr:rowOff>
    </xdr:from>
    <xdr:to>
      <xdr:col>107</xdr:col>
      <xdr:colOff>101600</xdr:colOff>
      <xdr:row>84</xdr:row>
      <xdr:rowOff>50165</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834515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117475</xdr:rowOff>
    </xdr:from>
    <xdr:to>
      <xdr:col>102</xdr:col>
      <xdr:colOff>165100</xdr:colOff>
      <xdr:row>84</xdr:row>
      <xdr:rowOff>50165</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7551400" y="140354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117475</xdr:rowOff>
    </xdr:from>
    <xdr:to>
      <xdr:col>98</xdr:col>
      <xdr:colOff>38100</xdr:colOff>
      <xdr:row>84</xdr:row>
      <xdr:rowOff>50165</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6757650" y="140354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19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9780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19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90309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8825" cy="250190"/>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2245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19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4307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19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6306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61595</xdr:rowOff>
    </xdr:from>
    <xdr:to>
      <xdr:col>116</xdr:col>
      <xdr:colOff>114300</xdr:colOff>
      <xdr:row>83</xdr:row>
      <xdr:rowOff>161925</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9900900" y="139795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84455</xdr:rowOff>
    </xdr:from>
    <xdr:ext cx="466725" cy="250190"/>
    <xdr:sp macro="" textlink="">
      <xdr:nvSpPr>
        <xdr:cNvPr id="716" name="【児童館】&#10;一人当たり面積該当値テキスト">
          <a:extLst>
            <a:ext uri="{FF2B5EF4-FFF2-40B4-BE49-F238E27FC236}">
              <a16:creationId xmlns:a16="http://schemas.microsoft.com/office/drawing/2014/main" id="{00000000-0008-0000-0F00-0000CC020000}"/>
            </a:ext>
          </a:extLst>
        </xdr:cNvPr>
        <xdr:cNvSpPr txBox="1"/>
      </xdr:nvSpPr>
      <xdr:spPr>
        <a:xfrm>
          <a:off x="19989800" y="1383474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61595</xdr:rowOff>
    </xdr:from>
    <xdr:to>
      <xdr:col>112</xdr:col>
      <xdr:colOff>38100</xdr:colOff>
      <xdr:row>83</xdr:row>
      <xdr:rowOff>161925</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157950" y="139795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83</xdr:row>
      <xdr:rowOff>111760</xdr:rowOff>
    </xdr:from>
    <xdr:to>
      <xdr:col>116</xdr:col>
      <xdr:colOff>63500</xdr:colOff>
      <xdr:row>83</xdr:row>
      <xdr:rowOff>111760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202400" y="140296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61595</xdr:rowOff>
    </xdr:from>
    <xdr:to>
      <xdr:col>107</xdr:col>
      <xdr:colOff>101600</xdr:colOff>
      <xdr:row>83</xdr:row>
      <xdr:rowOff>161925</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345150" y="139795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111760</xdr:rowOff>
    </xdr:from>
    <xdr:to>
      <xdr:col>111</xdr:col>
      <xdr:colOff>171450</xdr:colOff>
      <xdr:row>83</xdr:row>
      <xdr:rowOff>111760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395950" y="140296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61595</xdr:rowOff>
    </xdr:from>
    <xdr:to>
      <xdr:col>102</xdr:col>
      <xdr:colOff>165100</xdr:colOff>
      <xdr:row>83</xdr:row>
      <xdr:rowOff>161925</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7551400" y="139795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111760</xdr:rowOff>
    </xdr:from>
    <xdr:to>
      <xdr:col>107</xdr:col>
      <xdr:colOff>50800</xdr:colOff>
      <xdr:row>83</xdr:row>
      <xdr:rowOff>111760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7602200" y="140296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61595</xdr:rowOff>
    </xdr:from>
    <xdr:to>
      <xdr:col>98</xdr:col>
      <xdr:colOff>38100</xdr:colOff>
      <xdr:row>83</xdr:row>
      <xdr:rowOff>161925</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6757650" y="139795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83</xdr:row>
      <xdr:rowOff>111760</xdr:rowOff>
    </xdr:from>
    <xdr:to>
      <xdr:col>102</xdr:col>
      <xdr:colOff>114300</xdr:colOff>
      <xdr:row>83</xdr:row>
      <xdr:rowOff>111760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6802100" y="140296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22225</xdr:rowOff>
    </xdr:from>
    <xdr:ext cx="469900" cy="253365"/>
    <xdr:sp macro="" textlink="">
      <xdr:nvSpPr>
        <xdr:cNvPr id="725" name="n_1aveValue【児童館】&#10;一人当たり面積">
          <a:extLst>
            <a:ext uri="{FF2B5EF4-FFF2-40B4-BE49-F238E27FC236}">
              <a16:creationId xmlns:a16="http://schemas.microsoft.com/office/drawing/2014/main" id="{00000000-0008-0000-0F00-0000D5020000}"/>
            </a:ext>
          </a:extLst>
        </xdr:cNvPr>
        <xdr:cNvSpPr txBox="1"/>
      </xdr:nvSpPr>
      <xdr:spPr>
        <a:xfrm>
          <a:off x="18980150" y="1410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40640</xdr:rowOff>
    </xdr:from>
    <xdr:ext cx="469900" cy="253365"/>
    <xdr:sp macro="" textlink="">
      <xdr:nvSpPr>
        <xdr:cNvPr id="726" name="n_2aveValue【児童館】&#10;一人当たり面積">
          <a:extLst>
            <a:ext uri="{FF2B5EF4-FFF2-40B4-BE49-F238E27FC236}">
              <a16:creationId xmlns:a16="http://schemas.microsoft.com/office/drawing/2014/main" id="{00000000-0008-0000-0F00-0000D6020000}"/>
            </a:ext>
          </a:extLst>
        </xdr:cNvPr>
        <xdr:cNvSpPr txBox="1"/>
      </xdr:nvSpPr>
      <xdr:spPr>
        <a:xfrm>
          <a:off x="1818005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40640</xdr:rowOff>
    </xdr:from>
    <xdr:ext cx="469900" cy="253365"/>
    <xdr:sp macro="" textlink="">
      <xdr:nvSpPr>
        <xdr:cNvPr id="727" name="n_3aveValue【児童館】&#10;一人当たり面積">
          <a:extLst>
            <a:ext uri="{FF2B5EF4-FFF2-40B4-BE49-F238E27FC236}">
              <a16:creationId xmlns:a16="http://schemas.microsoft.com/office/drawing/2014/main" id="{00000000-0008-0000-0F00-0000D7020000}"/>
            </a:ext>
          </a:extLst>
        </xdr:cNvPr>
        <xdr:cNvSpPr txBox="1"/>
      </xdr:nvSpPr>
      <xdr:spPr>
        <a:xfrm>
          <a:off x="1738630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40640</xdr:rowOff>
    </xdr:from>
    <xdr:ext cx="469900" cy="253365"/>
    <xdr:sp macro="" textlink="">
      <xdr:nvSpPr>
        <xdr:cNvPr id="728" name="n_4aveValue【児童館】&#10;一人当たり面積">
          <a:extLst>
            <a:ext uri="{FF2B5EF4-FFF2-40B4-BE49-F238E27FC236}">
              <a16:creationId xmlns:a16="http://schemas.microsoft.com/office/drawing/2014/main" id="{00000000-0008-0000-0F00-0000D8020000}"/>
            </a:ext>
          </a:extLst>
        </xdr:cNvPr>
        <xdr:cNvSpPr txBox="1"/>
      </xdr:nvSpPr>
      <xdr:spPr>
        <a:xfrm>
          <a:off x="16592550" y="1412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10160</xdr:rowOff>
    </xdr:from>
    <xdr:ext cx="469900" cy="250190"/>
    <xdr:sp macro="" textlink="">
      <xdr:nvSpPr>
        <xdr:cNvPr id="729" name="n_1mainValue【児童館】&#10;一人当たり面積">
          <a:extLst>
            <a:ext uri="{FF2B5EF4-FFF2-40B4-BE49-F238E27FC236}">
              <a16:creationId xmlns:a16="http://schemas.microsoft.com/office/drawing/2014/main" id="{00000000-0008-0000-0F00-0000D9020000}"/>
            </a:ext>
          </a:extLst>
        </xdr:cNvPr>
        <xdr:cNvSpPr txBox="1"/>
      </xdr:nvSpPr>
      <xdr:spPr>
        <a:xfrm>
          <a:off x="18980150" y="13760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10160</xdr:rowOff>
    </xdr:from>
    <xdr:ext cx="469900" cy="250190"/>
    <xdr:sp macro="" textlink="">
      <xdr:nvSpPr>
        <xdr:cNvPr id="730" name="n_2mainValue【児童館】&#10;一人当たり面積">
          <a:extLst>
            <a:ext uri="{FF2B5EF4-FFF2-40B4-BE49-F238E27FC236}">
              <a16:creationId xmlns:a16="http://schemas.microsoft.com/office/drawing/2014/main" id="{00000000-0008-0000-0F00-0000DA020000}"/>
            </a:ext>
          </a:extLst>
        </xdr:cNvPr>
        <xdr:cNvSpPr txBox="1"/>
      </xdr:nvSpPr>
      <xdr:spPr>
        <a:xfrm>
          <a:off x="18180050" y="13760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10160</xdr:rowOff>
    </xdr:from>
    <xdr:ext cx="469900" cy="250190"/>
    <xdr:sp macro="" textlink="">
      <xdr:nvSpPr>
        <xdr:cNvPr id="731" name="n_3mainValue【児童館】&#10;一人当たり面積">
          <a:extLst>
            <a:ext uri="{FF2B5EF4-FFF2-40B4-BE49-F238E27FC236}">
              <a16:creationId xmlns:a16="http://schemas.microsoft.com/office/drawing/2014/main" id="{00000000-0008-0000-0F00-0000DB020000}"/>
            </a:ext>
          </a:extLst>
        </xdr:cNvPr>
        <xdr:cNvSpPr txBox="1"/>
      </xdr:nvSpPr>
      <xdr:spPr>
        <a:xfrm>
          <a:off x="17386300" y="13760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10160</xdr:rowOff>
    </xdr:from>
    <xdr:ext cx="469900" cy="250190"/>
    <xdr:sp macro="" textlink="">
      <xdr:nvSpPr>
        <xdr:cNvPr id="732" name="n_4mainValue【児童館】&#10;一人当たり面積">
          <a:extLst>
            <a:ext uri="{FF2B5EF4-FFF2-40B4-BE49-F238E27FC236}">
              <a16:creationId xmlns:a16="http://schemas.microsoft.com/office/drawing/2014/main" id="{00000000-0008-0000-0F00-0000DC020000}"/>
            </a:ext>
          </a:extLst>
        </xdr:cNvPr>
        <xdr:cNvSpPr txBox="1"/>
      </xdr:nvSpPr>
      <xdr:spPr>
        <a:xfrm>
          <a:off x="16592550" y="13760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079754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185" cy="259080"/>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0797540" y="18183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0050" cy="25590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0842625" y="178028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0050"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0842625" y="174218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0050" cy="259080"/>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0842625" y="170408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0050" cy="25590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0842625" y="1665986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F00-0000F4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6350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4699615" y="1669161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9525</xdr:rowOff>
    </xdr:from>
    <xdr:ext cx="401955" cy="255905"/>
    <xdr:sp macro="" textlink="">
      <xdr:nvSpPr>
        <xdr:cNvPr id="758" name="【公民館】&#10;有形固定資産減価償却率最小値テキスト">
          <a:extLst>
            <a:ext uri="{FF2B5EF4-FFF2-40B4-BE49-F238E27FC236}">
              <a16:creationId xmlns:a16="http://schemas.microsoft.com/office/drawing/2014/main" id="{00000000-0008-0000-0F00-0000F6020000}"/>
            </a:ext>
          </a:extLst>
        </xdr:cNvPr>
        <xdr:cNvSpPr txBox="1"/>
      </xdr:nvSpPr>
      <xdr:spPr>
        <a:xfrm>
          <a:off x="14738350" y="18183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6350</xdr:rowOff>
    </xdr:from>
    <xdr:to>
      <xdr:col>86</xdr:col>
      <xdr:colOff>25400</xdr:colOff>
      <xdr:row>108</xdr:row>
      <xdr:rowOff>6350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4611350" y="18180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1955" cy="255905"/>
    <xdr:sp macro="" textlink="">
      <xdr:nvSpPr>
        <xdr:cNvPr id="760" name="【公民館】&#10;有形固定資産減価償却率最大値テキスト">
          <a:extLst>
            <a:ext uri="{FF2B5EF4-FFF2-40B4-BE49-F238E27FC236}">
              <a16:creationId xmlns:a16="http://schemas.microsoft.com/office/drawing/2014/main" id="{00000000-0008-0000-0F00-0000F8020000}"/>
            </a:ext>
          </a:extLst>
        </xdr:cNvPr>
        <xdr:cNvSpPr txBox="1"/>
      </xdr:nvSpPr>
      <xdr:spPr>
        <a:xfrm>
          <a:off x="14738350" y="16466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4611350" y="16691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49530</xdr:rowOff>
    </xdr:from>
    <xdr:ext cx="401955" cy="259080"/>
    <xdr:sp macro="" textlink="">
      <xdr:nvSpPr>
        <xdr:cNvPr id="762" name="【公民館】&#10;有形固定資産減価償却率平均値テキスト">
          <a:extLst>
            <a:ext uri="{FF2B5EF4-FFF2-40B4-BE49-F238E27FC236}">
              <a16:creationId xmlns:a16="http://schemas.microsoft.com/office/drawing/2014/main" id="{00000000-0008-0000-0F00-0000FA020000}"/>
            </a:ext>
          </a:extLst>
        </xdr:cNvPr>
        <xdr:cNvSpPr txBox="1"/>
      </xdr:nvSpPr>
      <xdr:spPr>
        <a:xfrm>
          <a:off x="14738350" y="17537430"/>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171450</xdr:colOff>
      <xdr:row>105</xdr:row>
      <xdr:rowOff>1270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4649450" y="17559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388745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29210</xdr:rowOff>
    </xdr:from>
    <xdr:to>
      <xdr:col>76</xdr:col>
      <xdr:colOff>165100</xdr:colOff>
      <xdr:row>104</xdr:row>
      <xdr:rowOff>130810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3093700" y="1751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2299950" y="17496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148715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37668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13665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95885</xdr:rowOff>
    </xdr:from>
    <xdr:to>
      <xdr:col>85</xdr:col>
      <xdr:colOff>171450</xdr:colOff>
      <xdr:row>103</xdr:row>
      <xdr:rowOff>26035</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649450" y="172408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118745</xdr:rowOff>
    </xdr:from>
    <xdr:ext cx="401955" cy="259080"/>
    <xdr:sp macro="" textlink="">
      <xdr:nvSpPr>
        <xdr:cNvPr id="774" name="【公民館】&#10;有形固定資産減価償却率該当値テキスト">
          <a:extLst>
            <a:ext uri="{FF2B5EF4-FFF2-40B4-BE49-F238E27FC236}">
              <a16:creationId xmlns:a16="http://schemas.microsoft.com/office/drawing/2014/main" id="{00000000-0008-0000-0F00-000006030000}"/>
            </a:ext>
          </a:extLst>
        </xdr:cNvPr>
        <xdr:cNvSpPr txBox="1"/>
      </xdr:nvSpPr>
      <xdr:spPr>
        <a:xfrm>
          <a:off x="14738350" y="17092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97790</xdr:rowOff>
    </xdr:from>
    <xdr:to>
      <xdr:col>81</xdr:col>
      <xdr:colOff>101600</xdr:colOff>
      <xdr:row>103</xdr:row>
      <xdr:rowOff>27940</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887450" y="1724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146685</xdr:rowOff>
    </xdr:from>
    <xdr:to>
      <xdr:col>85</xdr:col>
      <xdr:colOff>127000</xdr:colOff>
      <xdr:row>102</xdr:row>
      <xdr:rowOff>148590</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13938250" y="1729168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xdr:rowOff>
    </xdr:from>
    <xdr:to>
      <xdr:col>76</xdr:col>
      <xdr:colOff>165100</xdr:colOff>
      <xdr:row>102</xdr:row>
      <xdr:rowOff>106045</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3093700" y="1714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55245</xdr:rowOff>
    </xdr:from>
    <xdr:to>
      <xdr:col>81</xdr:col>
      <xdr:colOff>50800</xdr:colOff>
      <xdr:row>102</xdr:row>
      <xdr:rowOff>148590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3144500" y="17200245"/>
          <a:ext cx="79375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2299950" y="1736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102</xdr:row>
      <xdr:rowOff>55245</xdr:rowOff>
    </xdr:from>
    <xdr:to>
      <xdr:col>76</xdr:col>
      <xdr:colOff>114300</xdr:colOff>
      <xdr:row>103</xdr:row>
      <xdr:rowOff>97790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2344400" y="17200245"/>
          <a:ext cx="8001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153035</xdr:rowOff>
    </xdr:from>
    <xdr:to>
      <xdr:col>67</xdr:col>
      <xdr:colOff>101600</xdr:colOff>
      <xdr:row>103</xdr:row>
      <xdr:rowOff>83185</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1487150" y="17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32385</xdr:rowOff>
    </xdr:from>
    <xdr:to>
      <xdr:col>71</xdr:col>
      <xdr:colOff>171450</xdr:colOff>
      <xdr:row>103</xdr:row>
      <xdr:rowOff>97790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1537950" y="1734883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135255</xdr:rowOff>
    </xdr:from>
    <xdr:ext cx="401955" cy="255905"/>
    <xdr:sp macro="" textlink="">
      <xdr:nvSpPr>
        <xdr:cNvPr id="783" name="n_1aveValue【公民館】&#10;有形固定資産減価償却率">
          <a:extLst>
            <a:ext uri="{FF2B5EF4-FFF2-40B4-BE49-F238E27FC236}">
              <a16:creationId xmlns:a16="http://schemas.microsoft.com/office/drawing/2014/main" id="{00000000-0008-0000-0F00-00000F030000}"/>
            </a:ext>
          </a:extLst>
        </xdr:cNvPr>
        <xdr:cNvSpPr txBox="1"/>
      </xdr:nvSpPr>
      <xdr:spPr>
        <a:xfrm>
          <a:off x="13742035" y="176231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121920</xdr:rowOff>
    </xdr:from>
    <xdr:ext cx="401955" cy="255905"/>
    <xdr:sp macro="" textlink="">
      <xdr:nvSpPr>
        <xdr:cNvPr id="784" name="n_2aveValue【公民館】&#10;有形固定資産減価償却率">
          <a:extLst>
            <a:ext uri="{FF2B5EF4-FFF2-40B4-BE49-F238E27FC236}">
              <a16:creationId xmlns:a16="http://schemas.microsoft.com/office/drawing/2014/main" id="{00000000-0008-0000-0F00-000010030000}"/>
            </a:ext>
          </a:extLst>
        </xdr:cNvPr>
        <xdr:cNvSpPr txBox="1"/>
      </xdr:nvSpPr>
      <xdr:spPr>
        <a:xfrm>
          <a:off x="12960985" y="17609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100965</xdr:rowOff>
    </xdr:from>
    <xdr:ext cx="405130" cy="255905"/>
    <xdr:sp macro="" textlink="">
      <xdr:nvSpPr>
        <xdr:cNvPr id="785" name="n_3aveValue【公民館】&#10;有形固定資産減価償却率">
          <a:extLst>
            <a:ext uri="{FF2B5EF4-FFF2-40B4-BE49-F238E27FC236}">
              <a16:creationId xmlns:a16="http://schemas.microsoft.com/office/drawing/2014/main" id="{00000000-0008-0000-0F00-000011030000}"/>
            </a:ext>
          </a:extLst>
        </xdr:cNvPr>
        <xdr:cNvSpPr txBox="1"/>
      </xdr:nvSpPr>
      <xdr:spPr>
        <a:xfrm>
          <a:off x="12167235" y="175888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76200</xdr:rowOff>
    </xdr:from>
    <xdr:ext cx="401955" cy="255905"/>
    <xdr:sp macro="" textlink="">
      <xdr:nvSpPr>
        <xdr:cNvPr id="786" name="n_4aveValue【公民館】&#10;有形固定資産減価償却率">
          <a:extLst>
            <a:ext uri="{FF2B5EF4-FFF2-40B4-BE49-F238E27FC236}">
              <a16:creationId xmlns:a16="http://schemas.microsoft.com/office/drawing/2014/main" id="{00000000-0008-0000-0F00-000012030000}"/>
            </a:ext>
          </a:extLst>
        </xdr:cNvPr>
        <xdr:cNvSpPr txBox="1"/>
      </xdr:nvSpPr>
      <xdr:spPr>
        <a:xfrm>
          <a:off x="11354435" y="175641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44450</xdr:rowOff>
    </xdr:from>
    <xdr:ext cx="401955" cy="259080"/>
    <xdr:sp macro="" textlink="">
      <xdr:nvSpPr>
        <xdr:cNvPr id="787" name="n_1mainValue【公民館】&#10;有形固定資産減価償却率">
          <a:extLst>
            <a:ext uri="{FF2B5EF4-FFF2-40B4-BE49-F238E27FC236}">
              <a16:creationId xmlns:a16="http://schemas.microsoft.com/office/drawing/2014/main" id="{00000000-0008-0000-0F00-000013030000}"/>
            </a:ext>
          </a:extLst>
        </xdr:cNvPr>
        <xdr:cNvSpPr txBox="1"/>
      </xdr:nvSpPr>
      <xdr:spPr>
        <a:xfrm>
          <a:off x="13742035" y="170180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122555</xdr:rowOff>
    </xdr:from>
    <xdr:ext cx="401955" cy="255905"/>
    <xdr:sp macro="" textlink="">
      <xdr:nvSpPr>
        <xdr:cNvPr id="788" name="n_2mainValue【公民館】&#10;有形固定資産減価償却率">
          <a:extLst>
            <a:ext uri="{FF2B5EF4-FFF2-40B4-BE49-F238E27FC236}">
              <a16:creationId xmlns:a16="http://schemas.microsoft.com/office/drawing/2014/main" id="{00000000-0008-0000-0F00-000014030000}"/>
            </a:ext>
          </a:extLst>
        </xdr:cNvPr>
        <xdr:cNvSpPr txBox="1"/>
      </xdr:nvSpPr>
      <xdr:spPr>
        <a:xfrm>
          <a:off x="12960985" y="169246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164465</xdr:rowOff>
    </xdr:from>
    <xdr:ext cx="405130" cy="259080"/>
    <xdr:sp macro="" textlink="">
      <xdr:nvSpPr>
        <xdr:cNvPr id="789" name="n_3mainValue【公民館】&#10;有形固定資産減価償却率">
          <a:extLst>
            <a:ext uri="{FF2B5EF4-FFF2-40B4-BE49-F238E27FC236}">
              <a16:creationId xmlns:a16="http://schemas.microsoft.com/office/drawing/2014/main" id="{00000000-0008-0000-0F00-000015030000}"/>
            </a:ext>
          </a:extLst>
        </xdr:cNvPr>
        <xdr:cNvSpPr txBox="1"/>
      </xdr:nvSpPr>
      <xdr:spPr>
        <a:xfrm>
          <a:off x="12167235" y="17138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99695</xdr:rowOff>
    </xdr:from>
    <xdr:ext cx="401955" cy="255905"/>
    <xdr:sp macro="" textlink="">
      <xdr:nvSpPr>
        <xdr:cNvPr id="790" name="n_4mainValue【公民館】&#10;有形固定資産減価償却率">
          <a:extLst>
            <a:ext uri="{FF2B5EF4-FFF2-40B4-BE49-F238E27FC236}">
              <a16:creationId xmlns:a16="http://schemas.microsoft.com/office/drawing/2014/main" id="{00000000-0008-0000-0F00-000016030000}"/>
            </a:ext>
          </a:extLst>
        </xdr:cNvPr>
        <xdr:cNvSpPr txBox="1"/>
      </xdr:nvSpPr>
      <xdr:spPr>
        <a:xfrm>
          <a:off x="11354435" y="170732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644015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185" cy="259080"/>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6048990" y="18107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185" cy="259080"/>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6048990" y="17650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185" cy="259080"/>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604899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185" cy="25908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048990" y="16736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604899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F00-00002B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30480</xdr:rowOff>
    </xdr:from>
    <xdr:to>
      <xdr:col>116</xdr:col>
      <xdr:colOff>62865</xdr:colOff>
      <xdr:row>108</xdr:row>
      <xdr:rowOff>62230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19951065" y="1683258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6725" cy="255905"/>
    <xdr:sp macro="" textlink="">
      <xdr:nvSpPr>
        <xdr:cNvPr id="813" name="【公民館】&#10;一人当たり面積最小値テキスト">
          <a:extLst>
            <a:ext uri="{FF2B5EF4-FFF2-40B4-BE49-F238E27FC236}">
              <a16:creationId xmlns:a16="http://schemas.microsoft.com/office/drawing/2014/main" id="{00000000-0008-0000-0F00-00002D030000}"/>
            </a:ext>
          </a:extLst>
        </xdr:cNvPr>
        <xdr:cNvSpPr txBox="1"/>
      </xdr:nvSpPr>
      <xdr:spPr>
        <a:xfrm>
          <a:off x="19989800" y="182397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9881850" y="1823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148590</xdr:rowOff>
    </xdr:from>
    <xdr:ext cx="466725" cy="259080"/>
    <xdr:sp macro="" textlink="">
      <xdr:nvSpPr>
        <xdr:cNvPr id="815" name="【公民館】&#10;一人当たり面積最大値テキスト">
          <a:extLst>
            <a:ext uri="{FF2B5EF4-FFF2-40B4-BE49-F238E27FC236}">
              <a16:creationId xmlns:a16="http://schemas.microsoft.com/office/drawing/2014/main" id="{00000000-0008-0000-0F00-00002F030000}"/>
            </a:ext>
          </a:extLst>
        </xdr:cNvPr>
        <xdr:cNvSpPr txBox="1"/>
      </xdr:nvSpPr>
      <xdr:spPr>
        <a:xfrm>
          <a:off x="19989800" y="16607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9881850" y="16832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29845</xdr:rowOff>
    </xdr:from>
    <xdr:ext cx="466725" cy="255905"/>
    <xdr:sp macro="" textlink="">
      <xdr:nvSpPr>
        <xdr:cNvPr id="817" name="【公民館】&#10;一人当たり面積平均値テキスト">
          <a:extLst>
            <a:ext uri="{FF2B5EF4-FFF2-40B4-BE49-F238E27FC236}">
              <a16:creationId xmlns:a16="http://schemas.microsoft.com/office/drawing/2014/main" id="{00000000-0008-0000-0F00-000031030000}"/>
            </a:ext>
          </a:extLst>
        </xdr:cNvPr>
        <xdr:cNvSpPr txBox="1"/>
      </xdr:nvSpPr>
      <xdr:spPr>
        <a:xfrm>
          <a:off x="19989800" y="1768919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6985</xdr:rowOff>
    </xdr:from>
    <xdr:to>
      <xdr:col>116</xdr:col>
      <xdr:colOff>114300</xdr:colOff>
      <xdr:row>106</xdr:row>
      <xdr:rowOff>109220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19900900" y="17837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11430</xdr:rowOff>
    </xdr:from>
    <xdr:to>
      <xdr:col>112</xdr:col>
      <xdr:colOff>38100</xdr:colOff>
      <xdr:row>106</xdr:row>
      <xdr:rowOff>113030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9157950" y="17842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48260</xdr:rowOff>
    </xdr:from>
    <xdr:to>
      <xdr:col>107</xdr:col>
      <xdr:colOff>101600</xdr:colOff>
      <xdr:row>106</xdr:row>
      <xdr:rowOff>149860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834515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59690</xdr:rowOff>
    </xdr:from>
    <xdr:to>
      <xdr:col>102</xdr:col>
      <xdr:colOff>165100</xdr:colOff>
      <xdr:row>106</xdr:row>
      <xdr:rowOff>161290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75514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62230</xdr:rowOff>
    </xdr:from>
    <xdr:to>
      <xdr:col>98</xdr:col>
      <xdr:colOff>38100</xdr:colOff>
      <xdr:row>106</xdr:row>
      <xdr:rowOff>163830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6757650" y="17893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82245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11430</xdr:rowOff>
    </xdr:from>
    <xdr:to>
      <xdr:col>116</xdr:col>
      <xdr:colOff>114300</xdr:colOff>
      <xdr:row>108</xdr:row>
      <xdr:rowOff>113030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9009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97790</xdr:rowOff>
    </xdr:from>
    <xdr:ext cx="466725" cy="255905"/>
    <xdr:sp macro="" textlink="">
      <xdr:nvSpPr>
        <xdr:cNvPr id="829" name="【公民館】&#10;一人当たり面積該当値テキスト">
          <a:extLst>
            <a:ext uri="{FF2B5EF4-FFF2-40B4-BE49-F238E27FC236}">
              <a16:creationId xmlns:a16="http://schemas.microsoft.com/office/drawing/2014/main" id="{00000000-0008-0000-0F00-00003D030000}"/>
            </a:ext>
          </a:extLst>
        </xdr:cNvPr>
        <xdr:cNvSpPr txBox="1"/>
      </xdr:nvSpPr>
      <xdr:spPr>
        <a:xfrm>
          <a:off x="19989800" y="181000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11430</xdr:rowOff>
    </xdr:from>
    <xdr:to>
      <xdr:col>112</xdr:col>
      <xdr:colOff>38100</xdr:colOff>
      <xdr:row>108</xdr:row>
      <xdr:rowOff>113030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9157950" y="18185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108</xdr:row>
      <xdr:rowOff>62230</xdr:rowOff>
    </xdr:from>
    <xdr:to>
      <xdr:col>116</xdr:col>
      <xdr:colOff>63500</xdr:colOff>
      <xdr:row>108</xdr:row>
      <xdr:rowOff>62230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9202400" y="1823593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11430</xdr:rowOff>
    </xdr:from>
    <xdr:to>
      <xdr:col>107</xdr:col>
      <xdr:colOff>101600</xdr:colOff>
      <xdr:row>108</xdr:row>
      <xdr:rowOff>113030</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1834515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62230</xdr:rowOff>
    </xdr:from>
    <xdr:to>
      <xdr:col>111</xdr:col>
      <xdr:colOff>171450</xdr:colOff>
      <xdr:row>108</xdr:row>
      <xdr:rowOff>62230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8395950" y="182359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11430</xdr:rowOff>
    </xdr:from>
    <xdr:to>
      <xdr:col>102</xdr:col>
      <xdr:colOff>165100</xdr:colOff>
      <xdr:row>108</xdr:row>
      <xdr:rowOff>113030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75514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62230</xdr:rowOff>
    </xdr:from>
    <xdr:to>
      <xdr:col>107</xdr:col>
      <xdr:colOff>50800</xdr:colOff>
      <xdr:row>108</xdr:row>
      <xdr:rowOff>62230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7602200" y="182359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11430</xdr:rowOff>
    </xdr:from>
    <xdr:to>
      <xdr:col>98</xdr:col>
      <xdr:colOff>38100</xdr:colOff>
      <xdr:row>108</xdr:row>
      <xdr:rowOff>113030</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6757650" y="18185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108</xdr:row>
      <xdr:rowOff>62230</xdr:rowOff>
    </xdr:from>
    <xdr:to>
      <xdr:col>102</xdr:col>
      <xdr:colOff>114300</xdr:colOff>
      <xdr:row>108</xdr:row>
      <xdr:rowOff>62230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6802100" y="1823593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129540</xdr:rowOff>
    </xdr:from>
    <xdr:ext cx="469900" cy="259080"/>
    <xdr:sp macro="" textlink="">
      <xdr:nvSpPr>
        <xdr:cNvPr id="838" name="n_1aveValue【公民館】&#10;一人当たり面積">
          <a:extLst>
            <a:ext uri="{FF2B5EF4-FFF2-40B4-BE49-F238E27FC236}">
              <a16:creationId xmlns:a16="http://schemas.microsoft.com/office/drawing/2014/main" id="{00000000-0008-0000-0F00-000046030000}"/>
            </a:ext>
          </a:extLst>
        </xdr:cNvPr>
        <xdr:cNvSpPr txBox="1"/>
      </xdr:nvSpPr>
      <xdr:spPr>
        <a:xfrm>
          <a:off x="18980150" y="17617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166370</xdr:rowOff>
    </xdr:from>
    <xdr:ext cx="469900" cy="255905"/>
    <xdr:sp macro="" textlink="">
      <xdr:nvSpPr>
        <xdr:cNvPr id="839" name="n_2aveValue【公民館】&#10;一人当たり面積">
          <a:extLst>
            <a:ext uri="{FF2B5EF4-FFF2-40B4-BE49-F238E27FC236}">
              <a16:creationId xmlns:a16="http://schemas.microsoft.com/office/drawing/2014/main" id="{00000000-0008-0000-0F00-000047030000}"/>
            </a:ext>
          </a:extLst>
        </xdr:cNvPr>
        <xdr:cNvSpPr txBox="1"/>
      </xdr:nvSpPr>
      <xdr:spPr>
        <a:xfrm>
          <a:off x="18180050" y="176542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6350</xdr:rowOff>
    </xdr:from>
    <xdr:ext cx="469900" cy="255905"/>
    <xdr:sp macro="" textlink="">
      <xdr:nvSpPr>
        <xdr:cNvPr id="840" name="n_3aveValue【公民館】&#10;一人当たり面積">
          <a:extLst>
            <a:ext uri="{FF2B5EF4-FFF2-40B4-BE49-F238E27FC236}">
              <a16:creationId xmlns:a16="http://schemas.microsoft.com/office/drawing/2014/main" id="{00000000-0008-0000-0F00-000048030000}"/>
            </a:ext>
          </a:extLst>
        </xdr:cNvPr>
        <xdr:cNvSpPr txBox="1"/>
      </xdr:nvSpPr>
      <xdr:spPr>
        <a:xfrm>
          <a:off x="17386300" y="176657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8890</xdr:rowOff>
    </xdr:from>
    <xdr:ext cx="469900" cy="255905"/>
    <xdr:sp macro="" textlink="">
      <xdr:nvSpPr>
        <xdr:cNvPr id="841" name="n_4aveValue【公民館】&#10;一人当たり面積">
          <a:extLst>
            <a:ext uri="{FF2B5EF4-FFF2-40B4-BE49-F238E27FC236}">
              <a16:creationId xmlns:a16="http://schemas.microsoft.com/office/drawing/2014/main" id="{00000000-0008-0000-0F00-000049030000}"/>
            </a:ext>
          </a:extLst>
        </xdr:cNvPr>
        <xdr:cNvSpPr txBox="1"/>
      </xdr:nvSpPr>
      <xdr:spPr>
        <a:xfrm>
          <a:off x="16592550" y="176682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104140</xdr:rowOff>
    </xdr:from>
    <xdr:ext cx="469900" cy="259080"/>
    <xdr:sp macro="" textlink="">
      <xdr:nvSpPr>
        <xdr:cNvPr id="842" name="n_1mainValue【公民館】&#10;一人当たり面積">
          <a:extLst>
            <a:ext uri="{FF2B5EF4-FFF2-40B4-BE49-F238E27FC236}">
              <a16:creationId xmlns:a16="http://schemas.microsoft.com/office/drawing/2014/main" id="{00000000-0008-0000-0F00-00004A030000}"/>
            </a:ext>
          </a:extLst>
        </xdr:cNvPr>
        <xdr:cNvSpPr txBox="1"/>
      </xdr:nvSpPr>
      <xdr:spPr>
        <a:xfrm>
          <a:off x="18980150" y="1827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104140</xdr:rowOff>
    </xdr:from>
    <xdr:ext cx="469900" cy="259080"/>
    <xdr:sp macro="" textlink="">
      <xdr:nvSpPr>
        <xdr:cNvPr id="843" name="n_2mainValue【公民館】&#10;一人当たり面積">
          <a:extLst>
            <a:ext uri="{FF2B5EF4-FFF2-40B4-BE49-F238E27FC236}">
              <a16:creationId xmlns:a16="http://schemas.microsoft.com/office/drawing/2014/main" id="{00000000-0008-0000-0F00-00004B030000}"/>
            </a:ext>
          </a:extLst>
        </xdr:cNvPr>
        <xdr:cNvSpPr txBox="1"/>
      </xdr:nvSpPr>
      <xdr:spPr>
        <a:xfrm>
          <a:off x="18180050" y="1827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104140</xdr:rowOff>
    </xdr:from>
    <xdr:ext cx="469900" cy="259080"/>
    <xdr:sp macro="" textlink="">
      <xdr:nvSpPr>
        <xdr:cNvPr id="844" name="n_3mainValue【公民館】&#10;一人当たり面積">
          <a:extLst>
            <a:ext uri="{FF2B5EF4-FFF2-40B4-BE49-F238E27FC236}">
              <a16:creationId xmlns:a16="http://schemas.microsoft.com/office/drawing/2014/main" id="{00000000-0008-0000-0F00-00004C030000}"/>
            </a:ext>
          </a:extLst>
        </xdr:cNvPr>
        <xdr:cNvSpPr txBox="1"/>
      </xdr:nvSpPr>
      <xdr:spPr>
        <a:xfrm>
          <a:off x="17386300" y="1827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104140</xdr:rowOff>
    </xdr:from>
    <xdr:ext cx="469900" cy="259080"/>
    <xdr:sp macro="" textlink="">
      <xdr:nvSpPr>
        <xdr:cNvPr id="845" name="n_4mainValue【公民館】&#10;一人当たり面積">
          <a:extLst>
            <a:ext uri="{FF2B5EF4-FFF2-40B4-BE49-F238E27FC236}">
              <a16:creationId xmlns:a16="http://schemas.microsoft.com/office/drawing/2014/main" id="{00000000-0008-0000-0F00-00004D030000}"/>
            </a:ext>
          </a:extLst>
        </xdr:cNvPr>
        <xdr:cNvSpPr txBox="1"/>
      </xdr:nvSpPr>
      <xdr:spPr>
        <a:xfrm>
          <a:off x="16592550" y="1827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類似団体と比較すると、有形固定資産減価償却率はほとんど低い水準である。しかし、本市では高度経済成長期を中心に整備された公共施設が多く、これらの施設が、一斉に更新時期を迎えるため、財政負担の平準化が必要である。</a:t>
          </a:r>
          <a:endParaRPr kumimoji="1" lang="ja-JP" altLang="en-US" sz="1300">
            <a:latin typeface="ＭＳ Ｐゴシック"/>
            <a:ea typeface="ＭＳ Ｐゴシック"/>
          </a:endParaRPr>
        </a:p>
        <a:p>
          <a:r>
            <a:rPr kumimoji="1" lang="ja-JP" altLang="ja-JP" sz="1400">
              <a:solidFill>
                <a:schemeClr val="dk1"/>
              </a:solidFill>
              <a:effectLst/>
              <a:latin typeface="+mn-lt"/>
              <a:ea typeface="+mn-ea"/>
              <a:cs typeface="+mn-cs"/>
            </a:rPr>
            <a:t>また、引き続き、本市の財政状況では全ての施設を一律に長寿命化することは難しいため、施設の老朽度や重要度、代替施設の有無も検討材料とし、施設の整備内容の差別化を図っていく必要がある。</a:t>
          </a:r>
          <a:endParaRPr kumimoji="1" lang="ja-JP" altLang="en-US" sz="1300">
            <a:latin typeface="ＭＳ Ｐゴシック"/>
            <a:ea typeface="ＭＳ Ｐゴシック"/>
          </a:endParaRPr>
        </a:p>
        <a:p>
          <a:r>
            <a:rPr kumimoji="1" lang="ja-JP" altLang="ja-JP" sz="1400">
              <a:solidFill>
                <a:schemeClr val="dk1"/>
              </a:solidFill>
              <a:effectLst/>
              <a:latin typeface="+mn-lt"/>
              <a:ea typeface="+mn-ea"/>
              <a:cs typeface="+mn-cs"/>
            </a:rPr>
            <a:t>具体的には、学校施設、保育所については重点的に長寿命化を図っていく一方、公民館や児童館に関しては、他施設での代替や複合化なども含め、施設のあり方について、今後も柔軟に検討・対応をしていく。</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19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215"/>
          <a:ext cx="88963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19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7125"/>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034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666750" y="503301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185" cy="25019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75590" y="7315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4185" cy="25019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75590" y="6943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050" cy="25019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39725" y="65703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0050" cy="25019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39725" y="61982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0050" cy="25019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39725" y="58254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0050" cy="25019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39725" y="54527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5915" cy="25019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384810" y="508063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図書館】&#10;有形固定資産減価償却率グラフ枠">
          <a:extLst>
            <a:ext uri="{FF2B5EF4-FFF2-40B4-BE49-F238E27FC236}">
              <a16:creationId xmlns:a16="http://schemas.microsoft.com/office/drawing/2014/main" id="{00000000-0008-0000-1000-000038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151130</xdr:rowOff>
    </xdr:from>
    <xdr:to>
      <xdr:col>24</xdr:col>
      <xdr:colOff>62865</xdr:colOff>
      <xdr:row>41</xdr:row>
      <xdr:rowOff>127000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flipV="1">
          <a:off x="4177665" y="551942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130175</xdr:rowOff>
    </xdr:from>
    <xdr:ext cx="401955" cy="252095"/>
    <xdr:sp macro="" textlink="">
      <xdr:nvSpPr>
        <xdr:cNvPr id="58" name="【図書館】&#10;有形固定資産減価償却率最小値テキスト">
          <a:extLst>
            <a:ext uri="{FF2B5EF4-FFF2-40B4-BE49-F238E27FC236}">
              <a16:creationId xmlns:a16="http://schemas.microsoft.com/office/drawing/2014/main" id="{00000000-0008-0000-1000-00003A000000}"/>
            </a:ext>
          </a:extLst>
        </xdr:cNvPr>
        <xdr:cNvSpPr txBox="1"/>
      </xdr:nvSpPr>
      <xdr:spPr>
        <a:xfrm>
          <a:off x="4216400" y="700722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127000</xdr:rowOff>
    </xdr:from>
    <xdr:to>
      <xdr:col>24</xdr:col>
      <xdr:colOff>152400</xdr:colOff>
      <xdr:row>41</xdr:row>
      <xdr:rowOff>127000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4108450" y="7004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98425</xdr:rowOff>
    </xdr:from>
    <xdr:ext cx="401955" cy="253365"/>
    <xdr:sp macro="" textlink="">
      <xdr:nvSpPr>
        <xdr:cNvPr id="60" name="【図書館】&#10;有形固定資産減価償却率最大値テキスト">
          <a:extLst>
            <a:ext uri="{FF2B5EF4-FFF2-40B4-BE49-F238E27FC236}">
              <a16:creationId xmlns:a16="http://schemas.microsoft.com/office/drawing/2014/main" id="{00000000-0008-0000-1000-00003C000000}"/>
            </a:ext>
          </a:extLst>
        </xdr:cNvPr>
        <xdr:cNvSpPr txBox="1"/>
      </xdr:nvSpPr>
      <xdr:spPr>
        <a:xfrm>
          <a:off x="4216400" y="52990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151130</xdr:rowOff>
    </xdr:from>
    <xdr:to>
      <xdr:col>24</xdr:col>
      <xdr:colOff>152400</xdr:colOff>
      <xdr:row>32</xdr:row>
      <xdr:rowOff>151130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4108450" y="5519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66040</xdr:rowOff>
    </xdr:from>
    <xdr:ext cx="401955" cy="250190"/>
    <xdr:sp macro="" textlink="">
      <xdr:nvSpPr>
        <xdr:cNvPr id="62" name="【図書館】&#10;有形固定資産減価償却率平均値テキスト">
          <a:extLst>
            <a:ext uri="{FF2B5EF4-FFF2-40B4-BE49-F238E27FC236}">
              <a16:creationId xmlns:a16="http://schemas.microsoft.com/office/drawing/2014/main" id="{00000000-0008-0000-1000-00003E000000}"/>
            </a:ext>
          </a:extLst>
        </xdr:cNvPr>
        <xdr:cNvSpPr txBox="1"/>
      </xdr:nvSpPr>
      <xdr:spPr>
        <a:xfrm>
          <a:off x="4216400" y="593725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43180</xdr:rowOff>
    </xdr:from>
    <xdr:to>
      <xdr:col>24</xdr:col>
      <xdr:colOff>114300</xdr:colOff>
      <xdr:row>36</xdr:row>
      <xdr:rowOff>142875</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4127500" y="608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111125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3384550" y="6050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94615</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2571750" y="6033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153035</xdr:rowOff>
    </xdr:from>
    <xdr:to>
      <xdr:col>10</xdr:col>
      <xdr:colOff>165100</xdr:colOff>
      <xdr:row>36</xdr:row>
      <xdr:rowOff>85090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778000" y="6024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127635</xdr:rowOff>
    </xdr:from>
    <xdr:to>
      <xdr:col>6</xdr:col>
      <xdr:colOff>38100</xdr:colOff>
      <xdr:row>36</xdr:row>
      <xdr:rowOff>59055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9842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19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40068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19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2575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8825" cy="25019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24511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19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16573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19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857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63500</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00000000-0008-0000-1000-000049000000}"/>
            </a:ext>
          </a:extLst>
        </xdr:cNvPr>
        <xdr:cNvSpPr/>
      </xdr:nvSpPr>
      <xdr:spPr>
        <a:xfrm>
          <a:off x="4127500" y="6437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42545</xdr:rowOff>
    </xdr:from>
    <xdr:ext cx="401955" cy="253365"/>
    <xdr:sp macro="" textlink="">
      <xdr:nvSpPr>
        <xdr:cNvPr id="74" name="【図書館】&#10;有形固定資産減価償却率該当値テキスト">
          <a:extLst>
            <a:ext uri="{FF2B5EF4-FFF2-40B4-BE49-F238E27FC236}">
              <a16:creationId xmlns:a16="http://schemas.microsoft.com/office/drawing/2014/main" id="{00000000-0008-0000-1000-00004A000000}"/>
            </a:ext>
          </a:extLst>
        </xdr:cNvPr>
        <xdr:cNvSpPr txBox="1"/>
      </xdr:nvSpPr>
      <xdr:spPr>
        <a:xfrm>
          <a:off x="4216400" y="64166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17145</xdr:rowOff>
    </xdr:from>
    <xdr:to>
      <xdr:col>20</xdr:col>
      <xdr:colOff>38100</xdr:colOff>
      <xdr:row>38</xdr:row>
      <xdr:rowOff>116840</xdr:rowOff>
    </xdr:to>
    <xdr:sp macro="" textlink="">
      <xdr:nvSpPr>
        <xdr:cNvPr id="75" name="楕円 74">
          <a:extLst>
            <a:ext uri="{FF2B5EF4-FFF2-40B4-BE49-F238E27FC236}">
              <a16:creationId xmlns:a16="http://schemas.microsoft.com/office/drawing/2014/main" id="{00000000-0008-0000-1000-00004B000000}"/>
            </a:ext>
          </a:extLst>
        </xdr:cNvPr>
        <xdr:cNvSpPr/>
      </xdr:nvSpPr>
      <xdr:spPr>
        <a:xfrm>
          <a:off x="3384550" y="63912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67310</xdr:rowOff>
    </xdr:from>
    <xdr:to>
      <xdr:col>24</xdr:col>
      <xdr:colOff>63500</xdr:colOff>
      <xdr:row>38</xdr:row>
      <xdr:rowOff>113665</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3429000" y="6441440"/>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138430</xdr:rowOff>
    </xdr:from>
    <xdr:to>
      <xdr:col>15</xdr:col>
      <xdr:colOff>101600</xdr:colOff>
      <xdr:row>38</xdr:row>
      <xdr:rowOff>70485</xdr:rowOff>
    </xdr:to>
    <xdr:sp macro="" textlink="">
      <xdr:nvSpPr>
        <xdr:cNvPr id="77" name="楕円 76">
          <a:extLst>
            <a:ext uri="{FF2B5EF4-FFF2-40B4-BE49-F238E27FC236}">
              <a16:creationId xmlns:a16="http://schemas.microsoft.com/office/drawing/2014/main" id="{00000000-0008-0000-1000-00004D000000}"/>
            </a:ext>
          </a:extLst>
        </xdr:cNvPr>
        <xdr:cNvSpPr/>
      </xdr:nvSpPr>
      <xdr:spPr>
        <a:xfrm>
          <a:off x="2571750" y="6344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20320</xdr:rowOff>
    </xdr:from>
    <xdr:to>
      <xdr:col>19</xdr:col>
      <xdr:colOff>171450</xdr:colOff>
      <xdr:row>38</xdr:row>
      <xdr:rowOff>67310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2622550" y="6394450"/>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95250</xdr:rowOff>
    </xdr:from>
    <xdr:to>
      <xdr:col>10</xdr:col>
      <xdr:colOff>165100</xdr:colOff>
      <xdr:row>38</xdr:row>
      <xdr:rowOff>27305</xdr:rowOff>
    </xdr:to>
    <xdr:sp macro="" textlink="">
      <xdr:nvSpPr>
        <xdr:cNvPr id="79" name="楕円 78">
          <a:extLst>
            <a:ext uri="{FF2B5EF4-FFF2-40B4-BE49-F238E27FC236}">
              <a16:creationId xmlns:a16="http://schemas.microsoft.com/office/drawing/2014/main" id="{00000000-0008-0000-1000-00004F000000}"/>
            </a:ext>
          </a:extLst>
        </xdr:cNvPr>
        <xdr:cNvSpPr/>
      </xdr:nvSpPr>
      <xdr:spPr>
        <a:xfrm>
          <a:off x="1778000" y="6301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145415</xdr:rowOff>
    </xdr:from>
    <xdr:to>
      <xdr:col>15</xdr:col>
      <xdr:colOff>50800</xdr:colOff>
      <xdr:row>38</xdr:row>
      <xdr:rowOff>20320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1828800" y="635190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69850</xdr:rowOff>
    </xdr:from>
    <xdr:to>
      <xdr:col>6</xdr:col>
      <xdr:colOff>38100</xdr:colOff>
      <xdr:row>38</xdr:row>
      <xdr:rowOff>1270</xdr:rowOff>
    </xdr:to>
    <xdr:sp macro="" textlink="">
      <xdr:nvSpPr>
        <xdr:cNvPr id="81" name="楕円 80">
          <a:extLst>
            <a:ext uri="{FF2B5EF4-FFF2-40B4-BE49-F238E27FC236}">
              <a16:creationId xmlns:a16="http://schemas.microsoft.com/office/drawing/2014/main" id="{00000000-0008-0000-1000-000051000000}"/>
            </a:ext>
          </a:extLst>
        </xdr:cNvPr>
        <xdr:cNvSpPr/>
      </xdr:nvSpPr>
      <xdr:spPr>
        <a:xfrm>
          <a:off x="984250" y="6276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118745</xdr:rowOff>
    </xdr:from>
    <xdr:to>
      <xdr:col>10</xdr:col>
      <xdr:colOff>114300</xdr:colOff>
      <xdr:row>37</xdr:row>
      <xdr:rowOff>145415</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1028700" y="632523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127635</xdr:rowOff>
    </xdr:from>
    <xdr:ext cx="401955" cy="250190"/>
    <xdr:sp macro="" textlink="">
      <xdr:nvSpPr>
        <xdr:cNvPr id="83" name="n_1aveValue【図書館】&#10;有形固定資産減価償却率">
          <a:extLst>
            <a:ext uri="{FF2B5EF4-FFF2-40B4-BE49-F238E27FC236}">
              <a16:creationId xmlns:a16="http://schemas.microsoft.com/office/drawing/2014/main" id="{00000000-0008-0000-1000-000053000000}"/>
            </a:ext>
          </a:extLst>
        </xdr:cNvPr>
        <xdr:cNvSpPr txBox="1"/>
      </xdr:nvSpPr>
      <xdr:spPr>
        <a:xfrm>
          <a:off x="3239135" y="583120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110490</xdr:rowOff>
    </xdr:from>
    <xdr:ext cx="401955" cy="253365"/>
    <xdr:sp macro="" textlink="">
      <xdr:nvSpPr>
        <xdr:cNvPr id="84" name="n_2aveValue【図書館】&#10;有形固定資産減価償却率">
          <a:extLst>
            <a:ext uri="{FF2B5EF4-FFF2-40B4-BE49-F238E27FC236}">
              <a16:creationId xmlns:a16="http://schemas.microsoft.com/office/drawing/2014/main" id="{00000000-0008-0000-1000-000054000000}"/>
            </a:ext>
          </a:extLst>
        </xdr:cNvPr>
        <xdr:cNvSpPr txBox="1"/>
      </xdr:nvSpPr>
      <xdr:spPr>
        <a:xfrm>
          <a:off x="2439035" y="58140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100965</xdr:rowOff>
    </xdr:from>
    <xdr:ext cx="401955" cy="253365"/>
    <xdr:sp macro="" textlink="">
      <xdr:nvSpPr>
        <xdr:cNvPr id="85" name="n_3aveValue【図書館】&#10;有形固定資産減価償却率">
          <a:extLst>
            <a:ext uri="{FF2B5EF4-FFF2-40B4-BE49-F238E27FC236}">
              <a16:creationId xmlns:a16="http://schemas.microsoft.com/office/drawing/2014/main" id="{00000000-0008-0000-1000-000055000000}"/>
            </a:ext>
          </a:extLst>
        </xdr:cNvPr>
        <xdr:cNvSpPr txBox="1"/>
      </xdr:nvSpPr>
      <xdr:spPr>
        <a:xfrm>
          <a:off x="1645285" y="58045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74930</xdr:rowOff>
    </xdr:from>
    <xdr:ext cx="405130" cy="253365"/>
    <xdr:sp macro="" textlink="">
      <xdr:nvSpPr>
        <xdr:cNvPr id="86" name="n_4aveValue【図書館】&#10;有形固定資産減価償却率">
          <a:extLst>
            <a:ext uri="{FF2B5EF4-FFF2-40B4-BE49-F238E27FC236}">
              <a16:creationId xmlns:a16="http://schemas.microsoft.com/office/drawing/2014/main" id="{00000000-0008-0000-1000-000056000000}"/>
            </a:ext>
          </a:extLst>
        </xdr:cNvPr>
        <xdr:cNvSpPr txBox="1"/>
      </xdr:nvSpPr>
      <xdr:spPr>
        <a:xfrm>
          <a:off x="851535" y="57785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107950</xdr:rowOff>
    </xdr:from>
    <xdr:ext cx="401955" cy="250190"/>
    <xdr:sp macro="" textlink="">
      <xdr:nvSpPr>
        <xdr:cNvPr id="87" name="n_1mainValue【図書館】&#10;有形固定資産減価償却率">
          <a:extLst>
            <a:ext uri="{FF2B5EF4-FFF2-40B4-BE49-F238E27FC236}">
              <a16:creationId xmlns:a16="http://schemas.microsoft.com/office/drawing/2014/main" id="{00000000-0008-0000-1000-000057000000}"/>
            </a:ext>
          </a:extLst>
        </xdr:cNvPr>
        <xdr:cNvSpPr txBox="1"/>
      </xdr:nvSpPr>
      <xdr:spPr>
        <a:xfrm>
          <a:off x="3239135" y="648208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61595</xdr:rowOff>
    </xdr:from>
    <xdr:ext cx="401955" cy="253365"/>
    <xdr:sp macro="" textlink="">
      <xdr:nvSpPr>
        <xdr:cNvPr id="88" name="n_2mainValue【図書館】&#10;有形固定資産減価償却率">
          <a:extLst>
            <a:ext uri="{FF2B5EF4-FFF2-40B4-BE49-F238E27FC236}">
              <a16:creationId xmlns:a16="http://schemas.microsoft.com/office/drawing/2014/main" id="{00000000-0008-0000-1000-000058000000}"/>
            </a:ext>
          </a:extLst>
        </xdr:cNvPr>
        <xdr:cNvSpPr txBox="1"/>
      </xdr:nvSpPr>
      <xdr:spPr>
        <a:xfrm>
          <a:off x="2439035" y="643572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18415</xdr:rowOff>
    </xdr:from>
    <xdr:ext cx="401955" cy="252095"/>
    <xdr:sp macro="" textlink="">
      <xdr:nvSpPr>
        <xdr:cNvPr id="89" name="n_3mainValue【図書館】&#10;有形固定資産減価償却率">
          <a:extLst>
            <a:ext uri="{FF2B5EF4-FFF2-40B4-BE49-F238E27FC236}">
              <a16:creationId xmlns:a16="http://schemas.microsoft.com/office/drawing/2014/main" id="{00000000-0008-0000-1000-000059000000}"/>
            </a:ext>
          </a:extLst>
        </xdr:cNvPr>
        <xdr:cNvSpPr txBox="1"/>
      </xdr:nvSpPr>
      <xdr:spPr>
        <a:xfrm>
          <a:off x="1645285" y="63925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160655</xdr:rowOff>
    </xdr:from>
    <xdr:ext cx="405130" cy="250190"/>
    <xdr:sp macro="" textlink="">
      <xdr:nvSpPr>
        <xdr:cNvPr id="90" name="n_4mainValue【図書館】&#10;有形固定資産減価償却率">
          <a:extLst>
            <a:ext uri="{FF2B5EF4-FFF2-40B4-BE49-F238E27FC236}">
              <a16:creationId xmlns:a16="http://schemas.microsoft.com/office/drawing/2014/main" id="{00000000-0008-0000-1000-00005A000000}"/>
            </a:ext>
          </a:extLst>
        </xdr:cNvPr>
        <xdr:cNvSpPr txBox="1"/>
      </xdr:nvSpPr>
      <xdr:spPr>
        <a:xfrm>
          <a:off x="851535" y="636714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0345"/>
    <xdr:sp macro="" textlink="">
      <xdr:nvSpPr>
        <xdr:cNvPr id="99" name="テキスト ボックス 98">
          <a:extLst>
            <a:ext uri="{FF2B5EF4-FFF2-40B4-BE49-F238E27FC236}">
              <a16:creationId xmlns:a16="http://schemas.microsoft.com/office/drawing/2014/main" id="{00000000-0008-0000-1000-000063000000}"/>
            </a:ext>
          </a:extLst>
        </xdr:cNvPr>
        <xdr:cNvSpPr txBox="1"/>
      </xdr:nvSpPr>
      <xdr:spPr>
        <a:xfrm>
          <a:off x="5918200" y="503301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4185" cy="25019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5527040" y="6943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185" cy="250190"/>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5527040" y="65703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159385</xdr:rowOff>
    </xdr:from>
    <xdr:ext cx="464185" cy="250190"/>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5527040" y="61982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121920</xdr:rowOff>
    </xdr:from>
    <xdr:ext cx="464185" cy="250190"/>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5527040" y="58254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84455</xdr:rowOff>
    </xdr:from>
    <xdr:ext cx="464185" cy="250190"/>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5527040" y="5452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4185" cy="250190"/>
    <xdr:sp macro="" textlink="">
      <xdr:nvSpPr>
        <xdr:cNvPr id="112" name="テキスト ボックス 111">
          <a:extLst>
            <a:ext uri="{FF2B5EF4-FFF2-40B4-BE49-F238E27FC236}">
              <a16:creationId xmlns:a16="http://schemas.microsoft.com/office/drawing/2014/main" id="{00000000-0008-0000-1000-000070000000}"/>
            </a:ext>
          </a:extLst>
        </xdr:cNvPr>
        <xdr:cNvSpPr txBox="1"/>
      </xdr:nvSpPr>
      <xdr:spPr>
        <a:xfrm>
          <a:off x="5527040" y="50806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図書館】&#10;一人当たり面積グラフ枠">
          <a:extLst>
            <a:ext uri="{FF2B5EF4-FFF2-40B4-BE49-F238E27FC236}">
              <a16:creationId xmlns:a16="http://schemas.microsoft.com/office/drawing/2014/main" id="{00000000-0008-0000-1000-000071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106045</xdr:rowOff>
    </xdr:from>
    <xdr:to>
      <xdr:col>54</xdr:col>
      <xdr:colOff>171450</xdr:colOff>
      <xdr:row>41</xdr:row>
      <xdr:rowOff>106045</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V="1">
          <a:off x="9429750" y="564197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109220</xdr:rowOff>
    </xdr:from>
    <xdr:ext cx="466725" cy="250190"/>
    <xdr:sp macro="" textlink="">
      <xdr:nvSpPr>
        <xdr:cNvPr id="115" name="【図書館】&#10;一人当たり面積最小値テキスト">
          <a:extLst>
            <a:ext uri="{FF2B5EF4-FFF2-40B4-BE49-F238E27FC236}">
              <a16:creationId xmlns:a16="http://schemas.microsoft.com/office/drawing/2014/main" id="{00000000-0008-0000-1000-000073000000}"/>
            </a:ext>
          </a:extLst>
        </xdr:cNvPr>
        <xdr:cNvSpPr txBox="1"/>
      </xdr:nvSpPr>
      <xdr:spPr>
        <a:xfrm>
          <a:off x="9467850" y="698627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106045</xdr:rowOff>
    </xdr:from>
    <xdr:to>
      <xdr:col>55</xdr:col>
      <xdr:colOff>88900</xdr:colOff>
      <xdr:row>41</xdr:row>
      <xdr:rowOff>106045</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9359900" y="6983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53340</xdr:rowOff>
    </xdr:from>
    <xdr:ext cx="466725" cy="250190"/>
    <xdr:sp macro="" textlink="">
      <xdr:nvSpPr>
        <xdr:cNvPr id="117" name="【図書館】&#10;一人当たり面積最大値テキスト">
          <a:extLst>
            <a:ext uri="{FF2B5EF4-FFF2-40B4-BE49-F238E27FC236}">
              <a16:creationId xmlns:a16="http://schemas.microsoft.com/office/drawing/2014/main" id="{00000000-0008-0000-1000-000075000000}"/>
            </a:ext>
          </a:extLst>
        </xdr:cNvPr>
        <xdr:cNvSpPr txBox="1"/>
      </xdr:nvSpPr>
      <xdr:spPr>
        <a:xfrm>
          <a:off x="9467850" y="542163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106045</xdr:rowOff>
    </xdr:from>
    <xdr:to>
      <xdr:col>55</xdr:col>
      <xdr:colOff>88900</xdr:colOff>
      <xdr:row>33</xdr:row>
      <xdr:rowOff>106045</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9359900" y="564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72390</xdr:rowOff>
    </xdr:from>
    <xdr:ext cx="466725" cy="250190"/>
    <xdr:sp macro="" textlink="">
      <xdr:nvSpPr>
        <xdr:cNvPr id="119" name="【図書館】&#10;一人当たり面積平均値テキスト">
          <a:extLst>
            <a:ext uri="{FF2B5EF4-FFF2-40B4-BE49-F238E27FC236}">
              <a16:creationId xmlns:a16="http://schemas.microsoft.com/office/drawing/2014/main" id="{00000000-0008-0000-1000-000077000000}"/>
            </a:ext>
          </a:extLst>
        </xdr:cNvPr>
        <xdr:cNvSpPr txBox="1"/>
      </xdr:nvSpPr>
      <xdr:spPr>
        <a:xfrm>
          <a:off x="9467850" y="6278880"/>
          <a:ext cx="4667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50165</xdr:rowOff>
    </xdr:from>
    <xdr:to>
      <xdr:col>55</xdr:col>
      <xdr:colOff>50800</xdr:colOff>
      <xdr:row>38</xdr:row>
      <xdr:rowOff>149225</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398000" y="6424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61595</xdr:rowOff>
    </xdr:from>
    <xdr:to>
      <xdr:col>50</xdr:col>
      <xdr:colOff>165100</xdr:colOff>
      <xdr:row>38</xdr:row>
      <xdr:rowOff>161925</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3600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61595</xdr:rowOff>
    </xdr:from>
    <xdr:to>
      <xdr:col>46</xdr:col>
      <xdr:colOff>38100</xdr:colOff>
      <xdr:row>38</xdr:row>
      <xdr:rowOff>161925</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42250" y="64357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61595</xdr:rowOff>
    </xdr:from>
    <xdr:to>
      <xdr:col>41</xdr:col>
      <xdr:colOff>101600</xdr:colOff>
      <xdr:row>38</xdr:row>
      <xdr:rowOff>161925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702945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61595</xdr:rowOff>
    </xdr:from>
    <xdr:to>
      <xdr:col>36</xdr:col>
      <xdr:colOff>165100</xdr:colOff>
      <xdr:row>38</xdr:row>
      <xdr:rowOff>161925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6235700" y="64357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19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25830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19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153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19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715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8825" cy="25019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9088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19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1150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68580</xdr:rowOff>
    </xdr:from>
    <xdr:to>
      <xdr:col>55</xdr:col>
      <xdr:colOff>50800</xdr:colOff>
      <xdr:row>40</xdr:row>
      <xdr:rowOff>0</xdr:rowOff>
    </xdr:to>
    <xdr:sp macro="" textlink="">
      <xdr:nvSpPr>
        <xdr:cNvPr id="130" name="楕円 129">
          <a:extLst>
            <a:ext uri="{FF2B5EF4-FFF2-40B4-BE49-F238E27FC236}">
              <a16:creationId xmlns:a16="http://schemas.microsoft.com/office/drawing/2014/main" id="{00000000-0008-0000-1000-000082000000}"/>
            </a:ext>
          </a:extLst>
        </xdr:cNvPr>
        <xdr:cNvSpPr/>
      </xdr:nvSpPr>
      <xdr:spPr>
        <a:xfrm>
          <a:off x="9398000" y="66103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47625</xdr:rowOff>
    </xdr:from>
    <xdr:ext cx="466725" cy="250190"/>
    <xdr:sp macro="" textlink="">
      <xdr:nvSpPr>
        <xdr:cNvPr id="131" name="【図書館】&#10;一人当たり面積該当値テキスト">
          <a:extLst>
            <a:ext uri="{FF2B5EF4-FFF2-40B4-BE49-F238E27FC236}">
              <a16:creationId xmlns:a16="http://schemas.microsoft.com/office/drawing/2014/main" id="{00000000-0008-0000-1000-000083000000}"/>
            </a:ext>
          </a:extLst>
        </xdr:cNvPr>
        <xdr:cNvSpPr txBox="1"/>
      </xdr:nvSpPr>
      <xdr:spPr>
        <a:xfrm>
          <a:off x="9467850" y="658939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68580</xdr:rowOff>
    </xdr:from>
    <xdr:to>
      <xdr:col>50</xdr:col>
      <xdr:colOff>165100</xdr:colOff>
      <xdr:row>40</xdr:row>
      <xdr:rowOff>0</xdr:rowOff>
    </xdr:to>
    <xdr:sp macro="" textlink="">
      <xdr:nvSpPr>
        <xdr:cNvPr id="132" name="楕円 131">
          <a:extLst>
            <a:ext uri="{FF2B5EF4-FFF2-40B4-BE49-F238E27FC236}">
              <a16:creationId xmlns:a16="http://schemas.microsoft.com/office/drawing/2014/main" id="{00000000-0008-0000-1000-000084000000}"/>
            </a:ext>
          </a:extLst>
        </xdr:cNvPr>
        <xdr:cNvSpPr/>
      </xdr:nvSpPr>
      <xdr:spPr>
        <a:xfrm>
          <a:off x="8636000" y="6610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117475</xdr:rowOff>
    </xdr:from>
    <xdr:to>
      <xdr:col>55</xdr:col>
      <xdr:colOff>0</xdr:colOff>
      <xdr:row>39</xdr:row>
      <xdr:rowOff>117475</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8686800" y="665924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68580</xdr:rowOff>
    </xdr:from>
    <xdr:to>
      <xdr:col>46</xdr:col>
      <xdr:colOff>38100</xdr:colOff>
      <xdr:row>40</xdr:row>
      <xdr:rowOff>0</xdr:rowOff>
    </xdr:to>
    <xdr:sp macro="" textlink="">
      <xdr:nvSpPr>
        <xdr:cNvPr id="134" name="楕円 133">
          <a:extLst>
            <a:ext uri="{FF2B5EF4-FFF2-40B4-BE49-F238E27FC236}">
              <a16:creationId xmlns:a16="http://schemas.microsoft.com/office/drawing/2014/main" id="{00000000-0008-0000-1000-000086000000}"/>
            </a:ext>
          </a:extLst>
        </xdr:cNvPr>
        <xdr:cNvSpPr/>
      </xdr:nvSpPr>
      <xdr:spPr>
        <a:xfrm>
          <a:off x="7842250" y="66103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117475</xdr:rowOff>
    </xdr:from>
    <xdr:to>
      <xdr:col>50</xdr:col>
      <xdr:colOff>114300</xdr:colOff>
      <xdr:row>39</xdr:row>
      <xdr:rowOff>117475</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7886700" y="66592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68580</xdr:rowOff>
    </xdr:from>
    <xdr:to>
      <xdr:col>41</xdr:col>
      <xdr:colOff>101600</xdr:colOff>
      <xdr:row>40</xdr:row>
      <xdr:rowOff>0</xdr:rowOff>
    </xdr:to>
    <xdr:sp macro="" textlink="">
      <xdr:nvSpPr>
        <xdr:cNvPr id="136" name="楕円 135">
          <a:extLst>
            <a:ext uri="{FF2B5EF4-FFF2-40B4-BE49-F238E27FC236}">
              <a16:creationId xmlns:a16="http://schemas.microsoft.com/office/drawing/2014/main" id="{00000000-0008-0000-1000-000088000000}"/>
            </a:ext>
          </a:extLst>
        </xdr:cNvPr>
        <xdr:cNvSpPr/>
      </xdr:nvSpPr>
      <xdr:spPr>
        <a:xfrm>
          <a:off x="7029450" y="6610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117475</xdr:rowOff>
    </xdr:from>
    <xdr:to>
      <xdr:col>45</xdr:col>
      <xdr:colOff>171450</xdr:colOff>
      <xdr:row>39</xdr:row>
      <xdr:rowOff>117475</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7080250" y="66592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37465</xdr:rowOff>
    </xdr:from>
    <xdr:to>
      <xdr:col>36</xdr:col>
      <xdr:colOff>165100</xdr:colOff>
      <xdr:row>38</xdr:row>
      <xdr:rowOff>136525</xdr:rowOff>
    </xdr:to>
    <xdr:sp macro="" textlink="">
      <xdr:nvSpPr>
        <xdr:cNvPr id="138" name="楕円 137">
          <a:extLst>
            <a:ext uri="{FF2B5EF4-FFF2-40B4-BE49-F238E27FC236}">
              <a16:creationId xmlns:a16="http://schemas.microsoft.com/office/drawing/2014/main" id="{00000000-0008-0000-1000-00008A000000}"/>
            </a:ext>
          </a:extLst>
        </xdr:cNvPr>
        <xdr:cNvSpPr/>
      </xdr:nvSpPr>
      <xdr:spPr>
        <a:xfrm>
          <a:off x="6235700" y="6411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86995</xdr:rowOff>
    </xdr:from>
    <xdr:to>
      <xdr:col>41</xdr:col>
      <xdr:colOff>50800</xdr:colOff>
      <xdr:row>39</xdr:row>
      <xdr:rowOff>117475</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6286500" y="6461125"/>
          <a:ext cx="7937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10160</xdr:rowOff>
    </xdr:from>
    <xdr:ext cx="469900" cy="250190"/>
    <xdr:sp macro="" textlink="">
      <xdr:nvSpPr>
        <xdr:cNvPr id="140" name="n_1aveValue【図書館】&#10;一人当たり面積">
          <a:extLst>
            <a:ext uri="{FF2B5EF4-FFF2-40B4-BE49-F238E27FC236}">
              <a16:creationId xmlns:a16="http://schemas.microsoft.com/office/drawing/2014/main" id="{00000000-0008-0000-1000-00008C000000}"/>
            </a:ext>
          </a:extLst>
        </xdr:cNvPr>
        <xdr:cNvSpPr txBox="1"/>
      </xdr:nvSpPr>
      <xdr:spPr>
        <a:xfrm>
          <a:off x="8458200" y="62166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10160</xdr:rowOff>
    </xdr:from>
    <xdr:ext cx="469900" cy="250190"/>
    <xdr:sp macro="" textlink="">
      <xdr:nvSpPr>
        <xdr:cNvPr id="141" name="n_2aveValue【図書館】&#10;一人当たり面積">
          <a:extLst>
            <a:ext uri="{FF2B5EF4-FFF2-40B4-BE49-F238E27FC236}">
              <a16:creationId xmlns:a16="http://schemas.microsoft.com/office/drawing/2014/main" id="{00000000-0008-0000-1000-00008D000000}"/>
            </a:ext>
          </a:extLst>
        </xdr:cNvPr>
        <xdr:cNvSpPr txBox="1"/>
      </xdr:nvSpPr>
      <xdr:spPr>
        <a:xfrm>
          <a:off x="7677150" y="62166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10160</xdr:rowOff>
    </xdr:from>
    <xdr:ext cx="469900" cy="250190"/>
    <xdr:sp macro="" textlink="">
      <xdr:nvSpPr>
        <xdr:cNvPr id="142" name="n_3aveValue【図書館】&#10;一人当たり面積">
          <a:extLst>
            <a:ext uri="{FF2B5EF4-FFF2-40B4-BE49-F238E27FC236}">
              <a16:creationId xmlns:a16="http://schemas.microsoft.com/office/drawing/2014/main" id="{00000000-0008-0000-1000-00008E000000}"/>
            </a:ext>
          </a:extLst>
        </xdr:cNvPr>
        <xdr:cNvSpPr txBox="1"/>
      </xdr:nvSpPr>
      <xdr:spPr>
        <a:xfrm>
          <a:off x="6864350" y="62166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152400</xdr:rowOff>
    </xdr:from>
    <xdr:ext cx="469900" cy="253365"/>
    <xdr:sp macro="" textlink="">
      <xdr:nvSpPr>
        <xdr:cNvPr id="143" name="n_4aveValue【図書館】&#10;一人当たり面積">
          <a:extLst>
            <a:ext uri="{FF2B5EF4-FFF2-40B4-BE49-F238E27FC236}">
              <a16:creationId xmlns:a16="http://schemas.microsoft.com/office/drawing/2014/main" id="{00000000-0008-0000-1000-00008F000000}"/>
            </a:ext>
          </a:extLst>
        </xdr:cNvPr>
        <xdr:cNvSpPr txBox="1"/>
      </xdr:nvSpPr>
      <xdr:spPr>
        <a:xfrm>
          <a:off x="6070600" y="65265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39</xdr:row>
      <xdr:rowOff>159385</xdr:rowOff>
    </xdr:from>
    <xdr:ext cx="469900" cy="250190"/>
    <xdr:sp macro="" textlink="">
      <xdr:nvSpPr>
        <xdr:cNvPr id="144" name="n_1mainValue【図書館】&#10;一人当たり面積">
          <a:extLst>
            <a:ext uri="{FF2B5EF4-FFF2-40B4-BE49-F238E27FC236}">
              <a16:creationId xmlns:a16="http://schemas.microsoft.com/office/drawing/2014/main" id="{00000000-0008-0000-1000-000090000000}"/>
            </a:ext>
          </a:extLst>
        </xdr:cNvPr>
        <xdr:cNvSpPr txBox="1"/>
      </xdr:nvSpPr>
      <xdr:spPr>
        <a:xfrm>
          <a:off x="8458200" y="6701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39</xdr:row>
      <xdr:rowOff>159385</xdr:rowOff>
    </xdr:from>
    <xdr:ext cx="469900" cy="250190"/>
    <xdr:sp macro="" textlink="">
      <xdr:nvSpPr>
        <xdr:cNvPr id="145" name="n_2mainValue【図書館】&#10;一人当たり面積">
          <a:extLst>
            <a:ext uri="{FF2B5EF4-FFF2-40B4-BE49-F238E27FC236}">
              <a16:creationId xmlns:a16="http://schemas.microsoft.com/office/drawing/2014/main" id="{00000000-0008-0000-1000-000091000000}"/>
            </a:ext>
          </a:extLst>
        </xdr:cNvPr>
        <xdr:cNvSpPr txBox="1"/>
      </xdr:nvSpPr>
      <xdr:spPr>
        <a:xfrm>
          <a:off x="7677150" y="6701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39</xdr:row>
      <xdr:rowOff>159385</xdr:rowOff>
    </xdr:from>
    <xdr:ext cx="469900" cy="250190"/>
    <xdr:sp macro="" textlink="">
      <xdr:nvSpPr>
        <xdr:cNvPr id="146" name="n_3mainValue【図書館】&#10;一人当たり面積">
          <a:extLst>
            <a:ext uri="{FF2B5EF4-FFF2-40B4-BE49-F238E27FC236}">
              <a16:creationId xmlns:a16="http://schemas.microsoft.com/office/drawing/2014/main" id="{00000000-0008-0000-1000-000092000000}"/>
            </a:ext>
          </a:extLst>
        </xdr:cNvPr>
        <xdr:cNvSpPr txBox="1"/>
      </xdr:nvSpPr>
      <xdr:spPr>
        <a:xfrm>
          <a:off x="6864350" y="6701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152400</xdr:rowOff>
    </xdr:from>
    <xdr:ext cx="469900" cy="253365"/>
    <xdr:sp macro="" textlink="">
      <xdr:nvSpPr>
        <xdr:cNvPr id="147" name="n_4mainValue【図書館】&#10;一人当たり面積">
          <a:extLst>
            <a:ext uri="{FF2B5EF4-FFF2-40B4-BE49-F238E27FC236}">
              <a16:creationId xmlns:a16="http://schemas.microsoft.com/office/drawing/2014/main" id="{00000000-0008-0000-1000-000093000000}"/>
            </a:ext>
          </a:extLst>
        </xdr:cNvPr>
        <xdr:cNvSpPr txBox="1"/>
      </xdr:nvSpPr>
      <xdr:spPr>
        <a:xfrm>
          <a:off x="6070600" y="6191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0345"/>
    <xdr:sp macro="" textlink="">
      <xdr:nvSpPr>
        <xdr:cNvPr id="156" name="テキスト ボックス 155">
          <a:extLst>
            <a:ext uri="{FF2B5EF4-FFF2-40B4-BE49-F238E27FC236}">
              <a16:creationId xmlns:a16="http://schemas.microsoft.com/office/drawing/2014/main" id="{00000000-0008-0000-1000-00009C000000}"/>
            </a:ext>
          </a:extLst>
        </xdr:cNvPr>
        <xdr:cNvSpPr txBox="1"/>
      </xdr:nvSpPr>
      <xdr:spPr>
        <a:xfrm>
          <a:off x="666750" y="875855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185" cy="250190"/>
    <xdr:sp macro="" textlink="">
      <xdr:nvSpPr>
        <xdr:cNvPr id="158" name="テキスト ボックス 157">
          <a:extLst>
            <a:ext uri="{FF2B5EF4-FFF2-40B4-BE49-F238E27FC236}">
              <a16:creationId xmlns:a16="http://schemas.microsoft.com/office/drawing/2014/main" id="{00000000-0008-0000-1000-00009E000000}"/>
            </a:ext>
          </a:extLst>
        </xdr:cNvPr>
        <xdr:cNvSpPr txBox="1"/>
      </xdr:nvSpPr>
      <xdr:spPr>
        <a:xfrm>
          <a:off x="27559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4185" cy="250190"/>
    <xdr:sp macro="" textlink="">
      <xdr:nvSpPr>
        <xdr:cNvPr id="160" name="テキスト ボックス 159">
          <a:extLst>
            <a:ext uri="{FF2B5EF4-FFF2-40B4-BE49-F238E27FC236}">
              <a16:creationId xmlns:a16="http://schemas.microsoft.com/office/drawing/2014/main" id="{00000000-0008-0000-1000-0000A0000000}"/>
            </a:ext>
          </a:extLst>
        </xdr:cNvPr>
        <xdr:cNvSpPr txBox="1"/>
      </xdr:nvSpPr>
      <xdr:spPr>
        <a:xfrm>
          <a:off x="275590" y="106686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0050" cy="250190"/>
    <xdr:sp macro="" textlink="">
      <xdr:nvSpPr>
        <xdr:cNvPr id="162" name="テキスト ボックス 161">
          <a:extLst>
            <a:ext uri="{FF2B5EF4-FFF2-40B4-BE49-F238E27FC236}">
              <a16:creationId xmlns:a16="http://schemas.microsoft.com/office/drawing/2014/main" id="{00000000-0008-0000-1000-0000A2000000}"/>
            </a:ext>
          </a:extLst>
        </xdr:cNvPr>
        <xdr:cNvSpPr txBox="1"/>
      </xdr:nvSpPr>
      <xdr:spPr>
        <a:xfrm>
          <a:off x="339725" y="102958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050" cy="250190"/>
    <xdr:sp macro="" textlink="">
      <xdr:nvSpPr>
        <xdr:cNvPr id="164" name="テキスト ボックス 163">
          <a:extLst>
            <a:ext uri="{FF2B5EF4-FFF2-40B4-BE49-F238E27FC236}">
              <a16:creationId xmlns:a16="http://schemas.microsoft.com/office/drawing/2014/main" id="{00000000-0008-0000-1000-0000A4000000}"/>
            </a:ext>
          </a:extLst>
        </xdr:cNvPr>
        <xdr:cNvSpPr txBox="1"/>
      </xdr:nvSpPr>
      <xdr:spPr>
        <a:xfrm>
          <a:off x="339725" y="99231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0050" cy="250190"/>
    <xdr:sp macro="" textlink="">
      <xdr:nvSpPr>
        <xdr:cNvPr id="166" name="テキスト ボックス 165">
          <a:extLst>
            <a:ext uri="{FF2B5EF4-FFF2-40B4-BE49-F238E27FC236}">
              <a16:creationId xmlns:a16="http://schemas.microsoft.com/office/drawing/2014/main" id="{00000000-0008-0000-1000-0000A6000000}"/>
            </a:ext>
          </a:extLst>
        </xdr:cNvPr>
        <xdr:cNvSpPr txBox="1"/>
      </xdr:nvSpPr>
      <xdr:spPr>
        <a:xfrm>
          <a:off x="339725" y="95510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0050" cy="250190"/>
    <xdr:sp macro="" textlink="">
      <xdr:nvSpPr>
        <xdr:cNvPr id="168" name="テキスト ボックス 167">
          <a:extLst>
            <a:ext uri="{FF2B5EF4-FFF2-40B4-BE49-F238E27FC236}">
              <a16:creationId xmlns:a16="http://schemas.microsoft.com/office/drawing/2014/main" id="{00000000-0008-0000-1000-0000A8000000}"/>
            </a:ext>
          </a:extLst>
        </xdr:cNvPr>
        <xdr:cNvSpPr txBox="1"/>
      </xdr:nvSpPr>
      <xdr:spPr>
        <a:xfrm>
          <a:off x="339725" y="91782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5915" cy="250190"/>
    <xdr:sp macro="" textlink="">
      <xdr:nvSpPr>
        <xdr:cNvPr id="170" name="テキスト ボックス 169">
          <a:extLst>
            <a:ext uri="{FF2B5EF4-FFF2-40B4-BE49-F238E27FC236}">
              <a16:creationId xmlns:a16="http://schemas.microsoft.com/office/drawing/2014/main" id="{00000000-0008-0000-1000-0000AA000000}"/>
            </a:ext>
          </a:extLst>
        </xdr:cNvPr>
        <xdr:cNvSpPr txBox="1"/>
      </xdr:nvSpPr>
      <xdr:spPr>
        <a:xfrm>
          <a:off x="384810" y="8805545"/>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1" name="【体育館・プール】&#10;有形固定資産減価償却率グラフ枠">
          <a:extLst>
            <a:ext uri="{FF2B5EF4-FFF2-40B4-BE49-F238E27FC236}">
              <a16:creationId xmlns:a16="http://schemas.microsoft.com/office/drawing/2014/main" id="{00000000-0008-0000-1000-0000AB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48895</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V="1">
          <a:off x="4177665" y="9252585"/>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1955" cy="250190"/>
    <xdr:sp macro="" textlink="">
      <xdr:nvSpPr>
        <xdr:cNvPr id="173" name="【体育館・プール】&#10;有形固定資産減価償却率最小値テキスト">
          <a:extLst>
            <a:ext uri="{FF2B5EF4-FFF2-40B4-BE49-F238E27FC236}">
              <a16:creationId xmlns:a16="http://schemas.microsoft.com/office/drawing/2014/main" id="{00000000-0008-0000-1000-0000AD000000}"/>
            </a:ext>
          </a:extLst>
        </xdr:cNvPr>
        <xdr:cNvSpPr txBox="1"/>
      </xdr:nvSpPr>
      <xdr:spPr>
        <a:xfrm>
          <a:off x="4216400" y="1078484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48895</xdr:rowOff>
    </xdr:from>
    <xdr:to>
      <xdr:col>24</xdr:col>
      <xdr:colOff>152400</xdr:colOff>
      <xdr:row>64</xdr:row>
      <xdr:rowOff>48895</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4108450" y="10781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143510</xdr:rowOff>
    </xdr:from>
    <xdr:ext cx="401955" cy="250190"/>
    <xdr:sp macro="" textlink="">
      <xdr:nvSpPr>
        <xdr:cNvPr id="175" name="【体育館・プール】&#10;有形固定資産減価償却率最大値テキスト">
          <a:extLst>
            <a:ext uri="{FF2B5EF4-FFF2-40B4-BE49-F238E27FC236}">
              <a16:creationId xmlns:a16="http://schemas.microsoft.com/office/drawing/2014/main" id="{00000000-0008-0000-1000-0000AF000000}"/>
            </a:ext>
          </a:extLst>
        </xdr:cNvPr>
        <xdr:cNvSpPr txBox="1"/>
      </xdr:nvSpPr>
      <xdr:spPr>
        <a:xfrm>
          <a:off x="4216400" y="903224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a:off x="4108450" y="9252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49530</xdr:rowOff>
    </xdr:from>
    <xdr:ext cx="401955" cy="250190"/>
    <xdr:sp macro="" textlink="">
      <xdr:nvSpPr>
        <xdr:cNvPr id="177" name="【体育館・プール】&#10;有形固定資産減価償却率平均値テキスト">
          <a:extLst>
            <a:ext uri="{FF2B5EF4-FFF2-40B4-BE49-F238E27FC236}">
              <a16:creationId xmlns:a16="http://schemas.microsoft.com/office/drawing/2014/main" id="{00000000-0008-0000-1000-0000B1000000}"/>
            </a:ext>
          </a:extLst>
        </xdr:cNvPr>
        <xdr:cNvSpPr txBox="1"/>
      </xdr:nvSpPr>
      <xdr:spPr>
        <a:xfrm>
          <a:off x="4216400" y="994410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26670</xdr:rowOff>
    </xdr:from>
    <xdr:to>
      <xdr:col>24</xdr:col>
      <xdr:colOff>114300</xdr:colOff>
      <xdr:row>60</xdr:row>
      <xdr:rowOff>126365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4127500" y="1008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109220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3384550" y="100723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161290</xdr:rowOff>
    </xdr:from>
    <xdr:to>
      <xdr:col>15</xdr:col>
      <xdr:colOff>101600</xdr:colOff>
      <xdr:row>60</xdr:row>
      <xdr:rowOff>92710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2571750" y="10055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83185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778000" y="10045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161290</xdr:rowOff>
    </xdr:from>
    <xdr:to>
      <xdr:col>6</xdr:col>
      <xdr:colOff>38100</xdr:colOff>
      <xdr:row>60</xdr:row>
      <xdr:rowOff>92710</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984250" y="10055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19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40068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19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32575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8825" cy="25019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24511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19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1657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19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857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62</xdr:row>
      <xdr:rowOff>50800</xdr:rowOff>
    </xdr:from>
    <xdr:to>
      <xdr:col>24</xdr:col>
      <xdr:colOff>114300</xdr:colOff>
      <xdr:row>62</xdr:row>
      <xdr:rowOff>150495</xdr:rowOff>
    </xdr:to>
    <xdr:sp macro="" textlink="">
      <xdr:nvSpPr>
        <xdr:cNvPr id="188" name="楕円 187">
          <a:extLst>
            <a:ext uri="{FF2B5EF4-FFF2-40B4-BE49-F238E27FC236}">
              <a16:creationId xmlns:a16="http://schemas.microsoft.com/office/drawing/2014/main" id="{00000000-0008-0000-1000-0000BC000000}"/>
            </a:ext>
          </a:extLst>
        </xdr:cNvPr>
        <xdr:cNvSpPr/>
      </xdr:nvSpPr>
      <xdr:spPr>
        <a:xfrm>
          <a:off x="4127500" y="10448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29845</xdr:rowOff>
    </xdr:from>
    <xdr:ext cx="401955" cy="250190"/>
    <xdr:sp macro="" textlink="">
      <xdr:nvSpPr>
        <xdr:cNvPr id="189" name="【体育館・プール】&#10;有形固定資産減価償却率該当値テキスト">
          <a:extLst>
            <a:ext uri="{FF2B5EF4-FFF2-40B4-BE49-F238E27FC236}">
              <a16:creationId xmlns:a16="http://schemas.microsoft.com/office/drawing/2014/main" id="{00000000-0008-0000-1000-0000BD000000}"/>
            </a:ext>
          </a:extLst>
        </xdr:cNvPr>
        <xdr:cNvSpPr txBox="1"/>
      </xdr:nvSpPr>
      <xdr:spPr>
        <a:xfrm>
          <a:off x="4216400" y="1042733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10160</xdr:rowOff>
    </xdr:from>
    <xdr:to>
      <xdr:col>20</xdr:col>
      <xdr:colOff>38100</xdr:colOff>
      <xdr:row>62</xdr:row>
      <xdr:rowOff>109220</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3384550" y="10407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62</xdr:row>
      <xdr:rowOff>59690</xdr:rowOff>
    </xdr:from>
    <xdr:to>
      <xdr:col>24</xdr:col>
      <xdr:colOff>63500</xdr:colOff>
      <xdr:row>62</xdr:row>
      <xdr:rowOff>100330</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3429000" y="10457180"/>
          <a:ext cx="749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130810</xdr:rowOff>
    </xdr:from>
    <xdr:to>
      <xdr:col>15</xdr:col>
      <xdr:colOff>101600</xdr:colOff>
      <xdr:row>62</xdr:row>
      <xdr:rowOff>62230</xdr:rowOff>
    </xdr:to>
    <xdr:sp macro="" textlink="">
      <xdr:nvSpPr>
        <xdr:cNvPr id="192" name="楕円 191">
          <a:extLst>
            <a:ext uri="{FF2B5EF4-FFF2-40B4-BE49-F238E27FC236}">
              <a16:creationId xmlns:a16="http://schemas.microsoft.com/office/drawing/2014/main" id="{00000000-0008-0000-1000-0000C0000000}"/>
            </a:ext>
          </a:extLst>
        </xdr:cNvPr>
        <xdr:cNvSpPr/>
      </xdr:nvSpPr>
      <xdr:spPr>
        <a:xfrm>
          <a:off x="2571750" y="10360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13335</xdr:rowOff>
    </xdr:from>
    <xdr:to>
      <xdr:col>19</xdr:col>
      <xdr:colOff>171450</xdr:colOff>
      <xdr:row>62</xdr:row>
      <xdr:rowOff>59690</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2622550" y="10410825"/>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25400</xdr:rowOff>
    </xdr:to>
    <xdr:sp macro="" textlink="">
      <xdr:nvSpPr>
        <xdr:cNvPr id="194" name="楕円 193">
          <a:extLst>
            <a:ext uri="{FF2B5EF4-FFF2-40B4-BE49-F238E27FC236}">
              <a16:creationId xmlns:a16="http://schemas.microsoft.com/office/drawing/2014/main" id="{00000000-0008-0000-1000-0000C2000000}"/>
            </a:ext>
          </a:extLst>
        </xdr:cNvPr>
        <xdr:cNvSpPr/>
      </xdr:nvSpPr>
      <xdr:spPr>
        <a:xfrm>
          <a:off x="1778000" y="10323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143510</xdr:rowOff>
    </xdr:from>
    <xdr:to>
      <xdr:col>15</xdr:col>
      <xdr:colOff>50800</xdr:colOff>
      <xdr:row>62</xdr:row>
      <xdr:rowOff>13335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1828800" y="10373360"/>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112395</xdr:rowOff>
    </xdr:from>
    <xdr:to>
      <xdr:col>6</xdr:col>
      <xdr:colOff>38100</xdr:colOff>
      <xdr:row>62</xdr:row>
      <xdr:rowOff>43815</xdr:rowOff>
    </xdr:to>
    <xdr:sp macro="" textlink="">
      <xdr:nvSpPr>
        <xdr:cNvPr id="196" name="楕円 195">
          <a:extLst>
            <a:ext uri="{FF2B5EF4-FFF2-40B4-BE49-F238E27FC236}">
              <a16:creationId xmlns:a16="http://schemas.microsoft.com/office/drawing/2014/main" id="{00000000-0008-0000-1000-0000C4000000}"/>
            </a:ext>
          </a:extLst>
        </xdr:cNvPr>
        <xdr:cNvSpPr/>
      </xdr:nvSpPr>
      <xdr:spPr>
        <a:xfrm>
          <a:off x="984250" y="103422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61</xdr:row>
      <xdr:rowOff>143510</xdr:rowOff>
    </xdr:from>
    <xdr:to>
      <xdr:col>10</xdr:col>
      <xdr:colOff>114300</xdr:colOff>
      <xdr:row>61</xdr:row>
      <xdr:rowOff>162560</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flipV="1">
          <a:off x="1028700" y="1037336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125730</xdr:rowOff>
    </xdr:from>
    <xdr:ext cx="401955" cy="250190"/>
    <xdr:sp macro="" textlink="">
      <xdr:nvSpPr>
        <xdr:cNvPr id="198" name="n_1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3239135" y="98526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108585</xdr:rowOff>
    </xdr:from>
    <xdr:ext cx="401955" cy="250190"/>
    <xdr:sp macro="" textlink="">
      <xdr:nvSpPr>
        <xdr:cNvPr id="199" name="n_2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2439035" y="983551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99060</xdr:rowOff>
    </xdr:from>
    <xdr:ext cx="401955" cy="253365"/>
    <xdr:sp macro="" textlink="">
      <xdr:nvSpPr>
        <xdr:cNvPr id="200" name="n_3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1645285" y="98259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108585</xdr:rowOff>
    </xdr:from>
    <xdr:ext cx="405130" cy="250190"/>
    <xdr:sp macro="" textlink="">
      <xdr:nvSpPr>
        <xdr:cNvPr id="201" name="n_4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851535" y="983551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100330</xdr:rowOff>
    </xdr:from>
    <xdr:ext cx="401955" cy="253365"/>
    <xdr:sp macro="" textlink="">
      <xdr:nvSpPr>
        <xdr:cNvPr id="202" name="n_1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3239135" y="104978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53975</xdr:rowOff>
    </xdr:from>
    <xdr:ext cx="401955" cy="250190"/>
    <xdr:sp macro="" textlink="">
      <xdr:nvSpPr>
        <xdr:cNvPr id="203" name="n_2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2439035" y="104514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17145</xdr:rowOff>
    </xdr:from>
    <xdr:ext cx="401955" cy="253365"/>
    <xdr:sp macro="" textlink="">
      <xdr:nvSpPr>
        <xdr:cNvPr id="204" name="n_3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1645285" y="104146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35560</xdr:rowOff>
    </xdr:from>
    <xdr:ext cx="405130" cy="250190"/>
    <xdr:sp macro="" textlink="">
      <xdr:nvSpPr>
        <xdr:cNvPr id="205" name="n_4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851535" y="1043305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0345"/>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91820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4185" cy="250190"/>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5527040" y="106686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4185" cy="250190"/>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5527040" y="102958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1000-0000DC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185" cy="250190"/>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5527040" y="99231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4185" cy="250190"/>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5527040" y="95510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4185" cy="250190"/>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5527040" y="91782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4185" cy="250190"/>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5527040" y="8805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8" name="【体育館・プール】&#10;一人当たり面積グラフ枠">
          <a:extLst>
            <a:ext uri="{FF2B5EF4-FFF2-40B4-BE49-F238E27FC236}">
              <a16:creationId xmlns:a16="http://schemas.microsoft.com/office/drawing/2014/main" id="{00000000-0008-0000-1000-0000E4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145415</xdr:rowOff>
    </xdr:from>
    <xdr:to>
      <xdr:col>54</xdr:col>
      <xdr:colOff>171450</xdr:colOff>
      <xdr:row>64</xdr:row>
      <xdr:rowOff>59690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flipV="1">
          <a:off x="9429750" y="936942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62865</xdr:rowOff>
    </xdr:from>
    <xdr:ext cx="466725" cy="253365"/>
    <xdr:sp macro="" textlink="">
      <xdr:nvSpPr>
        <xdr:cNvPr id="230" name="【体育館・プール】&#10;一人当たり面積最小値テキスト">
          <a:extLst>
            <a:ext uri="{FF2B5EF4-FFF2-40B4-BE49-F238E27FC236}">
              <a16:creationId xmlns:a16="http://schemas.microsoft.com/office/drawing/2014/main" id="{00000000-0008-0000-1000-0000E6000000}"/>
            </a:ext>
          </a:extLst>
        </xdr:cNvPr>
        <xdr:cNvSpPr txBox="1"/>
      </xdr:nvSpPr>
      <xdr:spPr>
        <a:xfrm>
          <a:off x="9467850" y="107956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59690</xdr:rowOff>
    </xdr:from>
    <xdr:to>
      <xdr:col>55</xdr:col>
      <xdr:colOff>88900</xdr:colOff>
      <xdr:row>64</xdr:row>
      <xdr:rowOff>59690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9359900" y="10792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93345</xdr:rowOff>
    </xdr:from>
    <xdr:ext cx="466725" cy="253365"/>
    <xdr:sp macro="" textlink="">
      <xdr:nvSpPr>
        <xdr:cNvPr id="232" name="【体育館・プール】&#10;一人当たり面積最大値テキスト">
          <a:extLst>
            <a:ext uri="{FF2B5EF4-FFF2-40B4-BE49-F238E27FC236}">
              <a16:creationId xmlns:a16="http://schemas.microsoft.com/office/drawing/2014/main" id="{00000000-0008-0000-1000-0000E8000000}"/>
            </a:ext>
          </a:extLst>
        </xdr:cNvPr>
        <xdr:cNvSpPr txBox="1"/>
      </xdr:nvSpPr>
      <xdr:spPr>
        <a:xfrm>
          <a:off x="9467850" y="91497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145415</xdr:rowOff>
    </xdr:from>
    <xdr:to>
      <xdr:col>55</xdr:col>
      <xdr:colOff>88900</xdr:colOff>
      <xdr:row>55</xdr:row>
      <xdr:rowOff>145415</xdr:rowOff>
    </xdr:to>
    <xdr:cxnSp macro="">
      <xdr:nvCxnSpPr>
        <xdr:cNvPr id="233" name="直線コネクタ 232">
          <a:extLst>
            <a:ext uri="{FF2B5EF4-FFF2-40B4-BE49-F238E27FC236}">
              <a16:creationId xmlns:a16="http://schemas.microsoft.com/office/drawing/2014/main" id="{00000000-0008-0000-1000-0000E9000000}"/>
            </a:ext>
          </a:extLst>
        </xdr:cNvPr>
        <xdr:cNvCxnSpPr/>
      </xdr:nvCxnSpPr>
      <xdr:spPr>
        <a:xfrm>
          <a:off x="9359900" y="9369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5715</xdr:rowOff>
    </xdr:from>
    <xdr:ext cx="466725" cy="253365"/>
    <xdr:sp macro="" textlink="">
      <xdr:nvSpPr>
        <xdr:cNvPr id="234" name="【体育館・プール】&#10;一人当たり面積平均値テキスト">
          <a:extLst>
            <a:ext uri="{FF2B5EF4-FFF2-40B4-BE49-F238E27FC236}">
              <a16:creationId xmlns:a16="http://schemas.microsoft.com/office/drawing/2014/main" id="{00000000-0008-0000-1000-0000EA000000}"/>
            </a:ext>
          </a:extLst>
        </xdr:cNvPr>
        <xdr:cNvSpPr txBox="1"/>
      </xdr:nvSpPr>
      <xdr:spPr>
        <a:xfrm>
          <a:off x="9467850" y="1023556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151130</xdr:rowOff>
    </xdr:from>
    <xdr:to>
      <xdr:col>55</xdr:col>
      <xdr:colOff>50800</xdr:colOff>
      <xdr:row>62</xdr:row>
      <xdr:rowOff>83185</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398000" y="103809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147955</xdr:rowOff>
    </xdr:from>
    <xdr:to>
      <xdr:col>50</xdr:col>
      <xdr:colOff>165100</xdr:colOff>
      <xdr:row>62</xdr:row>
      <xdr:rowOff>79375</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36000" y="10377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22860</xdr:rowOff>
    </xdr:from>
    <xdr:to>
      <xdr:col>46</xdr:col>
      <xdr:colOff>38100</xdr:colOff>
      <xdr:row>62</xdr:row>
      <xdr:rowOff>122555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42250" y="10420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111125</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7029450" y="10409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105410</xdr:rowOff>
    </xdr:from>
    <xdr:to>
      <xdr:col>36</xdr:col>
      <xdr:colOff>165100</xdr:colOff>
      <xdr:row>62</xdr:row>
      <xdr:rowOff>36830</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6235700" y="10335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19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2583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19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15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19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715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8825" cy="25019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9088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19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115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147955</xdr:rowOff>
    </xdr:from>
    <xdr:to>
      <xdr:col>55</xdr:col>
      <xdr:colOff>50800</xdr:colOff>
      <xdr:row>63</xdr:row>
      <xdr:rowOff>79375</xdr:rowOff>
    </xdr:to>
    <xdr:sp macro="" textlink="">
      <xdr:nvSpPr>
        <xdr:cNvPr id="245" name="楕円 244">
          <a:extLst>
            <a:ext uri="{FF2B5EF4-FFF2-40B4-BE49-F238E27FC236}">
              <a16:creationId xmlns:a16="http://schemas.microsoft.com/office/drawing/2014/main" id="{00000000-0008-0000-1000-0000F5000000}"/>
            </a:ext>
          </a:extLst>
        </xdr:cNvPr>
        <xdr:cNvSpPr/>
      </xdr:nvSpPr>
      <xdr:spPr>
        <a:xfrm>
          <a:off x="9398000" y="10545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127000</xdr:rowOff>
    </xdr:from>
    <xdr:ext cx="466725" cy="250190"/>
    <xdr:sp macro="" textlink="">
      <xdr:nvSpPr>
        <xdr:cNvPr id="246" name="【体育館・プール】&#10;一人当たり面積該当値テキスト">
          <a:extLst>
            <a:ext uri="{FF2B5EF4-FFF2-40B4-BE49-F238E27FC236}">
              <a16:creationId xmlns:a16="http://schemas.microsoft.com/office/drawing/2014/main" id="{00000000-0008-0000-1000-0000F6000000}"/>
            </a:ext>
          </a:extLst>
        </xdr:cNvPr>
        <xdr:cNvSpPr txBox="1"/>
      </xdr:nvSpPr>
      <xdr:spPr>
        <a:xfrm>
          <a:off x="9467850" y="1052449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147955</xdr:rowOff>
    </xdr:from>
    <xdr:to>
      <xdr:col>50</xdr:col>
      <xdr:colOff>165100</xdr:colOff>
      <xdr:row>63</xdr:row>
      <xdr:rowOff>79375</xdr:rowOff>
    </xdr:to>
    <xdr:sp macro="" textlink="">
      <xdr:nvSpPr>
        <xdr:cNvPr id="247" name="楕円 246">
          <a:extLst>
            <a:ext uri="{FF2B5EF4-FFF2-40B4-BE49-F238E27FC236}">
              <a16:creationId xmlns:a16="http://schemas.microsoft.com/office/drawing/2014/main" id="{00000000-0008-0000-1000-0000F7000000}"/>
            </a:ext>
          </a:extLst>
        </xdr:cNvPr>
        <xdr:cNvSpPr/>
      </xdr:nvSpPr>
      <xdr:spPr>
        <a:xfrm>
          <a:off x="8636000" y="10545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29845</xdr:rowOff>
    </xdr:from>
    <xdr:to>
      <xdr:col>55</xdr:col>
      <xdr:colOff>0</xdr:colOff>
      <xdr:row>63</xdr:row>
      <xdr:rowOff>29845</xdr:rowOff>
    </xdr:to>
    <xdr:cxnSp macro="">
      <xdr:nvCxnSpPr>
        <xdr:cNvPr id="248" name="直線コネクタ 247">
          <a:extLst>
            <a:ext uri="{FF2B5EF4-FFF2-40B4-BE49-F238E27FC236}">
              <a16:creationId xmlns:a16="http://schemas.microsoft.com/office/drawing/2014/main" id="{00000000-0008-0000-1000-0000F8000000}"/>
            </a:ext>
          </a:extLst>
        </xdr:cNvPr>
        <xdr:cNvCxnSpPr/>
      </xdr:nvCxnSpPr>
      <xdr:spPr>
        <a:xfrm>
          <a:off x="8686800" y="1059497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147955</xdr:rowOff>
    </xdr:from>
    <xdr:to>
      <xdr:col>46</xdr:col>
      <xdr:colOff>38100</xdr:colOff>
      <xdr:row>63</xdr:row>
      <xdr:rowOff>79375</xdr:rowOff>
    </xdr:to>
    <xdr:sp macro="" textlink="">
      <xdr:nvSpPr>
        <xdr:cNvPr id="249" name="楕円 248">
          <a:extLst>
            <a:ext uri="{FF2B5EF4-FFF2-40B4-BE49-F238E27FC236}">
              <a16:creationId xmlns:a16="http://schemas.microsoft.com/office/drawing/2014/main" id="{00000000-0008-0000-1000-0000F9000000}"/>
            </a:ext>
          </a:extLst>
        </xdr:cNvPr>
        <xdr:cNvSpPr/>
      </xdr:nvSpPr>
      <xdr:spPr>
        <a:xfrm>
          <a:off x="7842250" y="10545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29845</xdr:rowOff>
    </xdr:from>
    <xdr:to>
      <xdr:col>50</xdr:col>
      <xdr:colOff>114300</xdr:colOff>
      <xdr:row>63</xdr:row>
      <xdr:rowOff>29845</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a:off x="7886700" y="105949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147955</xdr:rowOff>
    </xdr:from>
    <xdr:to>
      <xdr:col>41</xdr:col>
      <xdr:colOff>101600</xdr:colOff>
      <xdr:row>63</xdr:row>
      <xdr:rowOff>79375</xdr:rowOff>
    </xdr:to>
    <xdr:sp macro="" textlink="">
      <xdr:nvSpPr>
        <xdr:cNvPr id="251" name="楕円 250">
          <a:extLst>
            <a:ext uri="{FF2B5EF4-FFF2-40B4-BE49-F238E27FC236}">
              <a16:creationId xmlns:a16="http://schemas.microsoft.com/office/drawing/2014/main" id="{00000000-0008-0000-1000-0000FB000000}"/>
            </a:ext>
          </a:extLst>
        </xdr:cNvPr>
        <xdr:cNvSpPr/>
      </xdr:nvSpPr>
      <xdr:spPr>
        <a:xfrm>
          <a:off x="7029450" y="10545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29845</xdr:rowOff>
    </xdr:from>
    <xdr:to>
      <xdr:col>45</xdr:col>
      <xdr:colOff>171450</xdr:colOff>
      <xdr:row>63</xdr:row>
      <xdr:rowOff>29845</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a:off x="7080250" y="105949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149860</xdr:rowOff>
    </xdr:from>
    <xdr:to>
      <xdr:col>36</xdr:col>
      <xdr:colOff>165100</xdr:colOff>
      <xdr:row>63</xdr:row>
      <xdr:rowOff>81280</xdr:rowOff>
    </xdr:to>
    <xdr:sp macro="" textlink="">
      <xdr:nvSpPr>
        <xdr:cNvPr id="253" name="楕円 252">
          <a:extLst>
            <a:ext uri="{FF2B5EF4-FFF2-40B4-BE49-F238E27FC236}">
              <a16:creationId xmlns:a16="http://schemas.microsoft.com/office/drawing/2014/main" id="{00000000-0008-0000-1000-0000FD000000}"/>
            </a:ext>
          </a:extLst>
        </xdr:cNvPr>
        <xdr:cNvSpPr/>
      </xdr:nvSpPr>
      <xdr:spPr>
        <a:xfrm>
          <a:off x="6235700" y="10547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29845</xdr:rowOff>
    </xdr:from>
    <xdr:to>
      <xdr:col>41</xdr:col>
      <xdr:colOff>50800</xdr:colOff>
      <xdr:row>63</xdr:row>
      <xdr:rowOff>31750</xdr:rowOff>
    </xdr:to>
    <xdr:cxnSp macro="">
      <xdr:nvCxnSpPr>
        <xdr:cNvPr id="254" name="直線コネクタ 253">
          <a:extLst>
            <a:ext uri="{FF2B5EF4-FFF2-40B4-BE49-F238E27FC236}">
              <a16:creationId xmlns:a16="http://schemas.microsoft.com/office/drawing/2014/main" id="{00000000-0008-0000-1000-0000FE000000}"/>
            </a:ext>
          </a:extLst>
        </xdr:cNvPr>
        <xdr:cNvCxnSpPr/>
      </xdr:nvCxnSpPr>
      <xdr:spPr>
        <a:xfrm flipV="1">
          <a:off x="6286500" y="1059497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95250</xdr:rowOff>
    </xdr:from>
    <xdr:ext cx="469900" cy="253365"/>
    <xdr:sp macro="" textlink="">
      <xdr:nvSpPr>
        <xdr:cNvPr id="255" name="n_1aveValue【体育館・プール】&#10;一人当たり面積">
          <a:extLst>
            <a:ext uri="{FF2B5EF4-FFF2-40B4-BE49-F238E27FC236}">
              <a16:creationId xmlns:a16="http://schemas.microsoft.com/office/drawing/2014/main" id="{00000000-0008-0000-1000-0000FF000000}"/>
            </a:ext>
          </a:extLst>
        </xdr:cNvPr>
        <xdr:cNvSpPr txBox="1"/>
      </xdr:nvSpPr>
      <xdr:spPr>
        <a:xfrm>
          <a:off x="8458200" y="10157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138430</xdr:rowOff>
    </xdr:from>
    <xdr:ext cx="469900" cy="253365"/>
    <xdr:sp macro="" textlink="">
      <xdr:nvSpPr>
        <xdr:cNvPr id="256" name="n_2aveValue【体育館・プール】&#10;一人当たり面積">
          <a:extLst>
            <a:ext uri="{FF2B5EF4-FFF2-40B4-BE49-F238E27FC236}">
              <a16:creationId xmlns:a16="http://schemas.microsoft.com/office/drawing/2014/main" id="{00000000-0008-0000-1000-000000010000}"/>
            </a:ext>
          </a:extLst>
        </xdr:cNvPr>
        <xdr:cNvSpPr txBox="1"/>
      </xdr:nvSpPr>
      <xdr:spPr>
        <a:xfrm>
          <a:off x="7677150" y="102006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127635</xdr:rowOff>
    </xdr:from>
    <xdr:ext cx="469900" cy="250190"/>
    <xdr:sp macro="" textlink="">
      <xdr:nvSpPr>
        <xdr:cNvPr id="257" name="n_3aveValue【体育館・プール】&#10;一人当たり面積">
          <a:extLst>
            <a:ext uri="{FF2B5EF4-FFF2-40B4-BE49-F238E27FC236}">
              <a16:creationId xmlns:a16="http://schemas.microsoft.com/office/drawing/2014/main" id="{00000000-0008-0000-1000-000001010000}"/>
            </a:ext>
          </a:extLst>
        </xdr:cNvPr>
        <xdr:cNvSpPr txBox="1"/>
      </xdr:nvSpPr>
      <xdr:spPr>
        <a:xfrm>
          <a:off x="6864350" y="101898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52705</xdr:rowOff>
    </xdr:from>
    <xdr:ext cx="469900" cy="250190"/>
    <xdr:sp macro="" textlink="">
      <xdr:nvSpPr>
        <xdr:cNvPr id="258" name="n_4aveValue【体育館・プール】&#10;一人当たり面積">
          <a:extLst>
            <a:ext uri="{FF2B5EF4-FFF2-40B4-BE49-F238E27FC236}">
              <a16:creationId xmlns:a16="http://schemas.microsoft.com/office/drawing/2014/main" id="{00000000-0008-0000-1000-000002010000}"/>
            </a:ext>
          </a:extLst>
        </xdr:cNvPr>
        <xdr:cNvSpPr txBox="1"/>
      </xdr:nvSpPr>
      <xdr:spPr>
        <a:xfrm>
          <a:off x="6070600" y="101149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71120</xdr:rowOff>
    </xdr:from>
    <xdr:ext cx="469900" cy="250190"/>
    <xdr:sp macro="" textlink="">
      <xdr:nvSpPr>
        <xdr:cNvPr id="259" name="n_1mainValue【体育館・プール】&#10;一人当たり面積">
          <a:extLst>
            <a:ext uri="{FF2B5EF4-FFF2-40B4-BE49-F238E27FC236}">
              <a16:creationId xmlns:a16="http://schemas.microsoft.com/office/drawing/2014/main" id="{00000000-0008-0000-1000-000003010000}"/>
            </a:ext>
          </a:extLst>
        </xdr:cNvPr>
        <xdr:cNvSpPr txBox="1"/>
      </xdr:nvSpPr>
      <xdr:spPr>
        <a:xfrm>
          <a:off x="8458200" y="106362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71120</xdr:rowOff>
    </xdr:from>
    <xdr:ext cx="469900" cy="250190"/>
    <xdr:sp macro="" textlink="">
      <xdr:nvSpPr>
        <xdr:cNvPr id="260" name="n_2mainValue【体育館・プール】&#10;一人当たり面積">
          <a:extLst>
            <a:ext uri="{FF2B5EF4-FFF2-40B4-BE49-F238E27FC236}">
              <a16:creationId xmlns:a16="http://schemas.microsoft.com/office/drawing/2014/main" id="{00000000-0008-0000-1000-000004010000}"/>
            </a:ext>
          </a:extLst>
        </xdr:cNvPr>
        <xdr:cNvSpPr txBox="1"/>
      </xdr:nvSpPr>
      <xdr:spPr>
        <a:xfrm>
          <a:off x="7677150" y="106362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71120</xdr:rowOff>
    </xdr:from>
    <xdr:ext cx="469900" cy="250190"/>
    <xdr:sp macro="" textlink="">
      <xdr:nvSpPr>
        <xdr:cNvPr id="261" name="n_3mainValue【体育館・プール】&#10;一人当たり面積">
          <a:extLst>
            <a:ext uri="{FF2B5EF4-FFF2-40B4-BE49-F238E27FC236}">
              <a16:creationId xmlns:a16="http://schemas.microsoft.com/office/drawing/2014/main" id="{00000000-0008-0000-1000-000005010000}"/>
            </a:ext>
          </a:extLst>
        </xdr:cNvPr>
        <xdr:cNvSpPr txBox="1"/>
      </xdr:nvSpPr>
      <xdr:spPr>
        <a:xfrm>
          <a:off x="6864350" y="106362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73025</xdr:rowOff>
    </xdr:from>
    <xdr:ext cx="469900" cy="253365"/>
    <xdr:sp macro="" textlink="">
      <xdr:nvSpPr>
        <xdr:cNvPr id="262" name="n_4mainValue【体育館・プール】&#10;一人当たり面積">
          <a:extLst>
            <a:ext uri="{FF2B5EF4-FFF2-40B4-BE49-F238E27FC236}">
              <a16:creationId xmlns:a16="http://schemas.microsoft.com/office/drawing/2014/main" id="{00000000-0008-0000-1000-000006010000}"/>
            </a:ext>
          </a:extLst>
        </xdr:cNvPr>
        <xdr:cNvSpPr txBox="1"/>
      </xdr:nvSpPr>
      <xdr:spPr>
        <a:xfrm>
          <a:off x="6070600" y="10638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275" cy="217805"/>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666750" y="12483465"/>
          <a:ext cx="2952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2" name="直線コネクタ 271">
          <a:extLst>
            <a:ext uri="{FF2B5EF4-FFF2-40B4-BE49-F238E27FC236}">
              <a16:creationId xmlns:a16="http://schemas.microsoft.com/office/drawing/2014/main" id="{00000000-0008-0000-1000-000010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190"/>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75590" y="147662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185" cy="250190"/>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27559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6" name="直線コネクタ 275">
          <a:extLst>
            <a:ext uri="{FF2B5EF4-FFF2-40B4-BE49-F238E27FC236}">
              <a16:creationId xmlns:a16="http://schemas.microsoft.com/office/drawing/2014/main" id="{00000000-0008-0000-1000-00001401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050" cy="25019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339725" y="140214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78" name="直線コネクタ 277">
          <a:extLst>
            <a:ext uri="{FF2B5EF4-FFF2-40B4-BE49-F238E27FC236}">
              <a16:creationId xmlns:a16="http://schemas.microsoft.com/office/drawing/2014/main" id="{00000000-0008-0000-1000-000016010000}"/>
            </a:ext>
          </a:extLst>
        </xdr:cNvPr>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050" cy="250190"/>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339725" y="136486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1000-000018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050" cy="250190"/>
    <xdr:sp macro="" textlink="">
      <xdr:nvSpPr>
        <xdr:cNvPr id="281" name="テキスト ボックス 280">
          <a:extLst>
            <a:ext uri="{FF2B5EF4-FFF2-40B4-BE49-F238E27FC236}">
              <a16:creationId xmlns:a16="http://schemas.microsoft.com/office/drawing/2014/main" id="{00000000-0008-0000-1000-000019010000}"/>
            </a:ext>
          </a:extLst>
        </xdr:cNvPr>
        <xdr:cNvSpPr txBox="1"/>
      </xdr:nvSpPr>
      <xdr:spPr>
        <a:xfrm>
          <a:off x="339725" y="132759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2" name="直線コネクタ 281">
          <a:extLst>
            <a:ext uri="{FF2B5EF4-FFF2-40B4-BE49-F238E27FC236}">
              <a16:creationId xmlns:a16="http://schemas.microsoft.com/office/drawing/2014/main" id="{00000000-0008-0000-1000-00001A010000}"/>
            </a:ext>
          </a:extLst>
        </xdr:cNvPr>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050" cy="250190"/>
    <xdr:sp macro="" textlink="">
      <xdr:nvSpPr>
        <xdr:cNvPr id="283" name="テキスト ボックス 282">
          <a:extLst>
            <a:ext uri="{FF2B5EF4-FFF2-40B4-BE49-F238E27FC236}">
              <a16:creationId xmlns:a16="http://schemas.microsoft.com/office/drawing/2014/main" id="{00000000-0008-0000-1000-00001B010000}"/>
            </a:ext>
          </a:extLst>
        </xdr:cNvPr>
        <xdr:cNvSpPr txBox="1"/>
      </xdr:nvSpPr>
      <xdr:spPr>
        <a:xfrm>
          <a:off x="339725" y="129038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5915" cy="250190"/>
    <xdr:sp macro="" textlink="">
      <xdr:nvSpPr>
        <xdr:cNvPr id="285" name="テキスト ボックス 284">
          <a:extLst>
            <a:ext uri="{FF2B5EF4-FFF2-40B4-BE49-F238E27FC236}">
              <a16:creationId xmlns:a16="http://schemas.microsoft.com/office/drawing/2014/main" id="{00000000-0008-0000-1000-00001D010000}"/>
            </a:ext>
          </a:extLst>
        </xdr:cNvPr>
        <xdr:cNvSpPr txBox="1"/>
      </xdr:nvSpPr>
      <xdr:spPr>
        <a:xfrm>
          <a:off x="384810" y="12531090"/>
          <a:ext cx="335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48895</xdr:rowOff>
    </xdr:from>
    <xdr:to>
      <xdr:col>24</xdr:col>
      <xdr:colOff>62865</xdr:colOff>
      <xdr:row>86</xdr:row>
      <xdr:rowOff>106680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177665" y="13296265"/>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109855</xdr:rowOff>
    </xdr:from>
    <xdr:ext cx="401955" cy="250190"/>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216400" y="1453070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108450" y="14527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163830</xdr:rowOff>
    </xdr:from>
    <xdr:ext cx="401955" cy="250190"/>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216400" y="1307592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48895</xdr:rowOff>
    </xdr:from>
    <xdr:to>
      <xdr:col>24</xdr:col>
      <xdr:colOff>152400</xdr:colOff>
      <xdr:row>79</xdr:row>
      <xdr:rowOff>48895</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108450" y="13296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37465</xdr:rowOff>
    </xdr:from>
    <xdr:ext cx="401955" cy="253365"/>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216400" y="13787755"/>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58420</xdr:rowOff>
    </xdr:from>
    <xdr:to>
      <xdr:col>24</xdr:col>
      <xdr:colOff>114300</xdr:colOff>
      <xdr:row>82</xdr:row>
      <xdr:rowOff>157480</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127500" y="13808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36195</xdr:rowOff>
    </xdr:from>
    <xdr:to>
      <xdr:col>20</xdr:col>
      <xdr:colOff>38100</xdr:colOff>
      <xdr:row>82</xdr:row>
      <xdr:rowOff>135255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384550" y="1378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xdr:rowOff>
    </xdr:from>
    <xdr:to>
      <xdr:col>15</xdr:col>
      <xdr:colOff>101600</xdr:colOff>
      <xdr:row>82</xdr:row>
      <xdr:rowOff>111125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571750" y="137623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117475</xdr:rowOff>
    </xdr:from>
    <xdr:to>
      <xdr:col>10</xdr:col>
      <xdr:colOff>165100</xdr:colOff>
      <xdr:row>82</xdr:row>
      <xdr:rowOff>50165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778000" y="13700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84455</xdr:rowOff>
    </xdr:from>
    <xdr:to>
      <xdr:col>6</xdr:col>
      <xdr:colOff>38100</xdr:colOff>
      <xdr:row>82</xdr:row>
      <xdr:rowOff>16510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984250" y="136671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19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0068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19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2575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8825" cy="25019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4511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19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6573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19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857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79</xdr:row>
      <xdr:rowOff>63500</xdr:rowOff>
    </xdr:from>
    <xdr:to>
      <xdr:col>24</xdr:col>
      <xdr:colOff>114300</xdr:colOff>
      <xdr:row>79</xdr:row>
      <xdr:rowOff>163195</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127500" y="133108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148590</xdr:rowOff>
    </xdr:from>
    <xdr:ext cx="401955" cy="250190"/>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216400" y="1322832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153035</xdr:rowOff>
    </xdr:from>
    <xdr:to>
      <xdr:col>20</xdr:col>
      <xdr:colOff>38100</xdr:colOff>
      <xdr:row>79</xdr:row>
      <xdr:rowOff>85090</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384550" y="132327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79</xdr:row>
      <xdr:rowOff>35560</xdr:rowOff>
    </xdr:from>
    <xdr:to>
      <xdr:col>24</xdr:col>
      <xdr:colOff>63500</xdr:colOff>
      <xdr:row>79</xdr:row>
      <xdr:rowOff>113665</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429000" y="13282930"/>
          <a:ext cx="7493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74930</xdr:rowOff>
    </xdr:from>
    <xdr:to>
      <xdr:col>15</xdr:col>
      <xdr:colOff>101600</xdr:colOff>
      <xdr:row>79</xdr:row>
      <xdr:rowOff>6350</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571750" y="13154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125095</xdr:rowOff>
    </xdr:from>
    <xdr:to>
      <xdr:col>19</xdr:col>
      <xdr:colOff>171450</xdr:colOff>
      <xdr:row>79</xdr:row>
      <xdr:rowOff>35560</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622550" y="13204825"/>
          <a:ext cx="8064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164465</xdr:rowOff>
    </xdr:from>
    <xdr:to>
      <xdr:col>10</xdr:col>
      <xdr:colOff>165100</xdr:colOff>
      <xdr:row>78</xdr:row>
      <xdr:rowOff>95885</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778000" y="13076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46990</xdr:rowOff>
    </xdr:from>
    <xdr:to>
      <xdr:col>15</xdr:col>
      <xdr:colOff>50800</xdr:colOff>
      <xdr:row>78</xdr:row>
      <xdr:rowOff>125095</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828800" y="13126720"/>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21590</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984250" y="131699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78</xdr:row>
      <xdr:rowOff>46990</xdr:rowOff>
    </xdr:from>
    <xdr:to>
      <xdr:col>10</xdr:col>
      <xdr:colOff>114300</xdr:colOff>
      <xdr:row>78</xdr:row>
      <xdr:rowOff>140335</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flipV="1">
          <a:off x="1028700" y="13126720"/>
          <a:ext cx="8001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127000</xdr:rowOff>
    </xdr:from>
    <xdr:ext cx="401955" cy="250190"/>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239135" y="1387729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102870</xdr:rowOff>
    </xdr:from>
    <xdr:ext cx="401955" cy="250190"/>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439035" y="138531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40640</xdr:rowOff>
    </xdr:from>
    <xdr:ext cx="401955" cy="253365"/>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645285" y="137909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6985</xdr:rowOff>
    </xdr:from>
    <xdr:ext cx="405130" cy="253365"/>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851535" y="137572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100965</xdr:rowOff>
    </xdr:from>
    <xdr:ext cx="401955" cy="253365"/>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239135" y="1301305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77</xdr:row>
      <xdr:rowOff>22860</xdr:rowOff>
    </xdr:from>
    <xdr:ext cx="401955" cy="253365"/>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439035" y="1293495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76</xdr:row>
      <xdr:rowOff>112395</xdr:rowOff>
    </xdr:from>
    <xdr:ext cx="401955" cy="253365"/>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645285" y="128568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77</xdr:row>
      <xdr:rowOff>38100</xdr:rowOff>
    </xdr:from>
    <xdr:ext cx="405130" cy="253365"/>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851535" y="129501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710" cy="217805"/>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591820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185" cy="25019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552704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185" cy="25019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5527040" y="140214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185" cy="25019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5527040" y="136486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185" cy="250190"/>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5527040" y="132759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39" name="直線コネクタ 338">
          <a:extLst>
            <a:ext uri="{FF2B5EF4-FFF2-40B4-BE49-F238E27FC236}">
              <a16:creationId xmlns:a16="http://schemas.microsoft.com/office/drawing/2014/main" id="{00000000-0008-0000-1000-00005301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185" cy="250190"/>
    <xdr:sp macro="" textlink="">
      <xdr:nvSpPr>
        <xdr:cNvPr id="340" name="テキスト ボックス 339">
          <a:extLst>
            <a:ext uri="{FF2B5EF4-FFF2-40B4-BE49-F238E27FC236}">
              <a16:creationId xmlns:a16="http://schemas.microsoft.com/office/drawing/2014/main" id="{00000000-0008-0000-1000-000054010000}"/>
            </a:ext>
          </a:extLst>
        </xdr:cNvPr>
        <xdr:cNvSpPr txBox="1"/>
      </xdr:nvSpPr>
      <xdr:spPr>
        <a:xfrm>
          <a:off x="5527040" y="12903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185" cy="250190"/>
    <xdr:sp macro="" textlink="">
      <xdr:nvSpPr>
        <xdr:cNvPr id="342" name="テキスト ボックス 341">
          <a:extLst>
            <a:ext uri="{FF2B5EF4-FFF2-40B4-BE49-F238E27FC236}">
              <a16:creationId xmlns:a16="http://schemas.microsoft.com/office/drawing/2014/main" id="{00000000-0008-0000-1000-000056010000}"/>
            </a:ext>
          </a:extLst>
        </xdr:cNvPr>
        <xdr:cNvSpPr txBox="1"/>
      </xdr:nvSpPr>
      <xdr:spPr>
        <a:xfrm>
          <a:off x="5527040" y="12531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3" name="【福祉施設】&#10;一人当たり面積グラフ枠">
          <a:extLst>
            <a:ext uri="{FF2B5EF4-FFF2-40B4-BE49-F238E27FC236}">
              <a16:creationId xmlns:a16="http://schemas.microsoft.com/office/drawing/2014/main" id="{00000000-0008-0000-1000-000057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40640</xdr:rowOff>
    </xdr:from>
    <xdr:to>
      <xdr:col>54</xdr:col>
      <xdr:colOff>171450</xdr:colOff>
      <xdr:row>86</xdr:row>
      <xdr:rowOff>100330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flipV="1">
          <a:off x="9429750" y="13288010"/>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104775</xdr:rowOff>
    </xdr:from>
    <xdr:ext cx="466725" cy="250190"/>
    <xdr:sp macro="" textlink="">
      <xdr:nvSpPr>
        <xdr:cNvPr id="345" name="【福祉施設】&#10;一人当たり面積最小値テキスト">
          <a:extLst>
            <a:ext uri="{FF2B5EF4-FFF2-40B4-BE49-F238E27FC236}">
              <a16:creationId xmlns:a16="http://schemas.microsoft.com/office/drawing/2014/main" id="{00000000-0008-0000-1000-000059010000}"/>
            </a:ext>
          </a:extLst>
        </xdr:cNvPr>
        <xdr:cNvSpPr txBox="1"/>
      </xdr:nvSpPr>
      <xdr:spPr>
        <a:xfrm>
          <a:off x="9467850" y="1452562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9359900" y="14521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156210</xdr:rowOff>
    </xdr:from>
    <xdr:ext cx="466725" cy="253365"/>
    <xdr:sp macro="" textlink="">
      <xdr:nvSpPr>
        <xdr:cNvPr id="347" name="【福祉施設】&#10;一人当たり面積最大値テキスト">
          <a:extLst>
            <a:ext uri="{FF2B5EF4-FFF2-40B4-BE49-F238E27FC236}">
              <a16:creationId xmlns:a16="http://schemas.microsoft.com/office/drawing/2014/main" id="{00000000-0008-0000-1000-00005B010000}"/>
            </a:ext>
          </a:extLst>
        </xdr:cNvPr>
        <xdr:cNvSpPr txBox="1"/>
      </xdr:nvSpPr>
      <xdr:spPr>
        <a:xfrm>
          <a:off x="9467850" y="1306830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a:off x="9359900" y="1328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114300</xdr:rowOff>
    </xdr:from>
    <xdr:ext cx="466725" cy="253365"/>
    <xdr:sp macro="" textlink="">
      <xdr:nvSpPr>
        <xdr:cNvPr id="349" name="【福祉施設】&#10;一人当たり面積平均値テキスト">
          <a:extLst>
            <a:ext uri="{FF2B5EF4-FFF2-40B4-BE49-F238E27FC236}">
              <a16:creationId xmlns:a16="http://schemas.microsoft.com/office/drawing/2014/main" id="{00000000-0008-0000-1000-00005D010000}"/>
            </a:ext>
          </a:extLst>
        </xdr:cNvPr>
        <xdr:cNvSpPr txBox="1"/>
      </xdr:nvSpPr>
      <xdr:spPr>
        <a:xfrm>
          <a:off x="9467850" y="14032230"/>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92075</xdr:rowOff>
    </xdr:from>
    <xdr:to>
      <xdr:col>55</xdr:col>
      <xdr:colOff>50800</xdr:colOff>
      <xdr:row>85</xdr:row>
      <xdr:rowOff>23495</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9398000" y="14177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88265</xdr:rowOff>
    </xdr:from>
    <xdr:to>
      <xdr:col>50</xdr:col>
      <xdr:colOff>165100</xdr:colOff>
      <xdr:row>85</xdr:row>
      <xdr:rowOff>19685</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8636000" y="14173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106680</xdr:rowOff>
    </xdr:from>
    <xdr:to>
      <xdr:col>46</xdr:col>
      <xdr:colOff>38100</xdr:colOff>
      <xdr:row>85</xdr:row>
      <xdr:rowOff>38735</xdr:rowOff>
    </xdr:to>
    <xdr:sp macro="" textlink="">
      <xdr:nvSpPr>
        <xdr:cNvPr id="352" name="フローチャート: 判断 351">
          <a:extLst>
            <a:ext uri="{FF2B5EF4-FFF2-40B4-BE49-F238E27FC236}">
              <a16:creationId xmlns:a16="http://schemas.microsoft.com/office/drawing/2014/main" id="{00000000-0008-0000-1000-000060010000}"/>
            </a:ext>
          </a:extLst>
        </xdr:cNvPr>
        <xdr:cNvSpPr/>
      </xdr:nvSpPr>
      <xdr:spPr>
        <a:xfrm>
          <a:off x="7842250" y="141922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73025</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7029450" y="14158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80645</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6235700" y="141662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19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925830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19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85153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190"/>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7715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8825" cy="25019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69088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19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61150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50800</xdr:rowOff>
    </xdr:from>
    <xdr:to>
      <xdr:col>55</xdr:col>
      <xdr:colOff>50800</xdr:colOff>
      <xdr:row>86</xdr:row>
      <xdr:rowOff>150495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939800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135255</xdr:rowOff>
    </xdr:from>
    <xdr:ext cx="466725" cy="253365"/>
    <xdr:sp macro="" textlink="">
      <xdr:nvSpPr>
        <xdr:cNvPr id="361" name="【福祉施設】&#10;一人当たり面積該当値テキスト">
          <a:extLst>
            <a:ext uri="{FF2B5EF4-FFF2-40B4-BE49-F238E27FC236}">
              <a16:creationId xmlns:a16="http://schemas.microsoft.com/office/drawing/2014/main" id="{00000000-0008-0000-1000-000069010000}"/>
            </a:ext>
          </a:extLst>
        </xdr:cNvPr>
        <xdr:cNvSpPr txBox="1"/>
      </xdr:nvSpPr>
      <xdr:spPr>
        <a:xfrm>
          <a:off x="9467850" y="1438846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50800</xdr:rowOff>
    </xdr:from>
    <xdr:to>
      <xdr:col>50</xdr:col>
      <xdr:colOff>165100</xdr:colOff>
      <xdr:row>86</xdr:row>
      <xdr:rowOff>150495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86360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100330</xdr:rowOff>
    </xdr:from>
    <xdr:to>
      <xdr:col>55</xdr:col>
      <xdr:colOff>0</xdr:colOff>
      <xdr:row>86</xdr:row>
      <xdr:rowOff>100330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8686800" y="1452118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50800</xdr:rowOff>
    </xdr:from>
    <xdr:to>
      <xdr:col>46</xdr:col>
      <xdr:colOff>38100</xdr:colOff>
      <xdr:row>86</xdr:row>
      <xdr:rowOff>150495</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784225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100330</xdr:rowOff>
    </xdr:from>
    <xdr:to>
      <xdr:col>50</xdr:col>
      <xdr:colOff>114300</xdr:colOff>
      <xdr:row>86</xdr:row>
      <xdr:rowOff>100330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7886700" y="145211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50800</xdr:rowOff>
    </xdr:from>
    <xdr:to>
      <xdr:col>41</xdr:col>
      <xdr:colOff>101600</xdr:colOff>
      <xdr:row>86</xdr:row>
      <xdr:rowOff>150495</xdr:rowOff>
    </xdr:to>
    <xdr:sp macro="" textlink="">
      <xdr:nvSpPr>
        <xdr:cNvPr id="366" name="楕円 365">
          <a:extLst>
            <a:ext uri="{FF2B5EF4-FFF2-40B4-BE49-F238E27FC236}">
              <a16:creationId xmlns:a16="http://schemas.microsoft.com/office/drawing/2014/main" id="{00000000-0008-0000-1000-00006E010000}"/>
            </a:ext>
          </a:extLst>
        </xdr:cNvPr>
        <xdr:cNvSpPr/>
      </xdr:nvSpPr>
      <xdr:spPr>
        <a:xfrm>
          <a:off x="702945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100330</xdr:rowOff>
    </xdr:from>
    <xdr:to>
      <xdr:col>45</xdr:col>
      <xdr:colOff>171450</xdr:colOff>
      <xdr:row>86</xdr:row>
      <xdr:rowOff>100330</xdr:rowOff>
    </xdr:to>
    <xdr:cxnSp macro="">
      <xdr:nvCxnSpPr>
        <xdr:cNvPr id="367" name="直線コネクタ 366">
          <a:extLst>
            <a:ext uri="{FF2B5EF4-FFF2-40B4-BE49-F238E27FC236}">
              <a16:creationId xmlns:a16="http://schemas.microsoft.com/office/drawing/2014/main" id="{00000000-0008-0000-1000-00006F010000}"/>
            </a:ext>
          </a:extLst>
        </xdr:cNvPr>
        <xdr:cNvCxnSpPr/>
      </xdr:nvCxnSpPr>
      <xdr:spPr>
        <a:xfrm>
          <a:off x="7080250" y="145211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50800</xdr:rowOff>
    </xdr:from>
    <xdr:to>
      <xdr:col>36</xdr:col>
      <xdr:colOff>165100</xdr:colOff>
      <xdr:row>86</xdr:row>
      <xdr:rowOff>150495</xdr:rowOff>
    </xdr:to>
    <xdr:sp macro="" textlink="">
      <xdr:nvSpPr>
        <xdr:cNvPr id="368" name="楕円 367">
          <a:extLst>
            <a:ext uri="{FF2B5EF4-FFF2-40B4-BE49-F238E27FC236}">
              <a16:creationId xmlns:a16="http://schemas.microsoft.com/office/drawing/2014/main" id="{00000000-0008-0000-1000-000070010000}"/>
            </a:ext>
          </a:extLst>
        </xdr:cNvPr>
        <xdr:cNvSpPr/>
      </xdr:nvSpPr>
      <xdr:spPr>
        <a:xfrm>
          <a:off x="62357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100330</xdr:rowOff>
    </xdr:from>
    <xdr:to>
      <xdr:col>41</xdr:col>
      <xdr:colOff>50800</xdr:colOff>
      <xdr:row>86</xdr:row>
      <xdr:rowOff>100330</xdr:rowOff>
    </xdr:to>
    <xdr:cxnSp macro="">
      <xdr:nvCxnSpPr>
        <xdr:cNvPr id="369" name="直線コネクタ 368">
          <a:extLst>
            <a:ext uri="{FF2B5EF4-FFF2-40B4-BE49-F238E27FC236}">
              <a16:creationId xmlns:a16="http://schemas.microsoft.com/office/drawing/2014/main" id="{00000000-0008-0000-1000-000071010000}"/>
            </a:ext>
          </a:extLst>
        </xdr:cNvPr>
        <xdr:cNvCxnSpPr/>
      </xdr:nvCxnSpPr>
      <xdr:spPr>
        <a:xfrm>
          <a:off x="6286500" y="145211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36195</xdr:rowOff>
    </xdr:from>
    <xdr:ext cx="469900" cy="250190"/>
    <xdr:sp macro="" textlink="">
      <xdr:nvSpPr>
        <xdr:cNvPr id="370" name="n_1aveValue【福祉施設】&#10;一人当たり面積">
          <a:extLst>
            <a:ext uri="{FF2B5EF4-FFF2-40B4-BE49-F238E27FC236}">
              <a16:creationId xmlns:a16="http://schemas.microsoft.com/office/drawing/2014/main" id="{00000000-0008-0000-1000-000072010000}"/>
            </a:ext>
          </a:extLst>
        </xdr:cNvPr>
        <xdr:cNvSpPr txBox="1"/>
      </xdr:nvSpPr>
      <xdr:spPr>
        <a:xfrm>
          <a:off x="8458200" y="139541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54610</xdr:rowOff>
    </xdr:from>
    <xdr:ext cx="469900" cy="253365"/>
    <xdr:sp macro="" textlink="">
      <xdr:nvSpPr>
        <xdr:cNvPr id="371" name="n_2aveValue【福祉施設】&#10;一人当たり面積">
          <a:extLst>
            <a:ext uri="{FF2B5EF4-FFF2-40B4-BE49-F238E27FC236}">
              <a16:creationId xmlns:a16="http://schemas.microsoft.com/office/drawing/2014/main" id="{00000000-0008-0000-1000-000073010000}"/>
            </a:ext>
          </a:extLst>
        </xdr:cNvPr>
        <xdr:cNvSpPr txBox="1"/>
      </xdr:nvSpPr>
      <xdr:spPr>
        <a:xfrm>
          <a:off x="7677150" y="139725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20955</xdr:rowOff>
    </xdr:from>
    <xdr:ext cx="469900" cy="253365"/>
    <xdr:sp macro="" textlink="">
      <xdr:nvSpPr>
        <xdr:cNvPr id="372" name="n_3aveValue【福祉施設】&#10;一人当たり面積">
          <a:extLst>
            <a:ext uri="{FF2B5EF4-FFF2-40B4-BE49-F238E27FC236}">
              <a16:creationId xmlns:a16="http://schemas.microsoft.com/office/drawing/2014/main" id="{00000000-0008-0000-1000-000074010000}"/>
            </a:ext>
          </a:extLst>
        </xdr:cNvPr>
        <xdr:cNvSpPr txBox="1"/>
      </xdr:nvSpPr>
      <xdr:spPr>
        <a:xfrm>
          <a:off x="6864350" y="13938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28575</xdr:rowOff>
    </xdr:from>
    <xdr:ext cx="469900" cy="250190"/>
    <xdr:sp macro="" textlink="">
      <xdr:nvSpPr>
        <xdr:cNvPr id="373" name="n_4aveValue【福祉施設】&#10;一人当たり面積">
          <a:extLst>
            <a:ext uri="{FF2B5EF4-FFF2-40B4-BE49-F238E27FC236}">
              <a16:creationId xmlns:a16="http://schemas.microsoft.com/office/drawing/2014/main" id="{00000000-0008-0000-1000-000075010000}"/>
            </a:ext>
          </a:extLst>
        </xdr:cNvPr>
        <xdr:cNvSpPr txBox="1"/>
      </xdr:nvSpPr>
      <xdr:spPr>
        <a:xfrm>
          <a:off x="6070600" y="139465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141605</xdr:rowOff>
    </xdr:from>
    <xdr:ext cx="469900" cy="250190"/>
    <xdr:sp macro="" textlink="">
      <xdr:nvSpPr>
        <xdr:cNvPr id="374" name="n_1mainValue【福祉施設】&#10;一人当たり面積">
          <a:extLst>
            <a:ext uri="{FF2B5EF4-FFF2-40B4-BE49-F238E27FC236}">
              <a16:creationId xmlns:a16="http://schemas.microsoft.com/office/drawing/2014/main" id="{00000000-0008-0000-1000-000076010000}"/>
            </a:ext>
          </a:extLst>
        </xdr:cNvPr>
        <xdr:cNvSpPr txBox="1"/>
      </xdr:nvSpPr>
      <xdr:spPr>
        <a:xfrm>
          <a:off x="8458200" y="145624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141605</xdr:rowOff>
    </xdr:from>
    <xdr:ext cx="469900" cy="250190"/>
    <xdr:sp macro="" textlink="">
      <xdr:nvSpPr>
        <xdr:cNvPr id="375" name="n_2mainValue【福祉施設】&#10;一人当たり面積">
          <a:extLst>
            <a:ext uri="{FF2B5EF4-FFF2-40B4-BE49-F238E27FC236}">
              <a16:creationId xmlns:a16="http://schemas.microsoft.com/office/drawing/2014/main" id="{00000000-0008-0000-1000-000077010000}"/>
            </a:ext>
          </a:extLst>
        </xdr:cNvPr>
        <xdr:cNvSpPr txBox="1"/>
      </xdr:nvSpPr>
      <xdr:spPr>
        <a:xfrm>
          <a:off x="7677150" y="145624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141605</xdr:rowOff>
    </xdr:from>
    <xdr:ext cx="469900" cy="250190"/>
    <xdr:sp macro="" textlink="">
      <xdr:nvSpPr>
        <xdr:cNvPr id="376" name="n_3mainValue【福祉施設】&#10;一人当たり面積">
          <a:extLst>
            <a:ext uri="{FF2B5EF4-FFF2-40B4-BE49-F238E27FC236}">
              <a16:creationId xmlns:a16="http://schemas.microsoft.com/office/drawing/2014/main" id="{00000000-0008-0000-1000-000078010000}"/>
            </a:ext>
          </a:extLst>
        </xdr:cNvPr>
        <xdr:cNvSpPr txBox="1"/>
      </xdr:nvSpPr>
      <xdr:spPr>
        <a:xfrm>
          <a:off x="6864350" y="145624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141605</xdr:rowOff>
    </xdr:from>
    <xdr:ext cx="469900" cy="250190"/>
    <xdr:sp macro="" textlink="">
      <xdr:nvSpPr>
        <xdr:cNvPr id="377" name="n_4mainValue【福祉施設】&#10;一人当たり面積">
          <a:extLst>
            <a:ext uri="{FF2B5EF4-FFF2-40B4-BE49-F238E27FC236}">
              <a16:creationId xmlns:a16="http://schemas.microsoft.com/office/drawing/2014/main" id="{00000000-0008-0000-1000-000079010000}"/>
            </a:ext>
          </a:extLst>
        </xdr:cNvPr>
        <xdr:cNvSpPr txBox="1"/>
      </xdr:nvSpPr>
      <xdr:spPr>
        <a:xfrm>
          <a:off x="6070600" y="145624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666750" y="162306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27559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185" cy="255905"/>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275590" y="182384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050"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39725" y="179114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050" cy="255905"/>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39725" y="1758569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050" cy="258445"/>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339725" y="172586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050" cy="259080"/>
    <xdr:sp macro="" textlink="">
      <xdr:nvSpPr>
        <xdr:cNvPr id="398" name="テキスト ボックス 397">
          <a:extLst>
            <a:ext uri="{FF2B5EF4-FFF2-40B4-BE49-F238E27FC236}">
              <a16:creationId xmlns:a16="http://schemas.microsoft.com/office/drawing/2014/main" id="{00000000-0008-0000-1000-00008E010000}"/>
            </a:ext>
          </a:extLst>
        </xdr:cNvPr>
        <xdr:cNvSpPr txBox="1"/>
      </xdr:nvSpPr>
      <xdr:spPr>
        <a:xfrm>
          <a:off x="339725" y="169322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915" cy="255905"/>
    <xdr:sp macro="" textlink="">
      <xdr:nvSpPr>
        <xdr:cNvPr id="400" name="テキスト ボックス 399">
          <a:extLst>
            <a:ext uri="{FF2B5EF4-FFF2-40B4-BE49-F238E27FC236}">
              <a16:creationId xmlns:a16="http://schemas.microsoft.com/office/drawing/2014/main" id="{00000000-0008-0000-1000-000090010000}"/>
            </a:ext>
          </a:extLst>
        </xdr:cNvPr>
        <xdr:cNvSpPr txBox="1"/>
      </xdr:nvSpPr>
      <xdr:spPr>
        <a:xfrm>
          <a:off x="384810" y="166052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1000-000092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167640</xdr:rowOff>
    </xdr:from>
    <xdr:to>
      <xdr:col>24</xdr:col>
      <xdr:colOff>62865</xdr:colOff>
      <xdr:row>109</xdr:row>
      <xdr:rowOff>25400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flipV="1">
          <a:off x="4177665" y="1696974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29210</xdr:rowOff>
    </xdr:from>
    <xdr:ext cx="401955" cy="255905"/>
    <xdr:sp macro="" textlink="">
      <xdr:nvSpPr>
        <xdr:cNvPr id="404" name="【市民会館】&#10;有形固定資産減価償却率最小値テキスト">
          <a:extLst>
            <a:ext uri="{FF2B5EF4-FFF2-40B4-BE49-F238E27FC236}">
              <a16:creationId xmlns:a16="http://schemas.microsoft.com/office/drawing/2014/main" id="{00000000-0008-0000-1000-000094010000}"/>
            </a:ext>
          </a:extLst>
        </xdr:cNvPr>
        <xdr:cNvSpPr txBox="1"/>
      </xdr:nvSpPr>
      <xdr:spPr>
        <a:xfrm>
          <a:off x="4216400" y="18374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25400</xdr:rowOff>
    </xdr:from>
    <xdr:to>
      <xdr:col>24</xdr:col>
      <xdr:colOff>152400</xdr:colOff>
      <xdr:row>109</xdr:row>
      <xdr:rowOff>25400</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a:off x="4108450" y="1837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114300</xdr:rowOff>
    </xdr:from>
    <xdr:ext cx="401955" cy="259080"/>
    <xdr:sp macro="" textlink="">
      <xdr:nvSpPr>
        <xdr:cNvPr id="406" name="【市民会館】&#10;有形固定資産減価償却率最大値テキスト">
          <a:extLst>
            <a:ext uri="{FF2B5EF4-FFF2-40B4-BE49-F238E27FC236}">
              <a16:creationId xmlns:a16="http://schemas.microsoft.com/office/drawing/2014/main" id="{00000000-0008-0000-1000-000096010000}"/>
            </a:ext>
          </a:extLst>
        </xdr:cNvPr>
        <xdr:cNvSpPr txBox="1"/>
      </xdr:nvSpPr>
      <xdr:spPr>
        <a:xfrm>
          <a:off x="4216400" y="167449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167640</xdr:rowOff>
    </xdr:from>
    <xdr:to>
      <xdr:col>24</xdr:col>
      <xdr:colOff>152400</xdr:colOff>
      <xdr:row>100</xdr:row>
      <xdr:rowOff>167640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4108450" y="16969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93345</xdr:rowOff>
    </xdr:from>
    <xdr:ext cx="401955" cy="259080"/>
    <xdr:sp macro="" textlink="">
      <xdr:nvSpPr>
        <xdr:cNvPr id="408" name="【市民会館】&#10;有形固定資産減価償却率平均値テキスト">
          <a:extLst>
            <a:ext uri="{FF2B5EF4-FFF2-40B4-BE49-F238E27FC236}">
              <a16:creationId xmlns:a16="http://schemas.microsoft.com/office/drawing/2014/main" id="{00000000-0008-0000-1000-000098010000}"/>
            </a:ext>
          </a:extLst>
        </xdr:cNvPr>
        <xdr:cNvSpPr txBox="1"/>
      </xdr:nvSpPr>
      <xdr:spPr>
        <a:xfrm>
          <a:off x="4216400" y="1758124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114935</xdr:rowOff>
    </xdr:from>
    <xdr:to>
      <xdr:col>24</xdr:col>
      <xdr:colOff>114300</xdr:colOff>
      <xdr:row>105</xdr:row>
      <xdr:rowOff>45085</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4127500" y="1760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95885</xdr:rowOff>
    </xdr:from>
    <xdr:to>
      <xdr:col>20</xdr:col>
      <xdr:colOff>38100</xdr:colOff>
      <xdr:row>105</xdr:row>
      <xdr:rowOff>26035</xdr:rowOff>
    </xdr:to>
    <xdr:sp macro="" textlink="">
      <xdr:nvSpPr>
        <xdr:cNvPr id="410" name="フローチャート: 判断 409">
          <a:extLst>
            <a:ext uri="{FF2B5EF4-FFF2-40B4-BE49-F238E27FC236}">
              <a16:creationId xmlns:a16="http://schemas.microsoft.com/office/drawing/2014/main" id="{00000000-0008-0000-1000-00009A010000}"/>
            </a:ext>
          </a:extLst>
        </xdr:cNvPr>
        <xdr:cNvSpPr/>
      </xdr:nvSpPr>
      <xdr:spPr>
        <a:xfrm>
          <a:off x="3384550" y="17583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64770</xdr:rowOff>
    </xdr:from>
    <xdr:to>
      <xdr:col>15</xdr:col>
      <xdr:colOff>101600</xdr:colOff>
      <xdr:row>104</xdr:row>
      <xdr:rowOff>166370</xdr:rowOff>
    </xdr:to>
    <xdr:sp macro="" textlink="">
      <xdr:nvSpPr>
        <xdr:cNvPr id="411" name="フローチャート: 判断 410">
          <a:extLst>
            <a:ext uri="{FF2B5EF4-FFF2-40B4-BE49-F238E27FC236}">
              <a16:creationId xmlns:a16="http://schemas.microsoft.com/office/drawing/2014/main" id="{00000000-0008-0000-1000-00009B010000}"/>
            </a:ext>
          </a:extLst>
        </xdr:cNvPr>
        <xdr:cNvSpPr/>
      </xdr:nvSpPr>
      <xdr:spPr>
        <a:xfrm>
          <a:off x="2571750" y="175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48260</xdr:rowOff>
    </xdr:from>
    <xdr:to>
      <xdr:col>10</xdr:col>
      <xdr:colOff>165100</xdr:colOff>
      <xdr:row>104</xdr:row>
      <xdr:rowOff>149860</xdr:rowOff>
    </xdr:to>
    <xdr:sp macro="" textlink="">
      <xdr:nvSpPr>
        <xdr:cNvPr id="412" name="フローチャート: 判断 411">
          <a:extLst>
            <a:ext uri="{FF2B5EF4-FFF2-40B4-BE49-F238E27FC236}">
              <a16:creationId xmlns:a16="http://schemas.microsoft.com/office/drawing/2014/main" id="{00000000-0008-0000-1000-00009C010000}"/>
            </a:ext>
          </a:extLst>
        </xdr:cNvPr>
        <xdr:cNvSpPr/>
      </xdr:nvSpPr>
      <xdr:spPr>
        <a:xfrm>
          <a:off x="177800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45085</xdr:rowOff>
    </xdr:from>
    <xdr:to>
      <xdr:col>6</xdr:col>
      <xdr:colOff>38100</xdr:colOff>
      <xdr:row>104</xdr:row>
      <xdr:rowOff>146685</xdr:rowOff>
    </xdr:to>
    <xdr:sp macro="" textlink="">
      <xdr:nvSpPr>
        <xdr:cNvPr id="413" name="フローチャート: 判断 412">
          <a:extLst>
            <a:ext uri="{FF2B5EF4-FFF2-40B4-BE49-F238E27FC236}">
              <a16:creationId xmlns:a16="http://schemas.microsoft.com/office/drawing/2014/main" id="{00000000-0008-0000-1000-00009D010000}"/>
            </a:ext>
          </a:extLst>
        </xdr:cNvPr>
        <xdr:cNvSpPr/>
      </xdr:nvSpPr>
      <xdr:spPr>
        <a:xfrm>
          <a:off x="984250" y="17532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1000-00009F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8825"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24511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1000-0000A1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134620</xdr:rowOff>
    </xdr:from>
    <xdr:to>
      <xdr:col>24</xdr:col>
      <xdr:colOff>114300</xdr:colOff>
      <xdr:row>104</xdr:row>
      <xdr:rowOff>64770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4127500" y="17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157480</xdr:rowOff>
    </xdr:from>
    <xdr:ext cx="401955" cy="255905"/>
    <xdr:sp macro="" textlink="">
      <xdr:nvSpPr>
        <xdr:cNvPr id="420" name="【市民会館】&#10;有形固定資産減価償却率該当値テキスト">
          <a:extLst>
            <a:ext uri="{FF2B5EF4-FFF2-40B4-BE49-F238E27FC236}">
              <a16:creationId xmlns:a16="http://schemas.microsoft.com/office/drawing/2014/main" id="{00000000-0008-0000-1000-0000A4010000}"/>
            </a:ext>
          </a:extLst>
        </xdr:cNvPr>
        <xdr:cNvSpPr txBox="1"/>
      </xdr:nvSpPr>
      <xdr:spPr>
        <a:xfrm>
          <a:off x="4216400" y="173024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90805</xdr:rowOff>
    </xdr:from>
    <xdr:to>
      <xdr:col>20</xdr:col>
      <xdr:colOff>38100</xdr:colOff>
      <xdr:row>104</xdr:row>
      <xdr:rowOff>20955</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3384550" y="17407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103</xdr:row>
      <xdr:rowOff>141605</xdr:rowOff>
    </xdr:from>
    <xdr:to>
      <xdr:col>24</xdr:col>
      <xdr:colOff>63500</xdr:colOff>
      <xdr:row>104</xdr:row>
      <xdr:rowOff>13970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3429000" y="17458055"/>
          <a:ext cx="7493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52070</xdr:rowOff>
    </xdr:from>
    <xdr:to>
      <xdr:col>15</xdr:col>
      <xdr:colOff>101600</xdr:colOff>
      <xdr:row>103</xdr:row>
      <xdr:rowOff>153035</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2571750" y="1736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102235</xdr:rowOff>
    </xdr:from>
    <xdr:to>
      <xdr:col>19</xdr:col>
      <xdr:colOff>171450</xdr:colOff>
      <xdr:row>103</xdr:row>
      <xdr:rowOff>141605</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2622550" y="1741868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43180</xdr:rowOff>
    </xdr:from>
    <xdr:to>
      <xdr:col>10</xdr:col>
      <xdr:colOff>165100</xdr:colOff>
      <xdr:row>103</xdr:row>
      <xdr:rowOff>144780</xdr:rowOff>
    </xdr:to>
    <xdr:sp macro="" textlink="">
      <xdr:nvSpPr>
        <xdr:cNvPr id="425" name="楕円 424">
          <a:extLst>
            <a:ext uri="{FF2B5EF4-FFF2-40B4-BE49-F238E27FC236}">
              <a16:creationId xmlns:a16="http://schemas.microsoft.com/office/drawing/2014/main" id="{00000000-0008-0000-1000-0000A9010000}"/>
            </a:ext>
          </a:extLst>
        </xdr:cNvPr>
        <xdr:cNvSpPr/>
      </xdr:nvSpPr>
      <xdr:spPr>
        <a:xfrm>
          <a:off x="177800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93980</xdr:rowOff>
    </xdr:from>
    <xdr:to>
      <xdr:col>15</xdr:col>
      <xdr:colOff>50800</xdr:colOff>
      <xdr:row>103</xdr:row>
      <xdr:rowOff>102235</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1828800" y="17410430"/>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xdr:rowOff>
    </xdr:from>
    <xdr:to>
      <xdr:col>6</xdr:col>
      <xdr:colOff>38100</xdr:colOff>
      <xdr:row>103</xdr:row>
      <xdr:rowOff>115570</xdr:rowOff>
    </xdr:to>
    <xdr:sp macro="" textlink="">
      <xdr:nvSpPr>
        <xdr:cNvPr id="427" name="楕円 426">
          <a:extLst>
            <a:ext uri="{FF2B5EF4-FFF2-40B4-BE49-F238E27FC236}">
              <a16:creationId xmlns:a16="http://schemas.microsoft.com/office/drawing/2014/main" id="{00000000-0008-0000-1000-0000AB010000}"/>
            </a:ext>
          </a:extLst>
        </xdr:cNvPr>
        <xdr:cNvSpPr/>
      </xdr:nvSpPr>
      <xdr:spPr>
        <a:xfrm>
          <a:off x="9842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103</xdr:row>
      <xdr:rowOff>64770</xdr:rowOff>
    </xdr:from>
    <xdr:to>
      <xdr:col>10</xdr:col>
      <xdr:colOff>114300</xdr:colOff>
      <xdr:row>103</xdr:row>
      <xdr:rowOff>93980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1028700" y="1738122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17780</xdr:rowOff>
    </xdr:from>
    <xdr:ext cx="401955" cy="255905"/>
    <xdr:sp macro="" textlink="">
      <xdr:nvSpPr>
        <xdr:cNvPr id="429" name="n_1aveValue【市民会館】&#10;有形固定資産減価償却率">
          <a:extLst>
            <a:ext uri="{FF2B5EF4-FFF2-40B4-BE49-F238E27FC236}">
              <a16:creationId xmlns:a16="http://schemas.microsoft.com/office/drawing/2014/main" id="{00000000-0008-0000-1000-0000AD010000}"/>
            </a:ext>
          </a:extLst>
        </xdr:cNvPr>
        <xdr:cNvSpPr txBox="1"/>
      </xdr:nvSpPr>
      <xdr:spPr>
        <a:xfrm>
          <a:off x="3239135" y="176771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157480</xdr:rowOff>
    </xdr:from>
    <xdr:ext cx="401955" cy="255905"/>
    <xdr:sp macro="" textlink="">
      <xdr:nvSpPr>
        <xdr:cNvPr id="430" name="n_2aveValue【市民会館】&#10;有形固定資産減価償却率">
          <a:extLst>
            <a:ext uri="{FF2B5EF4-FFF2-40B4-BE49-F238E27FC236}">
              <a16:creationId xmlns:a16="http://schemas.microsoft.com/office/drawing/2014/main" id="{00000000-0008-0000-1000-0000AE010000}"/>
            </a:ext>
          </a:extLst>
        </xdr:cNvPr>
        <xdr:cNvSpPr txBox="1"/>
      </xdr:nvSpPr>
      <xdr:spPr>
        <a:xfrm>
          <a:off x="2439035" y="17645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140970</xdr:rowOff>
    </xdr:from>
    <xdr:ext cx="401955" cy="259080"/>
    <xdr:sp macro="" textlink="">
      <xdr:nvSpPr>
        <xdr:cNvPr id="431" name="n_3aveValue【市民会館】&#10;有形固定資産減価償却率">
          <a:extLst>
            <a:ext uri="{FF2B5EF4-FFF2-40B4-BE49-F238E27FC236}">
              <a16:creationId xmlns:a16="http://schemas.microsoft.com/office/drawing/2014/main" id="{00000000-0008-0000-1000-0000AF010000}"/>
            </a:ext>
          </a:extLst>
        </xdr:cNvPr>
        <xdr:cNvSpPr txBox="1"/>
      </xdr:nvSpPr>
      <xdr:spPr>
        <a:xfrm>
          <a:off x="1645285" y="176288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137795</xdr:rowOff>
    </xdr:from>
    <xdr:ext cx="405130" cy="259080"/>
    <xdr:sp macro="" textlink="">
      <xdr:nvSpPr>
        <xdr:cNvPr id="432" name="n_4aveValue【市民会館】&#10;有形固定資産減価償却率">
          <a:extLst>
            <a:ext uri="{FF2B5EF4-FFF2-40B4-BE49-F238E27FC236}">
              <a16:creationId xmlns:a16="http://schemas.microsoft.com/office/drawing/2014/main" id="{00000000-0008-0000-1000-0000B0010000}"/>
            </a:ext>
          </a:extLst>
        </xdr:cNvPr>
        <xdr:cNvSpPr txBox="1"/>
      </xdr:nvSpPr>
      <xdr:spPr>
        <a:xfrm>
          <a:off x="851535" y="1762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37465</xdr:rowOff>
    </xdr:from>
    <xdr:ext cx="401955" cy="259080"/>
    <xdr:sp macro="" textlink="">
      <xdr:nvSpPr>
        <xdr:cNvPr id="433" name="n_1mainValue【市民会館】&#10;有形固定資産減価償却率">
          <a:extLst>
            <a:ext uri="{FF2B5EF4-FFF2-40B4-BE49-F238E27FC236}">
              <a16:creationId xmlns:a16="http://schemas.microsoft.com/office/drawing/2014/main" id="{00000000-0008-0000-1000-0000B1010000}"/>
            </a:ext>
          </a:extLst>
        </xdr:cNvPr>
        <xdr:cNvSpPr txBox="1"/>
      </xdr:nvSpPr>
      <xdr:spPr>
        <a:xfrm>
          <a:off x="3239135" y="171824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169545</xdr:rowOff>
    </xdr:from>
    <xdr:ext cx="401955" cy="255905"/>
    <xdr:sp macro="" textlink="">
      <xdr:nvSpPr>
        <xdr:cNvPr id="434" name="n_2mainValue【市民会館】&#10;有形固定資産減価償却率">
          <a:extLst>
            <a:ext uri="{FF2B5EF4-FFF2-40B4-BE49-F238E27FC236}">
              <a16:creationId xmlns:a16="http://schemas.microsoft.com/office/drawing/2014/main" id="{00000000-0008-0000-1000-0000B2010000}"/>
            </a:ext>
          </a:extLst>
        </xdr:cNvPr>
        <xdr:cNvSpPr txBox="1"/>
      </xdr:nvSpPr>
      <xdr:spPr>
        <a:xfrm>
          <a:off x="2439035" y="171430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161290</xdr:rowOff>
    </xdr:from>
    <xdr:ext cx="401955" cy="259080"/>
    <xdr:sp macro="" textlink="">
      <xdr:nvSpPr>
        <xdr:cNvPr id="435" name="n_3mainValue【市民会館】&#10;有形固定資産減価償却率">
          <a:extLst>
            <a:ext uri="{FF2B5EF4-FFF2-40B4-BE49-F238E27FC236}">
              <a16:creationId xmlns:a16="http://schemas.microsoft.com/office/drawing/2014/main" id="{00000000-0008-0000-1000-0000B3010000}"/>
            </a:ext>
          </a:extLst>
        </xdr:cNvPr>
        <xdr:cNvSpPr txBox="1"/>
      </xdr:nvSpPr>
      <xdr:spPr>
        <a:xfrm>
          <a:off x="1645285" y="171348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132080</xdr:rowOff>
    </xdr:from>
    <xdr:ext cx="405130" cy="255905"/>
    <xdr:sp macro="" textlink="">
      <xdr:nvSpPr>
        <xdr:cNvPr id="436" name="n_4mainValue【市民会館】&#10;有形固定資産減価償却率">
          <a:extLst>
            <a:ext uri="{FF2B5EF4-FFF2-40B4-BE49-F238E27FC236}">
              <a16:creationId xmlns:a16="http://schemas.microsoft.com/office/drawing/2014/main" id="{00000000-0008-0000-1000-0000B4010000}"/>
            </a:ext>
          </a:extLst>
        </xdr:cNvPr>
        <xdr:cNvSpPr txBox="1"/>
      </xdr:nvSpPr>
      <xdr:spPr>
        <a:xfrm>
          <a:off x="851535" y="171056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45" name="テキスト ボックス 444">
          <a:extLst>
            <a:ext uri="{FF2B5EF4-FFF2-40B4-BE49-F238E27FC236}">
              <a16:creationId xmlns:a16="http://schemas.microsoft.com/office/drawing/2014/main" id="{00000000-0008-0000-1000-0000BD010000}"/>
            </a:ext>
          </a:extLst>
        </xdr:cNvPr>
        <xdr:cNvSpPr txBox="1"/>
      </xdr:nvSpPr>
      <xdr:spPr>
        <a:xfrm>
          <a:off x="591820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1000-0000BE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18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5527040" y="18183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185" cy="255905"/>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5527040" y="17802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185"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5527040"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185" cy="259080"/>
    <xdr:sp macro="" textlink="">
      <xdr:nvSpPr>
        <xdr:cNvPr id="454" name="テキスト ボックス 453">
          <a:extLst>
            <a:ext uri="{FF2B5EF4-FFF2-40B4-BE49-F238E27FC236}">
              <a16:creationId xmlns:a16="http://schemas.microsoft.com/office/drawing/2014/main" id="{00000000-0008-0000-1000-0000C6010000}"/>
            </a:ext>
          </a:extLst>
        </xdr:cNvPr>
        <xdr:cNvSpPr txBox="1"/>
      </xdr:nvSpPr>
      <xdr:spPr>
        <a:xfrm>
          <a:off x="5527040" y="17040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185" cy="255905"/>
    <xdr:sp macro="" textlink="">
      <xdr:nvSpPr>
        <xdr:cNvPr id="456" name="テキスト ボックス 455">
          <a:extLst>
            <a:ext uri="{FF2B5EF4-FFF2-40B4-BE49-F238E27FC236}">
              <a16:creationId xmlns:a16="http://schemas.microsoft.com/office/drawing/2014/main" id="{00000000-0008-0000-1000-0000C8010000}"/>
            </a:ext>
          </a:extLst>
        </xdr:cNvPr>
        <xdr:cNvSpPr txBox="1"/>
      </xdr:nvSpPr>
      <xdr:spPr>
        <a:xfrm>
          <a:off x="5527040" y="16659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458" name="テキスト ボックス 457">
          <a:extLst>
            <a:ext uri="{FF2B5EF4-FFF2-40B4-BE49-F238E27FC236}">
              <a16:creationId xmlns:a16="http://schemas.microsoft.com/office/drawing/2014/main" id="{00000000-0008-0000-1000-0000CA010000}"/>
            </a:ext>
          </a:extLst>
        </xdr:cNvPr>
        <xdr:cNvSpPr txBox="1"/>
      </xdr:nvSpPr>
      <xdr:spPr>
        <a:xfrm>
          <a:off x="552704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1000-0000CB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11430</xdr:rowOff>
    </xdr:from>
    <xdr:to>
      <xdr:col>54</xdr:col>
      <xdr:colOff>171450</xdr:colOff>
      <xdr:row>108</xdr:row>
      <xdr:rowOff>38100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flipV="1">
          <a:off x="9429750" y="1681353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6725" cy="255905"/>
    <xdr:sp macro="" textlink="">
      <xdr:nvSpPr>
        <xdr:cNvPr id="461" name="【市民会館】&#10;一人当たり面積最小値テキスト">
          <a:extLst>
            <a:ext uri="{FF2B5EF4-FFF2-40B4-BE49-F238E27FC236}">
              <a16:creationId xmlns:a16="http://schemas.microsoft.com/office/drawing/2014/main" id="{00000000-0008-0000-1000-0000CD010000}"/>
            </a:ext>
          </a:extLst>
        </xdr:cNvPr>
        <xdr:cNvSpPr txBox="1"/>
      </xdr:nvSpPr>
      <xdr:spPr>
        <a:xfrm>
          <a:off x="9467850" y="18215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9359900" y="1821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129540</xdr:rowOff>
    </xdr:from>
    <xdr:ext cx="466725" cy="259080"/>
    <xdr:sp macro="" textlink="">
      <xdr:nvSpPr>
        <xdr:cNvPr id="463" name="【市民会館】&#10;一人当たり面積最大値テキスト">
          <a:extLst>
            <a:ext uri="{FF2B5EF4-FFF2-40B4-BE49-F238E27FC236}">
              <a16:creationId xmlns:a16="http://schemas.microsoft.com/office/drawing/2014/main" id="{00000000-0008-0000-1000-0000CF010000}"/>
            </a:ext>
          </a:extLst>
        </xdr:cNvPr>
        <xdr:cNvSpPr txBox="1"/>
      </xdr:nvSpPr>
      <xdr:spPr>
        <a:xfrm>
          <a:off x="9467850" y="165887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1000-0000D0010000}"/>
            </a:ext>
          </a:extLst>
        </xdr:cNvPr>
        <xdr:cNvCxnSpPr/>
      </xdr:nvCxnSpPr>
      <xdr:spPr>
        <a:xfrm>
          <a:off x="9359900" y="16813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30480</xdr:rowOff>
    </xdr:from>
    <xdr:ext cx="466725" cy="255905"/>
    <xdr:sp macro="" textlink="">
      <xdr:nvSpPr>
        <xdr:cNvPr id="465" name="【市民会館】&#10;一人当たり面積平均値テキスト">
          <a:extLst>
            <a:ext uri="{FF2B5EF4-FFF2-40B4-BE49-F238E27FC236}">
              <a16:creationId xmlns:a16="http://schemas.microsoft.com/office/drawing/2014/main" id="{00000000-0008-0000-1000-0000D1010000}"/>
            </a:ext>
          </a:extLst>
        </xdr:cNvPr>
        <xdr:cNvSpPr txBox="1"/>
      </xdr:nvSpPr>
      <xdr:spPr>
        <a:xfrm>
          <a:off x="9467850" y="17689830"/>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9398000" y="17711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8636000" y="1771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86360</xdr:rowOff>
    </xdr:from>
    <xdr:to>
      <xdr:col>46</xdr:col>
      <xdr:colOff>38100</xdr:colOff>
      <xdr:row>106</xdr:row>
      <xdr:rowOff>16510</xdr:rowOff>
    </xdr:to>
    <xdr:sp macro="" textlink="">
      <xdr:nvSpPr>
        <xdr:cNvPr id="468" name="フローチャート: 判断 467">
          <a:extLst>
            <a:ext uri="{FF2B5EF4-FFF2-40B4-BE49-F238E27FC236}">
              <a16:creationId xmlns:a16="http://schemas.microsoft.com/office/drawing/2014/main" id="{00000000-0008-0000-1000-0000D4010000}"/>
            </a:ext>
          </a:extLst>
        </xdr:cNvPr>
        <xdr:cNvSpPr/>
      </xdr:nvSpPr>
      <xdr:spPr>
        <a:xfrm>
          <a:off x="7842250" y="17745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702945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6235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8825" cy="25908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69088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40640</xdr:rowOff>
    </xdr:from>
    <xdr:to>
      <xdr:col>55</xdr:col>
      <xdr:colOff>50800</xdr:colOff>
      <xdr:row>105</xdr:row>
      <xdr:rowOff>142240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9398000" y="17699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63500</xdr:rowOff>
    </xdr:from>
    <xdr:ext cx="466725" cy="255905"/>
    <xdr:sp macro="" textlink="">
      <xdr:nvSpPr>
        <xdr:cNvPr id="477" name="【市民会館】&#10;一人当たり面積該当値テキスト">
          <a:extLst>
            <a:ext uri="{FF2B5EF4-FFF2-40B4-BE49-F238E27FC236}">
              <a16:creationId xmlns:a16="http://schemas.microsoft.com/office/drawing/2014/main" id="{00000000-0008-0000-1000-0000DD010000}"/>
            </a:ext>
          </a:extLst>
        </xdr:cNvPr>
        <xdr:cNvSpPr txBox="1"/>
      </xdr:nvSpPr>
      <xdr:spPr>
        <a:xfrm>
          <a:off x="9467850" y="175514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40640</xdr:rowOff>
    </xdr:from>
    <xdr:to>
      <xdr:col>50</xdr:col>
      <xdr:colOff>165100</xdr:colOff>
      <xdr:row>105</xdr:row>
      <xdr:rowOff>142240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8636000" y="176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91440</xdr:rowOff>
    </xdr:from>
    <xdr:to>
      <xdr:col>55</xdr:col>
      <xdr:colOff>0</xdr:colOff>
      <xdr:row>105</xdr:row>
      <xdr:rowOff>91440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8686800" y="177507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80" name="楕円 479">
          <a:extLst>
            <a:ext uri="{FF2B5EF4-FFF2-40B4-BE49-F238E27FC236}">
              <a16:creationId xmlns:a16="http://schemas.microsoft.com/office/drawing/2014/main" id="{00000000-0008-0000-1000-0000E0010000}"/>
            </a:ext>
          </a:extLst>
        </xdr:cNvPr>
        <xdr:cNvSpPr/>
      </xdr:nvSpPr>
      <xdr:spPr>
        <a:xfrm>
          <a:off x="7842250" y="1770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105</xdr:row>
      <xdr:rowOff>91440</xdr:rowOff>
    </xdr:from>
    <xdr:to>
      <xdr:col>50</xdr:col>
      <xdr:colOff>114300</xdr:colOff>
      <xdr:row>105</xdr:row>
      <xdr:rowOff>95250</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flipV="1">
          <a:off x="7886700" y="1775079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44450</xdr:rowOff>
    </xdr:from>
    <xdr:to>
      <xdr:col>41</xdr:col>
      <xdr:colOff>101600</xdr:colOff>
      <xdr:row>105</xdr:row>
      <xdr:rowOff>146050</xdr:rowOff>
    </xdr:to>
    <xdr:sp macro="" textlink="">
      <xdr:nvSpPr>
        <xdr:cNvPr id="482" name="楕円 481">
          <a:extLst>
            <a:ext uri="{FF2B5EF4-FFF2-40B4-BE49-F238E27FC236}">
              <a16:creationId xmlns:a16="http://schemas.microsoft.com/office/drawing/2014/main" id="{00000000-0008-0000-1000-0000E2010000}"/>
            </a:ext>
          </a:extLst>
        </xdr:cNvPr>
        <xdr:cNvSpPr/>
      </xdr:nvSpPr>
      <xdr:spPr>
        <a:xfrm>
          <a:off x="702945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95250</xdr:rowOff>
    </xdr:from>
    <xdr:to>
      <xdr:col>45</xdr:col>
      <xdr:colOff>171450</xdr:colOff>
      <xdr:row>105</xdr:row>
      <xdr:rowOff>95250</xdr:rowOff>
    </xdr:to>
    <xdr:cxnSp macro="">
      <xdr:nvCxnSpPr>
        <xdr:cNvPr id="483" name="直線コネクタ 482">
          <a:extLst>
            <a:ext uri="{FF2B5EF4-FFF2-40B4-BE49-F238E27FC236}">
              <a16:creationId xmlns:a16="http://schemas.microsoft.com/office/drawing/2014/main" id="{00000000-0008-0000-1000-0000E3010000}"/>
            </a:ext>
          </a:extLst>
        </xdr:cNvPr>
        <xdr:cNvCxnSpPr/>
      </xdr:nvCxnSpPr>
      <xdr:spPr>
        <a:xfrm>
          <a:off x="7080250" y="177546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84" name="楕円 483">
          <a:extLst>
            <a:ext uri="{FF2B5EF4-FFF2-40B4-BE49-F238E27FC236}">
              <a16:creationId xmlns:a16="http://schemas.microsoft.com/office/drawing/2014/main" id="{00000000-0008-0000-1000-0000E4010000}"/>
            </a:ext>
          </a:extLst>
        </xdr:cNvPr>
        <xdr:cNvSpPr/>
      </xdr:nvSpPr>
      <xdr:spPr>
        <a:xfrm>
          <a:off x="6235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95250</xdr:rowOff>
    </xdr:from>
    <xdr:to>
      <xdr:col>41</xdr:col>
      <xdr:colOff>50800</xdr:colOff>
      <xdr:row>105</xdr:row>
      <xdr:rowOff>95250</xdr:rowOff>
    </xdr:to>
    <xdr:cxnSp macro="">
      <xdr:nvCxnSpPr>
        <xdr:cNvPr id="485" name="直線コネクタ 484">
          <a:extLst>
            <a:ext uri="{FF2B5EF4-FFF2-40B4-BE49-F238E27FC236}">
              <a16:creationId xmlns:a16="http://schemas.microsoft.com/office/drawing/2014/main" id="{00000000-0008-0000-1000-0000E5010000}"/>
            </a:ext>
          </a:extLst>
        </xdr:cNvPr>
        <xdr:cNvCxnSpPr/>
      </xdr:nvCxnSpPr>
      <xdr:spPr>
        <a:xfrm>
          <a:off x="6286500" y="177546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152400</xdr:rowOff>
    </xdr:from>
    <xdr:ext cx="469900" cy="259080"/>
    <xdr:sp macro="" textlink="">
      <xdr:nvSpPr>
        <xdr:cNvPr id="486" name="n_1aveValue【市民会館】&#10;一人当たり面積">
          <a:extLst>
            <a:ext uri="{FF2B5EF4-FFF2-40B4-BE49-F238E27FC236}">
              <a16:creationId xmlns:a16="http://schemas.microsoft.com/office/drawing/2014/main" id="{00000000-0008-0000-1000-0000E6010000}"/>
            </a:ext>
          </a:extLst>
        </xdr:cNvPr>
        <xdr:cNvSpPr txBox="1"/>
      </xdr:nvSpPr>
      <xdr:spPr>
        <a:xfrm>
          <a:off x="8458200" y="17811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7620</xdr:rowOff>
    </xdr:from>
    <xdr:ext cx="469900" cy="255905"/>
    <xdr:sp macro="" textlink="">
      <xdr:nvSpPr>
        <xdr:cNvPr id="487" name="n_2aveValue【市民会館】&#10;一人当たり面積">
          <a:extLst>
            <a:ext uri="{FF2B5EF4-FFF2-40B4-BE49-F238E27FC236}">
              <a16:creationId xmlns:a16="http://schemas.microsoft.com/office/drawing/2014/main" id="{00000000-0008-0000-1000-0000E7010000}"/>
            </a:ext>
          </a:extLst>
        </xdr:cNvPr>
        <xdr:cNvSpPr txBox="1"/>
      </xdr:nvSpPr>
      <xdr:spPr>
        <a:xfrm>
          <a:off x="7677150" y="17838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3810</xdr:rowOff>
    </xdr:from>
    <xdr:ext cx="469900" cy="259080"/>
    <xdr:sp macro="" textlink="">
      <xdr:nvSpPr>
        <xdr:cNvPr id="488" name="n_3aveValue【市民会館】&#10;一人当たり面積">
          <a:extLst>
            <a:ext uri="{FF2B5EF4-FFF2-40B4-BE49-F238E27FC236}">
              <a16:creationId xmlns:a16="http://schemas.microsoft.com/office/drawing/2014/main" id="{00000000-0008-0000-1000-0000E8010000}"/>
            </a:ext>
          </a:extLst>
        </xdr:cNvPr>
        <xdr:cNvSpPr txBox="1"/>
      </xdr:nvSpPr>
      <xdr:spPr>
        <a:xfrm>
          <a:off x="6864350" y="17834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15240</xdr:rowOff>
    </xdr:from>
    <xdr:ext cx="469900" cy="259080"/>
    <xdr:sp macro="" textlink="">
      <xdr:nvSpPr>
        <xdr:cNvPr id="489" name="n_4aveValue【市民会館】&#10;一人当たり面積">
          <a:extLst>
            <a:ext uri="{FF2B5EF4-FFF2-40B4-BE49-F238E27FC236}">
              <a16:creationId xmlns:a16="http://schemas.microsoft.com/office/drawing/2014/main" id="{00000000-0008-0000-1000-0000E9010000}"/>
            </a:ext>
          </a:extLst>
        </xdr:cNvPr>
        <xdr:cNvSpPr txBox="1"/>
      </xdr:nvSpPr>
      <xdr:spPr>
        <a:xfrm>
          <a:off x="6070600" y="1784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158750</xdr:rowOff>
    </xdr:from>
    <xdr:ext cx="469900" cy="259080"/>
    <xdr:sp macro="" textlink="">
      <xdr:nvSpPr>
        <xdr:cNvPr id="490" name="n_1mainValue【市民会館】&#10;一人当たり面積">
          <a:extLst>
            <a:ext uri="{FF2B5EF4-FFF2-40B4-BE49-F238E27FC236}">
              <a16:creationId xmlns:a16="http://schemas.microsoft.com/office/drawing/2014/main" id="{00000000-0008-0000-1000-0000EA010000}"/>
            </a:ext>
          </a:extLst>
        </xdr:cNvPr>
        <xdr:cNvSpPr txBox="1"/>
      </xdr:nvSpPr>
      <xdr:spPr>
        <a:xfrm>
          <a:off x="8458200" y="17475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162560</xdr:rowOff>
    </xdr:from>
    <xdr:ext cx="469900" cy="259080"/>
    <xdr:sp macro="" textlink="">
      <xdr:nvSpPr>
        <xdr:cNvPr id="491" name="n_2mainValue【市民会館】&#10;一人当たり面積">
          <a:extLst>
            <a:ext uri="{FF2B5EF4-FFF2-40B4-BE49-F238E27FC236}">
              <a16:creationId xmlns:a16="http://schemas.microsoft.com/office/drawing/2014/main" id="{00000000-0008-0000-1000-0000EB010000}"/>
            </a:ext>
          </a:extLst>
        </xdr:cNvPr>
        <xdr:cNvSpPr txBox="1"/>
      </xdr:nvSpPr>
      <xdr:spPr>
        <a:xfrm>
          <a:off x="7677150" y="174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162560</xdr:rowOff>
    </xdr:from>
    <xdr:ext cx="469900" cy="259080"/>
    <xdr:sp macro="" textlink="">
      <xdr:nvSpPr>
        <xdr:cNvPr id="492" name="n_3mainValue【市民会館】&#10;一人当たり面積">
          <a:extLst>
            <a:ext uri="{FF2B5EF4-FFF2-40B4-BE49-F238E27FC236}">
              <a16:creationId xmlns:a16="http://schemas.microsoft.com/office/drawing/2014/main" id="{00000000-0008-0000-1000-0000EC010000}"/>
            </a:ext>
          </a:extLst>
        </xdr:cNvPr>
        <xdr:cNvSpPr txBox="1"/>
      </xdr:nvSpPr>
      <xdr:spPr>
        <a:xfrm>
          <a:off x="6864350" y="174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162560</xdr:rowOff>
    </xdr:from>
    <xdr:ext cx="469900" cy="259080"/>
    <xdr:sp macro="" textlink="">
      <xdr:nvSpPr>
        <xdr:cNvPr id="493" name="n_4mainValue【市民会館】&#10;一人当たり面積">
          <a:extLst>
            <a:ext uri="{FF2B5EF4-FFF2-40B4-BE49-F238E27FC236}">
              <a16:creationId xmlns:a16="http://schemas.microsoft.com/office/drawing/2014/main" id="{00000000-0008-0000-1000-0000ED010000}"/>
            </a:ext>
          </a:extLst>
        </xdr:cNvPr>
        <xdr:cNvSpPr txBox="1"/>
      </xdr:nvSpPr>
      <xdr:spPr>
        <a:xfrm>
          <a:off x="6070600" y="1747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185" cy="25019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0797540" y="731583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4185" cy="253365"/>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0797540" y="6995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400050" cy="25336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0842625" y="667639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400050" cy="253365"/>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0842625" y="635762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400050" cy="252730"/>
    <xdr:sp macro="" textlink="">
      <xdr:nvSpPr>
        <xdr:cNvPr id="512" name="テキスト ボックス 511">
          <a:extLst>
            <a:ext uri="{FF2B5EF4-FFF2-40B4-BE49-F238E27FC236}">
              <a16:creationId xmlns:a16="http://schemas.microsoft.com/office/drawing/2014/main" id="{00000000-0008-0000-1000-000000020000}"/>
            </a:ext>
          </a:extLst>
        </xdr:cNvPr>
        <xdr:cNvSpPr txBox="1"/>
      </xdr:nvSpPr>
      <xdr:spPr>
        <a:xfrm>
          <a:off x="10842625" y="6038215"/>
          <a:ext cx="400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0050" cy="250190"/>
    <xdr:sp macro="" textlink="">
      <xdr:nvSpPr>
        <xdr:cNvPr id="514" name="テキスト ボックス 513">
          <a:extLst>
            <a:ext uri="{FF2B5EF4-FFF2-40B4-BE49-F238E27FC236}">
              <a16:creationId xmlns:a16="http://schemas.microsoft.com/office/drawing/2014/main" id="{00000000-0008-0000-1000-000002020000}"/>
            </a:ext>
          </a:extLst>
        </xdr:cNvPr>
        <xdr:cNvSpPr txBox="1"/>
      </xdr:nvSpPr>
      <xdr:spPr>
        <a:xfrm>
          <a:off x="10842625" y="57194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50190"/>
    <xdr:sp macro="" textlink="">
      <xdr:nvSpPr>
        <xdr:cNvPr id="516" name="テキスト ボックス 515">
          <a:extLst>
            <a:ext uri="{FF2B5EF4-FFF2-40B4-BE49-F238E27FC236}">
              <a16:creationId xmlns:a16="http://schemas.microsoft.com/office/drawing/2014/main" id="{00000000-0008-0000-1000-000004020000}"/>
            </a:ext>
          </a:extLst>
        </xdr:cNvPr>
        <xdr:cNvSpPr txBox="1"/>
      </xdr:nvSpPr>
      <xdr:spPr>
        <a:xfrm>
          <a:off x="10906760" y="5399405"/>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7" name="直線コネクタ 516">
          <a:extLst>
            <a:ext uri="{FF2B5EF4-FFF2-40B4-BE49-F238E27FC236}">
              <a16:creationId xmlns:a16="http://schemas.microsoft.com/office/drawing/2014/main" id="{00000000-0008-0000-1000-00000502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518" name="【一般廃棄物処理施設】&#10;有形固定資産減価償却率グラフ枠">
          <a:extLst>
            <a:ext uri="{FF2B5EF4-FFF2-40B4-BE49-F238E27FC236}">
              <a16:creationId xmlns:a16="http://schemas.microsoft.com/office/drawing/2014/main" id="{00000000-0008-0000-1000-00000602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140335</xdr:rowOff>
    </xdr:from>
    <xdr:to>
      <xdr:col>85</xdr:col>
      <xdr:colOff>126365</xdr:colOff>
      <xdr:row>41</xdr:row>
      <xdr:rowOff>120650</xdr:rowOff>
    </xdr:to>
    <xdr:cxnSp macro="">
      <xdr:nvCxnSpPr>
        <xdr:cNvPr id="519" name="直線コネクタ 518">
          <a:extLst>
            <a:ext uri="{FF2B5EF4-FFF2-40B4-BE49-F238E27FC236}">
              <a16:creationId xmlns:a16="http://schemas.microsoft.com/office/drawing/2014/main" id="{00000000-0008-0000-1000-000007020000}"/>
            </a:ext>
          </a:extLst>
        </xdr:cNvPr>
        <xdr:cNvCxnSpPr/>
      </xdr:nvCxnSpPr>
      <xdr:spPr>
        <a:xfrm flipV="1">
          <a:off x="14699615" y="5676265"/>
          <a:ext cx="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125095</xdr:rowOff>
    </xdr:from>
    <xdr:ext cx="401955" cy="250190"/>
    <xdr:sp macro="" textlink="">
      <xdr:nvSpPr>
        <xdr:cNvPr id="520" name="【一般廃棄物処理施設】&#10;有形固定資産減価償却率最小値テキスト">
          <a:extLst>
            <a:ext uri="{FF2B5EF4-FFF2-40B4-BE49-F238E27FC236}">
              <a16:creationId xmlns:a16="http://schemas.microsoft.com/office/drawing/2014/main" id="{00000000-0008-0000-1000-000008020000}"/>
            </a:ext>
          </a:extLst>
        </xdr:cNvPr>
        <xdr:cNvSpPr txBox="1"/>
      </xdr:nvSpPr>
      <xdr:spPr>
        <a:xfrm>
          <a:off x="14738350" y="700214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120650</xdr:rowOff>
    </xdr:from>
    <xdr:to>
      <xdr:col>86</xdr:col>
      <xdr:colOff>25400</xdr:colOff>
      <xdr:row>41</xdr:row>
      <xdr:rowOff>120650</xdr:rowOff>
    </xdr:to>
    <xdr:cxnSp macro="">
      <xdr:nvCxnSpPr>
        <xdr:cNvPr id="521" name="直線コネクタ 520">
          <a:extLst>
            <a:ext uri="{FF2B5EF4-FFF2-40B4-BE49-F238E27FC236}">
              <a16:creationId xmlns:a16="http://schemas.microsoft.com/office/drawing/2014/main" id="{00000000-0008-0000-1000-000009020000}"/>
            </a:ext>
          </a:extLst>
        </xdr:cNvPr>
        <xdr:cNvCxnSpPr/>
      </xdr:nvCxnSpPr>
      <xdr:spPr>
        <a:xfrm>
          <a:off x="14611350" y="6997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87630</xdr:rowOff>
    </xdr:from>
    <xdr:ext cx="337185" cy="250190"/>
    <xdr:sp macro="" textlink="">
      <xdr:nvSpPr>
        <xdr:cNvPr id="522" name="【一般廃棄物処理施設】&#10;有形固定資産減価償却率最大値テキスト">
          <a:extLst>
            <a:ext uri="{FF2B5EF4-FFF2-40B4-BE49-F238E27FC236}">
              <a16:creationId xmlns:a16="http://schemas.microsoft.com/office/drawing/2014/main" id="{00000000-0008-0000-1000-00000A020000}"/>
            </a:ext>
          </a:extLst>
        </xdr:cNvPr>
        <xdr:cNvSpPr txBox="1"/>
      </xdr:nvSpPr>
      <xdr:spPr>
        <a:xfrm>
          <a:off x="14738350" y="5455920"/>
          <a:ext cx="337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140335</xdr:rowOff>
    </xdr:from>
    <xdr:to>
      <xdr:col>86</xdr:col>
      <xdr:colOff>25400</xdr:colOff>
      <xdr:row>33</xdr:row>
      <xdr:rowOff>140335</xdr:rowOff>
    </xdr:to>
    <xdr:cxnSp macro="">
      <xdr:nvCxnSpPr>
        <xdr:cNvPr id="523" name="直線コネクタ 522">
          <a:extLst>
            <a:ext uri="{FF2B5EF4-FFF2-40B4-BE49-F238E27FC236}">
              <a16:creationId xmlns:a16="http://schemas.microsoft.com/office/drawing/2014/main" id="{00000000-0008-0000-1000-00000B020000}"/>
            </a:ext>
          </a:extLst>
        </xdr:cNvPr>
        <xdr:cNvCxnSpPr/>
      </xdr:nvCxnSpPr>
      <xdr:spPr>
        <a:xfrm>
          <a:off x="14611350" y="5676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53340</xdr:rowOff>
    </xdr:from>
    <xdr:ext cx="401955" cy="250190"/>
    <xdr:sp macro="" textlink="">
      <xdr:nvSpPr>
        <xdr:cNvPr id="524" name="【一般廃棄物処理施設】&#10;有形固定資産減価償却率平均値テキスト">
          <a:extLst>
            <a:ext uri="{FF2B5EF4-FFF2-40B4-BE49-F238E27FC236}">
              <a16:creationId xmlns:a16="http://schemas.microsoft.com/office/drawing/2014/main" id="{00000000-0008-0000-1000-00000C020000}"/>
            </a:ext>
          </a:extLst>
        </xdr:cNvPr>
        <xdr:cNvSpPr txBox="1"/>
      </xdr:nvSpPr>
      <xdr:spPr>
        <a:xfrm>
          <a:off x="14738350" y="642747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74295</xdr:rowOff>
    </xdr:from>
    <xdr:to>
      <xdr:col>85</xdr:col>
      <xdr:colOff>171450</xdr:colOff>
      <xdr:row>39</xdr:row>
      <xdr:rowOff>5715</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4649450" y="64484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111125</xdr:rowOff>
    </xdr:from>
    <xdr:to>
      <xdr:col>81</xdr:col>
      <xdr:colOff>101600</xdr:colOff>
      <xdr:row>39</xdr:row>
      <xdr:rowOff>42545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3887450" y="6485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114300</xdr:rowOff>
    </xdr:from>
    <xdr:to>
      <xdr:col>76</xdr:col>
      <xdr:colOff>165100</xdr:colOff>
      <xdr:row>39</xdr:row>
      <xdr:rowOff>45720</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3093700" y="6488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26670</xdr:rowOff>
    </xdr:from>
    <xdr:to>
      <xdr:col>72</xdr:col>
      <xdr:colOff>38100</xdr:colOff>
      <xdr:row>39</xdr:row>
      <xdr:rowOff>126365</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2299950" y="65684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155575</xdr:rowOff>
    </xdr:from>
    <xdr:to>
      <xdr:col>67</xdr:col>
      <xdr:colOff>101600</xdr:colOff>
      <xdr:row>39</xdr:row>
      <xdr:rowOff>87630</xdr:rowOff>
    </xdr:to>
    <xdr:sp macro="" textlink="">
      <xdr:nvSpPr>
        <xdr:cNvPr id="529" name="フローチャート: 判断 528">
          <a:extLst>
            <a:ext uri="{FF2B5EF4-FFF2-40B4-BE49-F238E27FC236}">
              <a16:creationId xmlns:a16="http://schemas.microsoft.com/office/drawing/2014/main" id="{00000000-0008-0000-1000-000011020000}"/>
            </a:ext>
          </a:extLst>
        </xdr:cNvPr>
        <xdr:cNvSpPr/>
      </xdr:nvSpPr>
      <xdr:spPr>
        <a:xfrm>
          <a:off x="11487150" y="6529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19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452880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8825" cy="25019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37668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190"/>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29730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190"/>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21729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8825" cy="250190"/>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13665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71755</xdr:rowOff>
    </xdr:from>
    <xdr:to>
      <xdr:col>85</xdr:col>
      <xdr:colOff>171450</xdr:colOff>
      <xdr:row>38</xdr:row>
      <xdr:rowOff>3175</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4649450" y="62782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93980</xdr:rowOff>
    </xdr:from>
    <xdr:ext cx="401955" cy="253365"/>
    <xdr:sp macro="" textlink="">
      <xdr:nvSpPr>
        <xdr:cNvPr id="536" name="【一般廃棄物処理施設】&#10;有形固定資産減価償却率該当値テキスト">
          <a:extLst>
            <a:ext uri="{FF2B5EF4-FFF2-40B4-BE49-F238E27FC236}">
              <a16:creationId xmlns:a16="http://schemas.microsoft.com/office/drawing/2014/main" id="{00000000-0008-0000-1000-000018020000}"/>
            </a:ext>
          </a:extLst>
        </xdr:cNvPr>
        <xdr:cNvSpPr txBox="1"/>
      </xdr:nvSpPr>
      <xdr:spPr>
        <a:xfrm>
          <a:off x="14738350" y="61328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26670</xdr:rowOff>
    </xdr:from>
    <xdr:to>
      <xdr:col>81</xdr:col>
      <xdr:colOff>101600</xdr:colOff>
      <xdr:row>37</xdr:row>
      <xdr:rowOff>126365</xdr:rowOff>
    </xdr:to>
    <xdr:sp macro="" textlink="">
      <xdr:nvSpPr>
        <xdr:cNvPr id="537" name="楕円 536">
          <a:extLst>
            <a:ext uri="{FF2B5EF4-FFF2-40B4-BE49-F238E27FC236}">
              <a16:creationId xmlns:a16="http://schemas.microsoft.com/office/drawing/2014/main" id="{00000000-0008-0000-1000-000019020000}"/>
            </a:ext>
          </a:extLst>
        </xdr:cNvPr>
        <xdr:cNvSpPr/>
      </xdr:nvSpPr>
      <xdr:spPr>
        <a:xfrm>
          <a:off x="13887450" y="62331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120650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3938250" y="6282690"/>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152400</xdr:rowOff>
    </xdr:from>
    <xdr:to>
      <xdr:col>76</xdr:col>
      <xdr:colOff>165100</xdr:colOff>
      <xdr:row>37</xdr:row>
      <xdr:rowOff>84455</xdr:rowOff>
    </xdr:to>
    <xdr:sp macro="" textlink="">
      <xdr:nvSpPr>
        <xdr:cNvPr id="539" name="楕円 538">
          <a:extLst>
            <a:ext uri="{FF2B5EF4-FFF2-40B4-BE49-F238E27FC236}">
              <a16:creationId xmlns:a16="http://schemas.microsoft.com/office/drawing/2014/main" id="{00000000-0008-0000-1000-00001B020000}"/>
            </a:ext>
          </a:extLst>
        </xdr:cNvPr>
        <xdr:cNvSpPr/>
      </xdr:nvSpPr>
      <xdr:spPr>
        <a:xfrm>
          <a:off x="13093700" y="6191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34925</xdr:rowOff>
    </xdr:from>
    <xdr:to>
      <xdr:col>81</xdr:col>
      <xdr:colOff>50800</xdr:colOff>
      <xdr:row>37</xdr:row>
      <xdr:rowOff>76200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3144500" y="624141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106680</xdr:rowOff>
    </xdr:from>
    <xdr:to>
      <xdr:col>72</xdr:col>
      <xdr:colOff>38100</xdr:colOff>
      <xdr:row>37</xdr:row>
      <xdr:rowOff>38100</xdr:rowOff>
    </xdr:to>
    <xdr:sp macro="" textlink="">
      <xdr:nvSpPr>
        <xdr:cNvPr id="541" name="楕円 540">
          <a:extLst>
            <a:ext uri="{FF2B5EF4-FFF2-40B4-BE49-F238E27FC236}">
              <a16:creationId xmlns:a16="http://schemas.microsoft.com/office/drawing/2014/main" id="{00000000-0008-0000-1000-00001D020000}"/>
            </a:ext>
          </a:extLst>
        </xdr:cNvPr>
        <xdr:cNvSpPr/>
      </xdr:nvSpPr>
      <xdr:spPr>
        <a:xfrm>
          <a:off x="12299950" y="61455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36</xdr:row>
      <xdr:rowOff>155575</xdr:rowOff>
    </xdr:from>
    <xdr:to>
      <xdr:col>76</xdr:col>
      <xdr:colOff>114300</xdr:colOff>
      <xdr:row>37</xdr:row>
      <xdr:rowOff>34925</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2344400" y="6194425"/>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84455</xdr:rowOff>
    </xdr:from>
    <xdr:to>
      <xdr:col>67</xdr:col>
      <xdr:colOff>101600</xdr:colOff>
      <xdr:row>37</xdr:row>
      <xdr:rowOff>15875</xdr:rowOff>
    </xdr:to>
    <xdr:sp macro="" textlink="">
      <xdr:nvSpPr>
        <xdr:cNvPr id="543" name="楕円 542">
          <a:extLst>
            <a:ext uri="{FF2B5EF4-FFF2-40B4-BE49-F238E27FC236}">
              <a16:creationId xmlns:a16="http://schemas.microsoft.com/office/drawing/2014/main" id="{00000000-0008-0000-1000-00001F020000}"/>
            </a:ext>
          </a:extLst>
        </xdr:cNvPr>
        <xdr:cNvSpPr/>
      </xdr:nvSpPr>
      <xdr:spPr>
        <a:xfrm>
          <a:off x="11487150" y="6123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171450</xdr:colOff>
      <xdr:row>36</xdr:row>
      <xdr:rowOff>155575</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1537950" y="617220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34290</xdr:rowOff>
    </xdr:from>
    <xdr:ext cx="401955" cy="250190"/>
    <xdr:sp macro="" textlink="">
      <xdr:nvSpPr>
        <xdr:cNvPr id="545" name="n_1ave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3742035" y="65760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37465</xdr:rowOff>
    </xdr:from>
    <xdr:ext cx="401955" cy="253365"/>
    <xdr:sp macro="" textlink="">
      <xdr:nvSpPr>
        <xdr:cNvPr id="546" name="n_2ave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2960985" y="657923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117475</xdr:rowOff>
    </xdr:from>
    <xdr:ext cx="405130" cy="253365"/>
    <xdr:sp macro="" textlink="">
      <xdr:nvSpPr>
        <xdr:cNvPr id="547" name="n_3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2167235" y="66592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78740</xdr:rowOff>
    </xdr:from>
    <xdr:ext cx="401955" cy="253365"/>
    <xdr:sp macro="" textlink="">
      <xdr:nvSpPr>
        <xdr:cNvPr id="548" name="n_4ave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1354435" y="662051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142240</xdr:rowOff>
    </xdr:from>
    <xdr:ext cx="401955" cy="250190"/>
    <xdr:sp macro="" textlink="">
      <xdr:nvSpPr>
        <xdr:cNvPr id="549" name="n_1main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3742035" y="601345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100330</xdr:rowOff>
    </xdr:from>
    <xdr:ext cx="401955" cy="253365"/>
    <xdr:sp macro="" textlink="">
      <xdr:nvSpPr>
        <xdr:cNvPr id="550" name="n_2main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2960985" y="59715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53975</xdr:rowOff>
    </xdr:from>
    <xdr:ext cx="405130" cy="250190"/>
    <xdr:sp macro="" textlink="">
      <xdr:nvSpPr>
        <xdr:cNvPr id="551" name="n_3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2167235" y="592518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31750</xdr:rowOff>
    </xdr:from>
    <xdr:ext cx="401955" cy="250190"/>
    <xdr:sp macro="" textlink="">
      <xdr:nvSpPr>
        <xdr:cNvPr id="552" name="n_4mainValue【一般廃棄物処理施設】&#10;有形固定資産減価償却率">
          <a:extLst>
            <a:ext uri="{FF2B5EF4-FFF2-40B4-BE49-F238E27FC236}">
              <a16:creationId xmlns:a16="http://schemas.microsoft.com/office/drawing/2014/main" id="{00000000-0008-0000-1000-000028020000}"/>
            </a:ext>
          </a:extLst>
        </xdr:cNvPr>
        <xdr:cNvSpPr txBox="1"/>
      </xdr:nvSpPr>
      <xdr:spPr>
        <a:xfrm>
          <a:off x="11354435" y="590296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034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6440150" y="503301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66040</xdr:rowOff>
    </xdr:from>
    <xdr:ext cx="245745" cy="25019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6248380" y="69430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50190"/>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5939770" y="65703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159385</xdr:rowOff>
    </xdr:from>
    <xdr:ext cx="595630" cy="250190"/>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5939770" y="61982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121920</xdr:rowOff>
    </xdr:from>
    <xdr:ext cx="595630" cy="250190"/>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5939770" y="5825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84455</xdr:rowOff>
    </xdr:from>
    <xdr:ext cx="595630" cy="250190"/>
    <xdr:sp macro="" textlink="">
      <xdr:nvSpPr>
        <xdr:cNvPr id="572" name="テキスト ボックス 571">
          <a:extLst>
            <a:ext uri="{FF2B5EF4-FFF2-40B4-BE49-F238E27FC236}">
              <a16:creationId xmlns:a16="http://schemas.microsoft.com/office/drawing/2014/main" id="{00000000-0008-0000-1000-00003C020000}"/>
            </a:ext>
          </a:extLst>
        </xdr:cNvPr>
        <xdr:cNvSpPr txBox="1"/>
      </xdr:nvSpPr>
      <xdr:spPr>
        <a:xfrm>
          <a:off x="15939770" y="54527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47625</xdr:rowOff>
    </xdr:from>
    <xdr:ext cx="595630" cy="250190"/>
    <xdr:sp macro="" textlink="">
      <xdr:nvSpPr>
        <xdr:cNvPr id="574" name="テキスト ボックス 573">
          <a:extLst>
            <a:ext uri="{FF2B5EF4-FFF2-40B4-BE49-F238E27FC236}">
              <a16:creationId xmlns:a16="http://schemas.microsoft.com/office/drawing/2014/main" id="{00000000-0008-0000-1000-00003E020000}"/>
            </a:ext>
          </a:extLst>
        </xdr:cNvPr>
        <xdr:cNvSpPr txBox="1"/>
      </xdr:nvSpPr>
      <xdr:spPr>
        <a:xfrm>
          <a:off x="15939770" y="508063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1000-00003F02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125095</xdr:rowOff>
    </xdr:from>
    <xdr:to>
      <xdr:col>116</xdr:col>
      <xdr:colOff>62865</xdr:colOff>
      <xdr:row>42</xdr:row>
      <xdr:rowOff>35560</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flipV="1">
          <a:off x="19951065" y="582866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39370</xdr:rowOff>
    </xdr:from>
    <xdr:ext cx="375285" cy="25336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1000-000041020000}"/>
            </a:ext>
          </a:extLst>
        </xdr:cNvPr>
        <xdr:cNvSpPr txBox="1"/>
      </xdr:nvSpPr>
      <xdr:spPr>
        <a:xfrm>
          <a:off x="19989800" y="7084060"/>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35560</xdr:rowOff>
    </xdr:from>
    <xdr:to>
      <xdr:col>116</xdr:col>
      <xdr:colOff>152400</xdr:colOff>
      <xdr:row>42</xdr:row>
      <xdr:rowOff>35560</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19881850" y="7080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73025</xdr:rowOff>
    </xdr:from>
    <xdr:ext cx="595630" cy="25336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1000-000043020000}"/>
            </a:ext>
          </a:extLst>
        </xdr:cNvPr>
        <xdr:cNvSpPr txBox="1"/>
      </xdr:nvSpPr>
      <xdr:spPr>
        <a:xfrm>
          <a:off x="19989800" y="56089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125095</xdr:rowOff>
    </xdr:from>
    <xdr:to>
      <xdr:col>116</xdr:col>
      <xdr:colOff>152400</xdr:colOff>
      <xdr:row>34</xdr:row>
      <xdr:rowOff>125095</xdr:rowOff>
    </xdr:to>
    <xdr:cxnSp macro="">
      <xdr:nvCxnSpPr>
        <xdr:cNvPr id="580" name="直線コネクタ 579">
          <a:extLst>
            <a:ext uri="{FF2B5EF4-FFF2-40B4-BE49-F238E27FC236}">
              <a16:creationId xmlns:a16="http://schemas.microsoft.com/office/drawing/2014/main" id="{00000000-0008-0000-1000-000044020000}"/>
            </a:ext>
          </a:extLst>
        </xdr:cNvPr>
        <xdr:cNvCxnSpPr/>
      </xdr:nvCxnSpPr>
      <xdr:spPr>
        <a:xfrm>
          <a:off x="19881850" y="5828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164465</xdr:rowOff>
    </xdr:from>
    <xdr:ext cx="531495" cy="250190"/>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1000-000045020000}"/>
            </a:ext>
          </a:extLst>
        </xdr:cNvPr>
        <xdr:cNvSpPr txBox="1"/>
      </xdr:nvSpPr>
      <xdr:spPr>
        <a:xfrm>
          <a:off x="19989800" y="6538595"/>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142240</xdr:rowOff>
    </xdr:from>
    <xdr:to>
      <xdr:col>116</xdr:col>
      <xdr:colOff>114300</xdr:colOff>
      <xdr:row>40</xdr:row>
      <xdr:rowOff>73660</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19900900" y="6684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101600</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19157950" y="6711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149860</xdr:rowOff>
    </xdr:from>
    <xdr:to>
      <xdr:col>107</xdr:col>
      <xdr:colOff>101600</xdr:colOff>
      <xdr:row>40</xdr:row>
      <xdr:rowOff>81280</xdr:rowOff>
    </xdr:to>
    <xdr:sp macro="" textlink="">
      <xdr:nvSpPr>
        <xdr:cNvPr id="584" name="フローチャート: 判断 583">
          <a:extLst>
            <a:ext uri="{FF2B5EF4-FFF2-40B4-BE49-F238E27FC236}">
              <a16:creationId xmlns:a16="http://schemas.microsoft.com/office/drawing/2014/main" id="{00000000-0008-0000-1000-000048020000}"/>
            </a:ext>
          </a:extLst>
        </xdr:cNvPr>
        <xdr:cNvSpPr/>
      </xdr:nvSpPr>
      <xdr:spPr>
        <a:xfrm>
          <a:off x="18345150" y="6691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148590</xdr:rowOff>
    </xdr:from>
    <xdr:to>
      <xdr:col>102</xdr:col>
      <xdr:colOff>165100</xdr:colOff>
      <xdr:row>40</xdr:row>
      <xdr:rowOff>80010</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17551400" y="6690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146685</xdr:rowOff>
    </xdr:from>
    <xdr:to>
      <xdr:col>98</xdr:col>
      <xdr:colOff>38100</xdr:colOff>
      <xdr:row>40</xdr:row>
      <xdr:rowOff>78105</xdr:rowOff>
    </xdr:to>
    <xdr:sp macro="" textlink="">
      <xdr:nvSpPr>
        <xdr:cNvPr id="586" name="フローチャート: 判断 585">
          <a:extLst>
            <a:ext uri="{FF2B5EF4-FFF2-40B4-BE49-F238E27FC236}">
              <a16:creationId xmlns:a16="http://schemas.microsoft.com/office/drawing/2014/main" id="{00000000-0008-0000-1000-00004A020000}"/>
            </a:ext>
          </a:extLst>
        </xdr:cNvPr>
        <xdr:cNvSpPr/>
      </xdr:nvSpPr>
      <xdr:spPr>
        <a:xfrm>
          <a:off x="16757650" y="6688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19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197802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19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90309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8825" cy="250190"/>
    <xdr:sp macro="" textlink="">
      <xdr:nvSpPr>
        <xdr:cNvPr id="589" name="テキスト ボックス 588">
          <a:extLst>
            <a:ext uri="{FF2B5EF4-FFF2-40B4-BE49-F238E27FC236}">
              <a16:creationId xmlns:a16="http://schemas.microsoft.com/office/drawing/2014/main" id="{00000000-0008-0000-1000-00004D020000}"/>
            </a:ext>
          </a:extLst>
        </xdr:cNvPr>
        <xdr:cNvSpPr txBox="1"/>
      </xdr:nvSpPr>
      <xdr:spPr>
        <a:xfrm>
          <a:off x="18224500" y="74523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19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74307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190"/>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16630650" y="7452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88265</xdr:rowOff>
    </xdr:from>
    <xdr:to>
      <xdr:col>116</xdr:col>
      <xdr:colOff>114300</xdr:colOff>
      <xdr:row>42</xdr:row>
      <xdr:rowOff>19685</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19900900" y="6965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5080</xdr:rowOff>
    </xdr:from>
    <xdr:ext cx="531495" cy="25336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1000-000051020000}"/>
            </a:ext>
          </a:extLst>
        </xdr:cNvPr>
        <xdr:cNvSpPr txBox="1"/>
      </xdr:nvSpPr>
      <xdr:spPr>
        <a:xfrm>
          <a:off x="19989800" y="688213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88265</xdr:rowOff>
    </xdr:from>
    <xdr:to>
      <xdr:col>112</xdr:col>
      <xdr:colOff>38100</xdr:colOff>
      <xdr:row>42</xdr:row>
      <xdr:rowOff>19685</xdr:rowOff>
    </xdr:to>
    <xdr:sp macro="" textlink="">
      <xdr:nvSpPr>
        <xdr:cNvPr id="594" name="楕円 593">
          <a:extLst>
            <a:ext uri="{FF2B5EF4-FFF2-40B4-BE49-F238E27FC236}">
              <a16:creationId xmlns:a16="http://schemas.microsoft.com/office/drawing/2014/main" id="{00000000-0008-0000-1000-000052020000}"/>
            </a:ext>
          </a:extLst>
        </xdr:cNvPr>
        <xdr:cNvSpPr/>
      </xdr:nvSpPr>
      <xdr:spPr>
        <a:xfrm>
          <a:off x="19157950" y="6965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137795</xdr:rowOff>
    </xdr:from>
    <xdr:to>
      <xdr:col>116</xdr:col>
      <xdr:colOff>63500</xdr:colOff>
      <xdr:row>41</xdr:row>
      <xdr:rowOff>137795</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a:off x="19202400" y="70148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89535</xdr:rowOff>
    </xdr:from>
    <xdr:to>
      <xdr:col>107</xdr:col>
      <xdr:colOff>101600</xdr:colOff>
      <xdr:row>42</xdr:row>
      <xdr:rowOff>20955</xdr:rowOff>
    </xdr:to>
    <xdr:sp macro="" textlink="">
      <xdr:nvSpPr>
        <xdr:cNvPr id="596" name="楕円 595">
          <a:extLst>
            <a:ext uri="{FF2B5EF4-FFF2-40B4-BE49-F238E27FC236}">
              <a16:creationId xmlns:a16="http://schemas.microsoft.com/office/drawing/2014/main" id="{00000000-0008-0000-1000-000054020000}"/>
            </a:ext>
          </a:extLst>
        </xdr:cNvPr>
        <xdr:cNvSpPr/>
      </xdr:nvSpPr>
      <xdr:spPr>
        <a:xfrm>
          <a:off x="18345150" y="6966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137795</xdr:rowOff>
    </xdr:from>
    <xdr:to>
      <xdr:col>111</xdr:col>
      <xdr:colOff>171450</xdr:colOff>
      <xdr:row>41</xdr:row>
      <xdr:rowOff>139065</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flipV="1">
          <a:off x="18395950" y="701484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89535</xdr:rowOff>
    </xdr:from>
    <xdr:to>
      <xdr:col>102</xdr:col>
      <xdr:colOff>165100</xdr:colOff>
      <xdr:row>42</xdr:row>
      <xdr:rowOff>20955</xdr:rowOff>
    </xdr:to>
    <xdr:sp macro="" textlink="">
      <xdr:nvSpPr>
        <xdr:cNvPr id="598" name="楕円 597">
          <a:extLst>
            <a:ext uri="{FF2B5EF4-FFF2-40B4-BE49-F238E27FC236}">
              <a16:creationId xmlns:a16="http://schemas.microsoft.com/office/drawing/2014/main" id="{00000000-0008-0000-1000-000056020000}"/>
            </a:ext>
          </a:extLst>
        </xdr:cNvPr>
        <xdr:cNvSpPr/>
      </xdr:nvSpPr>
      <xdr:spPr>
        <a:xfrm>
          <a:off x="17551400" y="6966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139065</xdr:rowOff>
    </xdr:from>
    <xdr:to>
      <xdr:col>107</xdr:col>
      <xdr:colOff>50800</xdr:colOff>
      <xdr:row>41</xdr:row>
      <xdr:rowOff>139065</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flipV="1">
          <a:off x="17602200" y="70161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92075</xdr:rowOff>
    </xdr:from>
    <xdr:to>
      <xdr:col>98</xdr:col>
      <xdr:colOff>38100</xdr:colOff>
      <xdr:row>42</xdr:row>
      <xdr:rowOff>23495</xdr:rowOff>
    </xdr:to>
    <xdr:sp macro="" textlink="">
      <xdr:nvSpPr>
        <xdr:cNvPr id="600" name="楕円 599">
          <a:extLst>
            <a:ext uri="{FF2B5EF4-FFF2-40B4-BE49-F238E27FC236}">
              <a16:creationId xmlns:a16="http://schemas.microsoft.com/office/drawing/2014/main" id="{00000000-0008-0000-1000-000058020000}"/>
            </a:ext>
          </a:extLst>
        </xdr:cNvPr>
        <xdr:cNvSpPr/>
      </xdr:nvSpPr>
      <xdr:spPr>
        <a:xfrm>
          <a:off x="16757650" y="6969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139065</xdr:rowOff>
    </xdr:from>
    <xdr:to>
      <xdr:col>102</xdr:col>
      <xdr:colOff>114300</xdr:colOff>
      <xdr:row>41</xdr:row>
      <xdr:rowOff>141605</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flipV="1">
          <a:off x="16802100" y="701611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117475</xdr:rowOff>
    </xdr:from>
    <xdr:ext cx="534670" cy="253365"/>
    <xdr:sp macro="" textlink="">
      <xdr:nvSpPr>
        <xdr:cNvPr id="602" name="n_1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18947765" y="6491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97155</xdr:rowOff>
    </xdr:from>
    <xdr:ext cx="531495" cy="253365"/>
    <xdr:sp macro="" textlink="">
      <xdr:nvSpPr>
        <xdr:cNvPr id="603" name="n_2ave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18166715" y="64712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95885</xdr:rowOff>
    </xdr:from>
    <xdr:ext cx="534670" cy="253365"/>
    <xdr:sp macro="" textlink="">
      <xdr:nvSpPr>
        <xdr:cNvPr id="604" name="n_3ave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7353915" y="64700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94615</xdr:rowOff>
    </xdr:from>
    <xdr:ext cx="531495" cy="253365"/>
    <xdr:sp macro="" textlink="">
      <xdr:nvSpPr>
        <xdr:cNvPr id="605" name="n_4ave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6560165" y="64687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92,332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42</xdr:row>
      <xdr:rowOff>11430</xdr:rowOff>
    </xdr:from>
    <xdr:ext cx="534670" cy="250190"/>
    <xdr:sp macro="" textlink="">
      <xdr:nvSpPr>
        <xdr:cNvPr id="606" name="n_1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18947765" y="70561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42</xdr:row>
      <xdr:rowOff>12700</xdr:rowOff>
    </xdr:from>
    <xdr:ext cx="531495" cy="250190"/>
    <xdr:sp macro="" textlink="">
      <xdr:nvSpPr>
        <xdr:cNvPr id="607" name="n_2main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18166715" y="70573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42</xdr:row>
      <xdr:rowOff>12700</xdr:rowOff>
    </xdr:from>
    <xdr:ext cx="534670" cy="250190"/>
    <xdr:sp macro="" textlink="">
      <xdr:nvSpPr>
        <xdr:cNvPr id="608" name="n_3main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7353915" y="70573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15240</xdr:rowOff>
    </xdr:from>
    <xdr:ext cx="531495" cy="250190"/>
    <xdr:sp macro="" textlink="">
      <xdr:nvSpPr>
        <xdr:cNvPr id="609" name="n_4mainValue【一般廃棄物処理施設】&#10;一人当たり有形固定資産（償却資産）額">
          <a:extLst>
            <a:ext uri="{FF2B5EF4-FFF2-40B4-BE49-F238E27FC236}">
              <a16:creationId xmlns:a16="http://schemas.microsoft.com/office/drawing/2014/main" id="{00000000-0008-0000-1000-000061020000}"/>
            </a:ext>
          </a:extLst>
        </xdr:cNvPr>
        <xdr:cNvSpPr txBox="1"/>
      </xdr:nvSpPr>
      <xdr:spPr>
        <a:xfrm>
          <a:off x="16560165" y="70599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7" name="正方形/長方形 616">
          <a:extLst>
            <a:ext uri="{FF2B5EF4-FFF2-40B4-BE49-F238E27FC236}">
              <a16:creationId xmlns:a16="http://schemas.microsoft.com/office/drawing/2014/main" id="{00000000-0008-0000-1000-000069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185" cy="25019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079754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4185" cy="253365"/>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0797540" y="10721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0050" cy="253365"/>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0842625" y="10401935"/>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0050" cy="253365"/>
    <xdr:sp macro="" textlink="">
      <xdr:nvSpPr>
        <xdr:cNvPr id="626" name="テキスト ボックス 625">
          <a:extLst>
            <a:ext uri="{FF2B5EF4-FFF2-40B4-BE49-F238E27FC236}">
              <a16:creationId xmlns:a16="http://schemas.microsoft.com/office/drawing/2014/main" id="{00000000-0008-0000-1000-000072020000}"/>
            </a:ext>
          </a:extLst>
        </xdr:cNvPr>
        <xdr:cNvSpPr txBox="1"/>
      </xdr:nvSpPr>
      <xdr:spPr>
        <a:xfrm>
          <a:off x="10842625" y="10082530"/>
          <a:ext cx="400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400050" cy="25019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10842625" y="976376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400050" cy="250190"/>
    <xdr:sp macro="" textlink="">
      <xdr:nvSpPr>
        <xdr:cNvPr id="630" name="テキスト ボックス 629">
          <a:extLst>
            <a:ext uri="{FF2B5EF4-FFF2-40B4-BE49-F238E27FC236}">
              <a16:creationId xmlns:a16="http://schemas.microsoft.com/office/drawing/2014/main" id="{00000000-0008-0000-1000-000076020000}"/>
            </a:ext>
          </a:extLst>
        </xdr:cNvPr>
        <xdr:cNvSpPr txBox="1"/>
      </xdr:nvSpPr>
      <xdr:spPr>
        <a:xfrm>
          <a:off x="10842625" y="944435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50190"/>
    <xdr:sp macro="" textlink="">
      <xdr:nvSpPr>
        <xdr:cNvPr id="632" name="テキスト ボックス 631">
          <a:extLst>
            <a:ext uri="{FF2B5EF4-FFF2-40B4-BE49-F238E27FC236}">
              <a16:creationId xmlns:a16="http://schemas.microsoft.com/office/drawing/2014/main" id="{00000000-0008-0000-1000-000078020000}"/>
            </a:ext>
          </a:extLst>
        </xdr:cNvPr>
        <xdr:cNvSpPr txBox="1"/>
      </xdr:nvSpPr>
      <xdr:spPr>
        <a:xfrm>
          <a:off x="10906760" y="9124950"/>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634" name="【保健センター・保健所】&#10;有形固定資産減価償却率グラフ枠">
          <a:extLst>
            <a:ext uri="{FF2B5EF4-FFF2-40B4-BE49-F238E27FC236}">
              <a16:creationId xmlns:a16="http://schemas.microsoft.com/office/drawing/2014/main" id="{00000000-0008-0000-1000-00007A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76200</xdr:rowOff>
    </xdr:from>
    <xdr:to>
      <xdr:col>85</xdr:col>
      <xdr:colOff>126365</xdr:colOff>
      <xdr:row>64</xdr:row>
      <xdr:rowOff>128270</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flipV="1">
          <a:off x="14699615" y="930021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131445</xdr:rowOff>
    </xdr:from>
    <xdr:ext cx="466725" cy="253365"/>
    <xdr:sp macro="" textlink="">
      <xdr:nvSpPr>
        <xdr:cNvPr id="636" name="【保健センター・保健所】&#10;有形固定資産減価償却率最小値テキスト">
          <a:extLst>
            <a:ext uri="{FF2B5EF4-FFF2-40B4-BE49-F238E27FC236}">
              <a16:creationId xmlns:a16="http://schemas.microsoft.com/office/drawing/2014/main" id="{00000000-0008-0000-1000-00007C020000}"/>
            </a:ext>
          </a:extLst>
        </xdr:cNvPr>
        <xdr:cNvSpPr txBox="1"/>
      </xdr:nvSpPr>
      <xdr:spPr>
        <a:xfrm>
          <a:off x="14738350" y="1086421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128270</xdr:rowOff>
    </xdr:from>
    <xdr:to>
      <xdr:col>86</xdr:col>
      <xdr:colOff>25400</xdr:colOff>
      <xdr:row>64</xdr:row>
      <xdr:rowOff>128270</xdr:rowOff>
    </xdr:to>
    <xdr:cxnSp macro="">
      <xdr:nvCxnSpPr>
        <xdr:cNvPr id="637" name="直線コネクタ 636">
          <a:extLst>
            <a:ext uri="{FF2B5EF4-FFF2-40B4-BE49-F238E27FC236}">
              <a16:creationId xmlns:a16="http://schemas.microsoft.com/office/drawing/2014/main" id="{00000000-0008-0000-1000-00007D020000}"/>
            </a:ext>
          </a:extLst>
        </xdr:cNvPr>
        <xdr:cNvCxnSpPr/>
      </xdr:nvCxnSpPr>
      <xdr:spPr>
        <a:xfrm>
          <a:off x="14611350" y="1086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24130</xdr:rowOff>
    </xdr:from>
    <xdr:ext cx="337185" cy="253365"/>
    <xdr:sp macro="" textlink="">
      <xdr:nvSpPr>
        <xdr:cNvPr id="638" name="【保健センター・保健所】&#10;有形固定資産減価償却率最大値テキスト">
          <a:extLst>
            <a:ext uri="{FF2B5EF4-FFF2-40B4-BE49-F238E27FC236}">
              <a16:creationId xmlns:a16="http://schemas.microsoft.com/office/drawing/2014/main" id="{00000000-0008-0000-1000-00007E020000}"/>
            </a:ext>
          </a:extLst>
        </xdr:cNvPr>
        <xdr:cNvSpPr txBox="1"/>
      </xdr:nvSpPr>
      <xdr:spPr>
        <a:xfrm>
          <a:off x="14738350" y="9080500"/>
          <a:ext cx="337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9" name="直線コネクタ 638">
          <a:extLst>
            <a:ext uri="{FF2B5EF4-FFF2-40B4-BE49-F238E27FC236}">
              <a16:creationId xmlns:a16="http://schemas.microsoft.com/office/drawing/2014/main" id="{00000000-0008-0000-1000-00007F020000}"/>
            </a:ext>
          </a:extLst>
        </xdr:cNvPr>
        <xdr:cNvCxnSpPr/>
      </xdr:nvCxnSpPr>
      <xdr:spPr>
        <a:xfrm>
          <a:off x="14611350" y="9300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48260</xdr:rowOff>
    </xdr:from>
    <xdr:ext cx="401955" cy="250190"/>
    <xdr:sp macro="" textlink="">
      <xdr:nvSpPr>
        <xdr:cNvPr id="640" name="【保健センター・保健所】&#10;有形固定資産減価償却率平均値テキスト">
          <a:extLst>
            <a:ext uri="{FF2B5EF4-FFF2-40B4-BE49-F238E27FC236}">
              <a16:creationId xmlns:a16="http://schemas.microsoft.com/office/drawing/2014/main" id="{00000000-0008-0000-1000-000080020000}"/>
            </a:ext>
          </a:extLst>
        </xdr:cNvPr>
        <xdr:cNvSpPr txBox="1"/>
      </xdr:nvSpPr>
      <xdr:spPr>
        <a:xfrm>
          <a:off x="14738350" y="9942830"/>
          <a:ext cx="4019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25400</xdr:rowOff>
    </xdr:from>
    <xdr:to>
      <xdr:col>85</xdr:col>
      <xdr:colOff>171450</xdr:colOff>
      <xdr:row>60</xdr:row>
      <xdr:rowOff>125095</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4649450" y="100876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3175</xdr:rowOff>
    </xdr:from>
    <xdr:to>
      <xdr:col>81</xdr:col>
      <xdr:colOff>101600</xdr:colOff>
      <xdr:row>60</xdr:row>
      <xdr:rowOff>102870</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3887450" y="10065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1270</xdr:rowOff>
    </xdr:from>
    <xdr:to>
      <xdr:col>76</xdr:col>
      <xdr:colOff>165100</xdr:colOff>
      <xdr:row>60</xdr:row>
      <xdr:rowOff>100330</xdr:rowOff>
    </xdr:to>
    <xdr:sp macro="" textlink="">
      <xdr:nvSpPr>
        <xdr:cNvPr id="643" name="フローチャート: 判断 642">
          <a:extLst>
            <a:ext uri="{FF2B5EF4-FFF2-40B4-BE49-F238E27FC236}">
              <a16:creationId xmlns:a16="http://schemas.microsoft.com/office/drawing/2014/main" id="{00000000-0008-0000-1000-000083020000}"/>
            </a:ext>
          </a:extLst>
        </xdr:cNvPr>
        <xdr:cNvSpPr/>
      </xdr:nvSpPr>
      <xdr:spPr>
        <a:xfrm>
          <a:off x="13093700" y="10063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76835</xdr:rowOff>
    </xdr:to>
    <xdr:sp macro="" textlink="">
      <xdr:nvSpPr>
        <xdr:cNvPr id="644" name="フローチャート: 判断 643">
          <a:extLst>
            <a:ext uri="{FF2B5EF4-FFF2-40B4-BE49-F238E27FC236}">
              <a16:creationId xmlns:a16="http://schemas.microsoft.com/office/drawing/2014/main" id="{00000000-0008-0000-1000-000084020000}"/>
            </a:ext>
          </a:extLst>
        </xdr:cNvPr>
        <xdr:cNvSpPr/>
      </xdr:nvSpPr>
      <xdr:spPr>
        <a:xfrm>
          <a:off x="12299950" y="100399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116205</xdr:rowOff>
    </xdr:from>
    <xdr:to>
      <xdr:col>67</xdr:col>
      <xdr:colOff>101600</xdr:colOff>
      <xdr:row>60</xdr:row>
      <xdr:rowOff>48260</xdr:rowOff>
    </xdr:to>
    <xdr:sp macro="" textlink="">
      <xdr:nvSpPr>
        <xdr:cNvPr id="645" name="フローチャート: 判断 644">
          <a:extLst>
            <a:ext uri="{FF2B5EF4-FFF2-40B4-BE49-F238E27FC236}">
              <a16:creationId xmlns:a16="http://schemas.microsoft.com/office/drawing/2014/main" id="{00000000-0008-0000-1000-000085020000}"/>
            </a:ext>
          </a:extLst>
        </xdr:cNvPr>
        <xdr:cNvSpPr/>
      </xdr:nvSpPr>
      <xdr:spPr>
        <a:xfrm>
          <a:off x="11487150" y="10010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19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45288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8825" cy="250190"/>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37668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190"/>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2973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19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2172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8825" cy="250190"/>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13665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114935</xdr:rowOff>
    </xdr:from>
    <xdr:to>
      <xdr:col>85</xdr:col>
      <xdr:colOff>171450</xdr:colOff>
      <xdr:row>62</xdr:row>
      <xdr:rowOff>46990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4649450" y="103447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93980</xdr:rowOff>
    </xdr:from>
    <xdr:ext cx="401955" cy="253365"/>
    <xdr:sp macro="" textlink="">
      <xdr:nvSpPr>
        <xdr:cNvPr id="652" name="【保健センター・保健所】&#10;有形固定資産減価償却率該当値テキスト">
          <a:extLst>
            <a:ext uri="{FF2B5EF4-FFF2-40B4-BE49-F238E27FC236}">
              <a16:creationId xmlns:a16="http://schemas.microsoft.com/office/drawing/2014/main" id="{00000000-0008-0000-1000-00008C020000}"/>
            </a:ext>
          </a:extLst>
        </xdr:cNvPr>
        <xdr:cNvSpPr txBox="1"/>
      </xdr:nvSpPr>
      <xdr:spPr>
        <a:xfrm>
          <a:off x="14738350" y="103238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61595</xdr:rowOff>
    </xdr:from>
    <xdr:to>
      <xdr:col>81</xdr:col>
      <xdr:colOff>101600</xdr:colOff>
      <xdr:row>61</xdr:row>
      <xdr:rowOff>161925</xdr:rowOff>
    </xdr:to>
    <xdr:sp macro="" textlink="">
      <xdr:nvSpPr>
        <xdr:cNvPr id="653" name="楕円 652">
          <a:extLst>
            <a:ext uri="{FF2B5EF4-FFF2-40B4-BE49-F238E27FC236}">
              <a16:creationId xmlns:a16="http://schemas.microsoft.com/office/drawing/2014/main" id="{00000000-0008-0000-1000-00008D020000}"/>
            </a:ext>
          </a:extLst>
        </xdr:cNvPr>
        <xdr:cNvSpPr/>
      </xdr:nvSpPr>
      <xdr:spPr>
        <a:xfrm>
          <a:off x="13887450" y="10291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111760</xdr:rowOff>
    </xdr:from>
    <xdr:to>
      <xdr:col>85</xdr:col>
      <xdr:colOff>127000</xdr:colOff>
      <xdr:row>61</xdr:row>
      <xdr:rowOff>164465</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3938250" y="1034161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8890</xdr:rowOff>
    </xdr:from>
    <xdr:to>
      <xdr:col>76</xdr:col>
      <xdr:colOff>165100</xdr:colOff>
      <xdr:row>61</xdr:row>
      <xdr:rowOff>108585</xdr:rowOff>
    </xdr:to>
    <xdr:sp macro="" textlink="">
      <xdr:nvSpPr>
        <xdr:cNvPr id="655" name="楕円 654">
          <a:extLst>
            <a:ext uri="{FF2B5EF4-FFF2-40B4-BE49-F238E27FC236}">
              <a16:creationId xmlns:a16="http://schemas.microsoft.com/office/drawing/2014/main" id="{00000000-0008-0000-1000-00008F020000}"/>
            </a:ext>
          </a:extLst>
        </xdr:cNvPr>
        <xdr:cNvSpPr/>
      </xdr:nvSpPr>
      <xdr:spPr>
        <a:xfrm>
          <a:off x="13093700" y="10238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59055</xdr:rowOff>
    </xdr:from>
    <xdr:to>
      <xdr:col>81</xdr:col>
      <xdr:colOff>50800</xdr:colOff>
      <xdr:row>61</xdr:row>
      <xdr:rowOff>111760</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3144500" y="10288905"/>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55880</xdr:rowOff>
    </xdr:to>
    <xdr:sp macro="" textlink="">
      <xdr:nvSpPr>
        <xdr:cNvPr id="657" name="楕円 656">
          <a:extLst>
            <a:ext uri="{FF2B5EF4-FFF2-40B4-BE49-F238E27FC236}">
              <a16:creationId xmlns:a16="http://schemas.microsoft.com/office/drawing/2014/main" id="{00000000-0008-0000-1000-000091020000}"/>
            </a:ext>
          </a:extLst>
        </xdr:cNvPr>
        <xdr:cNvSpPr/>
      </xdr:nvSpPr>
      <xdr:spPr>
        <a:xfrm>
          <a:off x="12299950" y="101866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61</xdr:row>
      <xdr:rowOff>5715</xdr:rowOff>
    </xdr:from>
    <xdr:to>
      <xdr:col>76</xdr:col>
      <xdr:colOff>114300</xdr:colOff>
      <xdr:row>61</xdr:row>
      <xdr:rowOff>59055</xdr:rowOff>
    </xdr:to>
    <xdr:cxnSp macro="">
      <xdr:nvCxnSpPr>
        <xdr:cNvPr id="658" name="直線コネクタ 657">
          <a:extLst>
            <a:ext uri="{FF2B5EF4-FFF2-40B4-BE49-F238E27FC236}">
              <a16:creationId xmlns:a16="http://schemas.microsoft.com/office/drawing/2014/main" id="{00000000-0008-0000-1000-000092020000}"/>
            </a:ext>
          </a:extLst>
        </xdr:cNvPr>
        <xdr:cNvCxnSpPr/>
      </xdr:nvCxnSpPr>
      <xdr:spPr>
        <a:xfrm>
          <a:off x="12344400" y="10235565"/>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78105</xdr:rowOff>
    </xdr:from>
    <xdr:to>
      <xdr:col>67</xdr:col>
      <xdr:colOff>101600</xdr:colOff>
      <xdr:row>61</xdr:row>
      <xdr:rowOff>10160</xdr:rowOff>
    </xdr:to>
    <xdr:sp macro="" textlink="">
      <xdr:nvSpPr>
        <xdr:cNvPr id="659" name="楕円 658">
          <a:extLst>
            <a:ext uri="{FF2B5EF4-FFF2-40B4-BE49-F238E27FC236}">
              <a16:creationId xmlns:a16="http://schemas.microsoft.com/office/drawing/2014/main" id="{00000000-0008-0000-1000-000093020000}"/>
            </a:ext>
          </a:extLst>
        </xdr:cNvPr>
        <xdr:cNvSpPr/>
      </xdr:nvSpPr>
      <xdr:spPr>
        <a:xfrm>
          <a:off x="11487150" y="10140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128270</xdr:rowOff>
    </xdr:from>
    <xdr:to>
      <xdr:col>71</xdr:col>
      <xdr:colOff>171450</xdr:colOff>
      <xdr:row>61</xdr:row>
      <xdr:rowOff>5715</xdr:rowOff>
    </xdr:to>
    <xdr:cxnSp macro="">
      <xdr:nvCxnSpPr>
        <xdr:cNvPr id="660" name="直線コネクタ 659">
          <a:extLst>
            <a:ext uri="{FF2B5EF4-FFF2-40B4-BE49-F238E27FC236}">
              <a16:creationId xmlns:a16="http://schemas.microsoft.com/office/drawing/2014/main" id="{00000000-0008-0000-1000-000094020000}"/>
            </a:ext>
          </a:extLst>
        </xdr:cNvPr>
        <xdr:cNvCxnSpPr/>
      </xdr:nvCxnSpPr>
      <xdr:spPr>
        <a:xfrm>
          <a:off x="11537950" y="1019048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118110</xdr:rowOff>
    </xdr:from>
    <xdr:ext cx="401955" cy="253365"/>
    <xdr:sp macro="" textlink="">
      <xdr:nvSpPr>
        <xdr:cNvPr id="661" name="n_1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3742035" y="98450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116840</xdr:rowOff>
    </xdr:from>
    <xdr:ext cx="401955" cy="253365"/>
    <xdr:sp macro="" textlink="">
      <xdr:nvSpPr>
        <xdr:cNvPr id="662" name="n_2ave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2960985" y="98437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93345</xdr:rowOff>
    </xdr:from>
    <xdr:ext cx="405130" cy="253365"/>
    <xdr:sp macro="" textlink="">
      <xdr:nvSpPr>
        <xdr:cNvPr id="663" name="n_3ave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2167235" y="98202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63500</xdr:rowOff>
    </xdr:from>
    <xdr:ext cx="401955" cy="253365"/>
    <xdr:sp macro="" textlink="">
      <xdr:nvSpPr>
        <xdr:cNvPr id="664" name="n_4ave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1354435" y="979043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152400</xdr:rowOff>
    </xdr:from>
    <xdr:ext cx="401955" cy="253365"/>
    <xdr:sp macro="" textlink="">
      <xdr:nvSpPr>
        <xdr:cNvPr id="665" name="n_1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3742035" y="1038225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99695</xdr:rowOff>
    </xdr:from>
    <xdr:ext cx="401955" cy="252730"/>
    <xdr:sp macro="" textlink="">
      <xdr:nvSpPr>
        <xdr:cNvPr id="666" name="n_2main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2960985" y="1032954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47625</xdr:rowOff>
    </xdr:from>
    <xdr:ext cx="405130" cy="250190"/>
    <xdr:sp macro="" textlink="">
      <xdr:nvSpPr>
        <xdr:cNvPr id="667" name="n_3main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2167235" y="1027747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1270</xdr:rowOff>
    </xdr:from>
    <xdr:ext cx="401955" cy="253365"/>
    <xdr:sp macro="" textlink="">
      <xdr:nvSpPr>
        <xdr:cNvPr id="668" name="n_4mainValue【保健センター・保健所】&#10;有形固定資産減価償却率">
          <a:extLst>
            <a:ext uri="{FF2B5EF4-FFF2-40B4-BE49-F238E27FC236}">
              <a16:creationId xmlns:a16="http://schemas.microsoft.com/office/drawing/2014/main" id="{00000000-0008-0000-1000-00009C020000}"/>
            </a:ext>
          </a:extLst>
        </xdr:cNvPr>
        <xdr:cNvSpPr txBox="1"/>
      </xdr:nvSpPr>
      <xdr:spPr>
        <a:xfrm>
          <a:off x="11354435" y="102311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76" name="正方形/長方形 675">
          <a:extLst>
            <a:ext uri="{FF2B5EF4-FFF2-40B4-BE49-F238E27FC236}">
              <a16:creationId xmlns:a16="http://schemas.microsoft.com/office/drawing/2014/main" id="{00000000-0008-0000-1000-0000A4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710" cy="220345"/>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644015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128270</xdr:rowOff>
    </xdr:from>
    <xdr:to>
      <xdr:col>120</xdr:col>
      <xdr:colOff>114300</xdr:colOff>
      <xdr:row>64</xdr:row>
      <xdr:rowOff>128270</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4185" cy="253365"/>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6048990" y="10721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3365"/>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6048990" y="104019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4185" cy="253365"/>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6048990" y="100825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4185" cy="250190"/>
    <xdr:sp macro="" textlink="">
      <xdr:nvSpPr>
        <xdr:cNvPr id="686" name="テキスト ボックス 685">
          <a:extLst>
            <a:ext uri="{FF2B5EF4-FFF2-40B4-BE49-F238E27FC236}">
              <a16:creationId xmlns:a16="http://schemas.microsoft.com/office/drawing/2014/main" id="{00000000-0008-0000-1000-0000AE020000}"/>
            </a:ext>
          </a:extLst>
        </xdr:cNvPr>
        <xdr:cNvSpPr txBox="1"/>
      </xdr:nvSpPr>
      <xdr:spPr>
        <a:xfrm>
          <a:off x="16048990" y="976376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4185" cy="250190"/>
    <xdr:sp macro="" textlink="">
      <xdr:nvSpPr>
        <xdr:cNvPr id="688" name="テキスト ボックス 687">
          <a:extLst>
            <a:ext uri="{FF2B5EF4-FFF2-40B4-BE49-F238E27FC236}">
              <a16:creationId xmlns:a16="http://schemas.microsoft.com/office/drawing/2014/main" id="{00000000-0008-0000-1000-0000B0020000}"/>
            </a:ext>
          </a:extLst>
        </xdr:cNvPr>
        <xdr:cNvSpPr txBox="1"/>
      </xdr:nvSpPr>
      <xdr:spPr>
        <a:xfrm>
          <a:off x="16048990" y="944435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4185" cy="250190"/>
    <xdr:sp macro="" textlink="">
      <xdr:nvSpPr>
        <xdr:cNvPr id="690" name="テキスト ボックス 689">
          <a:extLst>
            <a:ext uri="{FF2B5EF4-FFF2-40B4-BE49-F238E27FC236}">
              <a16:creationId xmlns:a16="http://schemas.microsoft.com/office/drawing/2014/main" id="{00000000-0008-0000-1000-0000B2020000}"/>
            </a:ext>
          </a:extLst>
        </xdr:cNvPr>
        <xdr:cNvSpPr txBox="1"/>
      </xdr:nvSpPr>
      <xdr:spPr>
        <a:xfrm>
          <a:off x="16048990" y="912495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185" cy="250190"/>
    <xdr:sp macro="" textlink="">
      <xdr:nvSpPr>
        <xdr:cNvPr id="692" name="テキスト ボックス 691">
          <a:extLst>
            <a:ext uri="{FF2B5EF4-FFF2-40B4-BE49-F238E27FC236}">
              <a16:creationId xmlns:a16="http://schemas.microsoft.com/office/drawing/2014/main" id="{00000000-0008-0000-1000-0000B4020000}"/>
            </a:ext>
          </a:extLst>
        </xdr:cNvPr>
        <xdr:cNvSpPr txBox="1"/>
      </xdr:nvSpPr>
      <xdr:spPr>
        <a:xfrm>
          <a:off x="16048990" y="8805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93" name="【保健センター・保健所】&#10;一人当たり面積グラフ枠">
          <a:extLst>
            <a:ext uri="{FF2B5EF4-FFF2-40B4-BE49-F238E27FC236}">
              <a16:creationId xmlns:a16="http://schemas.microsoft.com/office/drawing/2014/main" id="{00000000-0008-0000-1000-0000B5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31750</xdr:rowOff>
    </xdr:from>
    <xdr:to>
      <xdr:col>116</xdr:col>
      <xdr:colOff>62865</xdr:colOff>
      <xdr:row>64</xdr:row>
      <xdr:rowOff>106680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flipV="1">
          <a:off x="19951065" y="942340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109855</xdr:rowOff>
    </xdr:from>
    <xdr:ext cx="466725" cy="250190"/>
    <xdr:sp macro="" textlink="">
      <xdr:nvSpPr>
        <xdr:cNvPr id="695" name="【保健センター・保健所】&#10;一人当たり面積最小値テキスト">
          <a:extLst>
            <a:ext uri="{FF2B5EF4-FFF2-40B4-BE49-F238E27FC236}">
              <a16:creationId xmlns:a16="http://schemas.microsoft.com/office/drawing/2014/main" id="{00000000-0008-0000-1000-0000B7020000}"/>
            </a:ext>
          </a:extLst>
        </xdr:cNvPr>
        <xdr:cNvSpPr txBox="1"/>
      </xdr:nvSpPr>
      <xdr:spPr>
        <a:xfrm>
          <a:off x="19989800" y="10842625"/>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106680</xdr:rowOff>
    </xdr:from>
    <xdr:to>
      <xdr:col>116</xdr:col>
      <xdr:colOff>152400</xdr:colOff>
      <xdr:row>64</xdr:row>
      <xdr:rowOff>106680</xdr:rowOff>
    </xdr:to>
    <xdr:cxnSp macro="">
      <xdr:nvCxnSpPr>
        <xdr:cNvPr id="696" name="直線コネクタ 695">
          <a:extLst>
            <a:ext uri="{FF2B5EF4-FFF2-40B4-BE49-F238E27FC236}">
              <a16:creationId xmlns:a16="http://schemas.microsoft.com/office/drawing/2014/main" id="{00000000-0008-0000-1000-0000B8020000}"/>
            </a:ext>
          </a:extLst>
        </xdr:cNvPr>
        <xdr:cNvCxnSpPr/>
      </xdr:nvCxnSpPr>
      <xdr:spPr>
        <a:xfrm>
          <a:off x="19881850" y="10839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147320</xdr:rowOff>
    </xdr:from>
    <xdr:ext cx="466725" cy="250190"/>
    <xdr:sp macro="" textlink="">
      <xdr:nvSpPr>
        <xdr:cNvPr id="697" name="【保健センター・保健所】&#10;一人当たり面積最大値テキスト">
          <a:extLst>
            <a:ext uri="{FF2B5EF4-FFF2-40B4-BE49-F238E27FC236}">
              <a16:creationId xmlns:a16="http://schemas.microsoft.com/office/drawing/2014/main" id="{00000000-0008-0000-1000-0000B9020000}"/>
            </a:ext>
          </a:extLst>
        </xdr:cNvPr>
        <xdr:cNvSpPr txBox="1"/>
      </xdr:nvSpPr>
      <xdr:spPr>
        <a:xfrm>
          <a:off x="19989800" y="920369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31750</xdr:rowOff>
    </xdr:from>
    <xdr:to>
      <xdr:col>116</xdr:col>
      <xdr:colOff>152400</xdr:colOff>
      <xdr:row>56</xdr:row>
      <xdr:rowOff>31750</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19881850" y="9423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167005</xdr:rowOff>
    </xdr:from>
    <xdr:ext cx="466725" cy="252730"/>
    <xdr:sp macro="" textlink="">
      <xdr:nvSpPr>
        <xdr:cNvPr id="699" name="【保健センター・保健所】&#10;一人当たり面積平均値テキスト">
          <a:extLst>
            <a:ext uri="{FF2B5EF4-FFF2-40B4-BE49-F238E27FC236}">
              <a16:creationId xmlns:a16="http://schemas.microsoft.com/office/drawing/2014/main" id="{00000000-0008-0000-1000-0000BB020000}"/>
            </a:ext>
          </a:extLst>
        </xdr:cNvPr>
        <xdr:cNvSpPr txBox="1"/>
      </xdr:nvSpPr>
      <xdr:spPr>
        <a:xfrm>
          <a:off x="19989800" y="10229215"/>
          <a:ext cx="4667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144780</xdr:rowOff>
    </xdr:from>
    <xdr:to>
      <xdr:col>116</xdr:col>
      <xdr:colOff>114300</xdr:colOff>
      <xdr:row>62</xdr:row>
      <xdr:rowOff>76200</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9900900" y="10374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144780</xdr:rowOff>
    </xdr:from>
    <xdr:to>
      <xdr:col>112</xdr:col>
      <xdr:colOff>38100</xdr:colOff>
      <xdr:row>62</xdr:row>
      <xdr:rowOff>76200</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19157950" y="10374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133985</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00000000-0008-0000-1000-0000BE020000}"/>
            </a:ext>
          </a:extLst>
        </xdr:cNvPr>
        <xdr:cNvSpPr/>
      </xdr:nvSpPr>
      <xdr:spPr>
        <a:xfrm>
          <a:off x="18345150" y="10363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133985</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00000000-0008-0000-1000-0000BF020000}"/>
            </a:ext>
          </a:extLst>
        </xdr:cNvPr>
        <xdr:cNvSpPr/>
      </xdr:nvSpPr>
      <xdr:spPr>
        <a:xfrm>
          <a:off x="17551400" y="103638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133985</xdr:rowOff>
    </xdr:from>
    <xdr:to>
      <xdr:col>98</xdr:col>
      <xdr:colOff>38100</xdr:colOff>
      <xdr:row>62</xdr:row>
      <xdr:rowOff>66040</xdr:rowOff>
    </xdr:to>
    <xdr:sp macro="" textlink="">
      <xdr:nvSpPr>
        <xdr:cNvPr id="704" name="フローチャート: 判断 703">
          <a:extLst>
            <a:ext uri="{FF2B5EF4-FFF2-40B4-BE49-F238E27FC236}">
              <a16:creationId xmlns:a16="http://schemas.microsoft.com/office/drawing/2014/main" id="{00000000-0008-0000-1000-0000C0020000}"/>
            </a:ext>
          </a:extLst>
        </xdr:cNvPr>
        <xdr:cNvSpPr/>
      </xdr:nvSpPr>
      <xdr:spPr>
        <a:xfrm>
          <a:off x="16757650" y="103638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19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9780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190"/>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19030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8825" cy="250190"/>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18224500" y="111772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190"/>
    <xdr:sp macro="" textlink="">
      <xdr:nvSpPr>
        <xdr:cNvPr id="708" name="テキスト ボックス 707">
          <a:extLst>
            <a:ext uri="{FF2B5EF4-FFF2-40B4-BE49-F238E27FC236}">
              <a16:creationId xmlns:a16="http://schemas.microsoft.com/office/drawing/2014/main" id="{00000000-0008-0000-1000-0000C4020000}"/>
            </a:ext>
          </a:extLst>
        </xdr:cNvPr>
        <xdr:cNvSpPr txBox="1"/>
      </xdr:nvSpPr>
      <xdr:spPr>
        <a:xfrm>
          <a:off x="174307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190"/>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66306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83185</xdr:rowOff>
    </xdr:from>
    <xdr:to>
      <xdr:col>116</xdr:col>
      <xdr:colOff>114300</xdr:colOff>
      <xdr:row>63</xdr:row>
      <xdr:rowOff>15240</xdr:rowOff>
    </xdr:to>
    <xdr:sp macro="" textlink="">
      <xdr:nvSpPr>
        <xdr:cNvPr id="710" name="楕円 709">
          <a:extLst>
            <a:ext uri="{FF2B5EF4-FFF2-40B4-BE49-F238E27FC236}">
              <a16:creationId xmlns:a16="http://schemas.microsoft.com/office/drawing/2014/main" id="{00000000-0008-0000-1000-0000C6020000}"/>
            </a:ext>
          </a:extLst>
        </xdr:cNvPr>
        <xdr:cNvSpPr/>
      </xdr:nvSpPr>
      <xdr:spPr>
        <a:xfrm>
          <a:off x="19900900" y="10480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61595</xdr:rowOff>
    </xdr:from>
    <xdr:ext cx="466725" cy="253365"/>
    <xdr:sp macro="" textlink="">
      <xdr:nvSpPr>
        <xdr:cNvPr id="711" name="【保健センター・保健所】&#10;一人当たり面積該当値テキスト">
          <a:extLst>
            <a:ext uri="{FF2B5EF4-FFF2-40B4-BE49-F238E27FC236}">
              <a16:creationId xmlns:a16="http://schemas.microsoft.com/office/drawing/2014/main" id="{00000000-0008-0000-1000-0000C7020000}"/>
            </a:ext>
          </a:extLst>
        </xdr:cNvPr>
        <xdr:cNvSpPr txBox="1"/>
      </xdr:nvSpPr>
      <xdr:spPr>
        <a:xfrm>
          <a:off x="19989800" y="104590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83185</xdr:rowOff>
    </xdr:from>
    <xdr:to>
      <xdr:col>112</xdr:col>
      <xdr:colOff>38100</xdr:colOff>
      <xdr:row>63</xdr:row>
      <xdr:rowOff>15240</xdr:rowOff>
    </xdr:to>
    <xdr:sp macro="" textlink="">
      <xdr:nvSpPr>
        <xdr:cNvPr id="712" name="楕円 711">
          <a:extLst>
            <a:ext uri="{FF2B5EF4-FFF2-40B4-BE49-F238E27FC236}">
              <a16:creationId xmlns:a16="http://schemas.microsoft.com/office/drawing/2014/main" id="{00000000-0008-0000-1000-0000C8020000}"/>
            </a:ext>
          </a:extLst>
        </xdr:cNvPr>
        <xdr:cNvSpPr/>
      </xdr:nvSpPr>
      <xdr:spPr>
        <a:xfrm>
          <a:off x="19157950" y="10480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132715</xdr:rowOff>
    </xdr:from>
    <xdr:to>
      <xdr:col>116</xdr:col>
      <xdr:colOff>63500</xdr:colOff>
      <xdr:row>62</xdr:row>
      <xdr:rowOff>132715</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19202400" y="105302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83185</xdr:rowOff>
    </xdr:from>
    <xdr:to>
      <xdr:col>107</xdr:col>
      <xdr:colOff>101600</xdr:colOff>
      <xdr:row>63</xdr:row>
      <xdr:rowOff>15240</xdr:rowOff>
    </xdr:to>
    <xdr:sp macro="" textlink="">
      <xdr:nvSpPr>
        <xdr:cNvPr id="714" name="楕円 713">
          <a:extLst>
            <a:ext uri="{FF2B5EF4-FFF2-40B4-BE49-F238E27FC236}">
              <a16:creationId xmlns:a16="http://schemas.microsoft.com/office/drawing/2014/main" id="{00000000-0008-0000-1000-0000CA020000}"/>
            </a:ext>
          </a:extLst>
        </xdr:cNvPr>
        <xdr:cNvSpPr/>
      </xdr:nvSpPr>
      <xdr:spPr>
        <a:xfrm>
          <a:off x="18345150" y="10480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132715</xdr:rowOff>
    </xdr:from>
    <xdr:to>
      <xdr:col>111</xdr:col>
      <xdr:colOff>171450</xdr:colOff>
      <xdr:row>62</xdr:row>
      <xdr:rowOff>132715</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a:off x="18395950" y="105302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83185</xdr:rowOff>
    </xdr:from>
    <xdr:to>
      <xdr:col>102</xdr:col>
      <xdr:colOff>165100</xdr:colOff>
      <xdr:row>63</xdr:row>
      <xdr:rowOff>15240</xdr:rowOff>
    </xdr:to>
    <xdr:sp macro="" textlink="">
      <xdr:nvSpPr>
        <xdr:cNvPr id="716" name="楕円 715">
          <a:extLst>
            <a:ext uri="{FF2B5EF4-FFF2-40B4-BE49-F238E27FC236}">
              <a16:creationId xmlns:a16="http://schemas.microsoft.com/office/drawing/2014/main" id="{00000000-0008-0000-1000-0000CC020000}"/>
            </a:ext>
          </a:extLst>
        </xdr:cNvPr>
        <xdr:cNvSpPr/>
      </xdr:nvSpPr>
      <xdr:spPr>
        <a:xfrm>
          <a:off x="17551400" y="10480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132715</xdr:rowOff>
    </xdr:from>
    <xdr:to>
      <xdr:col>107</xdr:col>
      <xdr:colOff>50800</xdr:colOff>
      <xdr:row>62</xdr:row>
      <xdr:rowOff>132715</xdr:rowOff>
    </xdr:to>
    <xdr:cxnSp macro="">
      <xdr:nvCxnSpPr>
        <xdr:cNvPr id="717" name="直線コネクタ 716">
          <a:extLst>
            <a:ext uri="{FF2B5EF4-FFF2-40B4-BE49-F238E27FC236}">
              <a16:creationId xmlns:a16="http://schemas.microsoft.com/office/drawing/2014/main" id="{00000000-0008-0000-1000-0000CD020000}"/>
            </a:ext>
          </a:extLst>
        </xdr:cNvPr>
        <xdr:cNvCxnSpPr/>
      </xdr:nvCxnSpPr>
      <xdr:spPr>
        <a:xfrm>
          <a:off x="17602200" y="105302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83185</xdr:rowOff>
    </xdr:from>
    <xdr:to>
      <xdr:col>98</xdr:col>
      <xdr:colOff>38100</xdr:colOff>
      <xdr:row>63</xdr:row>
      <xdr:rowOff>15240</xdr:rowOff>
    </xdr:to>
    <xdr:sp macro="" textlink="">
      <xdr:nvSpPr>
        <xdr:cNvPr id="718" name="楕円 717">
          <a:extLst>
            <a:ext uri="{FF2B5EF4-FFF2-40B4-BE49-F238E27FC236}">
              <a16:creationId xmlns:a16="http://schemas.microsoft.com/office/drawing/2014/main" id="{00000000-0008-0000-1000-0000CE020000}"/>
            </a:ext>
          </a:extLst>
        </xdr:cNvPr>
        <xdr:cNvSpPr/>
      </xdr:nvSpPr>
      <xdr:spPr>
        <a:xfrm>
          <a:off x="16757650" y="104806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132715</xdr:rowOff>
    </xdr:from>
    <xdr:to>
      <xdr:col>102</xdr:col>
      <xdr:colOff>114300</xdr:colOff>
      <xdr:row>62</xdr:row>
      <xdr:rowOff>132715</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a:off x="16802100" y="105302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92710</xdr:rowOff>
    </xdr:from>
    <xdr:ext cx="469900" cy="250190"/>
    <xdr:sp macro="" textlink="">
      <xdr:nvSpPr>
        <xdr:cNvPr id="720" name="n_1aveValue【保健センター・保健所】&#10;一人当たり面積">
          <a:extLst>
            <a:ext uri="{FF2B5EF4-FFF2-40B4-BE49-F238E27FC236}">
              <a16:creationId xmlns:a16="http://schemas.microsoft.com/office/drawing/2014/main" id="{00000000-0008-0000-1000-0000D0020000}"/>
            </a:ext>
          </a:extLst>
        </xdr:cNvPr>
        <xdr:cNvSpPr txBox="1"/>
      </xdr:nvSpPr>
      <xdr:spPr>
        <a:xfrm>
          <a:off x="18980150" y="101549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81915</xdr:rowOff>
    </xdr:from>
    <xdr:ext cx="469900" cy="253365"/>
    <xdr:sp macro="" textlink="">
      <xdr:nvSpPr>
        <xdr:cNvPr id="721" name="n_2aveValue【保健センター・保健所】&#10;一人当たり面積">
          <a:extLst>
            <a:ext uri="{FF2B5EF4-FFF2-40B4-BE49-F238E27FC236}">
              <a16:creationId xmlns:a16="http://schemas.microsoft.com/office/drawing/2014/main" id="{00000000-0008-0000-1000-0000D1020000}"/>
            </a:ext>
          </a:extLst>
        </xdr:cNvPr>
        <xdr:cNvSpPr txBox="1"/>
      </xdr:nvSpPr>
      <xdr:spPr>
        <a:xfrm>
          <a:off x="18180050" y="10144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81915</xdr:rowOff>
    </xdr:from>
    <xdr:ext cx="469900" cy="253365"/>
    <xdr:sp macro="" textlink="">
      <xdr:nvSpPr>
        <xdr:cNvPr id="722" name="n_3aveValue【保健センター・保健所】&#10;一人当たり面積">
          <a:extLst>
            <a:ext uri="{FF2B5EF4-FFF2-40B4-BE49-F238E27FC236}">
              <a16:creationId xmlns:a16="http://schemas.microsoft.com/office/drawing/2014/main" id="{00000000-0008-0000-1000-0000D2020000}"/>
            </a:ext>
          </a:extLst>
        </xdr:cNvPr>
        <xdr:cNvSpPr txBox="1"/>
      </xdr:nvSpPr>
      <xdr:spPr>
        <a:xfrm>
          <a:off x="17386300" y="10144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81915</xdr:rowOff>
    </xdr:from>
    <xdr:ext cx="469900" cy="253365"/>
    <xdr:sp macro="" textlink="">
      <xdr:nvSpPr>
        <xdr:cNvPr id="723" name="n_4aveValue【保健センター・保健所】&#10;一人当たり面積">
          <a:extLst>
            <a:ext uri="{FF2B5EF4-FFF2-40B4-BE49-F238E27FC236}">
              <a16:creationId xmlns:a16="http://schemas.microsoft.com/office/drawing/2014/main" id="{00000000-0008-0000-1000-0000D3020000}"/>
            </a:ext>
          </a:extLst>
        </xdr:cNvPr>
        <xdr:cNvSpPr txBox="1"/>
      </xdr:nvSpPr>
      <xdr:spPr>
        <a:xfrm>
          <a:off x="16592550" y="101441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5715</xdr:rowOff>
    </xdr:from>
    <xdr:ext cx="469900" cy="253365"/>
    <xdr:sp macro="" textlink="">
      <xdr:nvSpPr>
        <xdr:cNvPr id="724" name="n_1mainValue【保健センター・保健所】&#10;一人当たり面積">
          <a:extLst>
            <a:ext uri="{FF2B5EF4-FFF2-40B4-BE49-F238E27FC236}">
              <a16:creationId xmlns:a16="http://schemas.microsoft.com/office/drawing/2014/main" id="{00000000-0008-0000-1000-0000D4020000}"/>
            </a:ext>
          </a:extLst>
        </xdr:cNvPr>
        <xdr:cNvSpPr txBox="1"/>
      </xdr:nvSpPr>
      <xdr:spPr>
        <a:xfrm>
          <a:off x="18980150" y="10570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5715</xdr:rowOff>
    </xdr:from>
    <xdr:ext cx="469900" cy="253365"/>
    <xdr:sp macro="" textlink="">
      <xdr:nvSpPr>
        <xdr:cNvPr id="725" name="n_2mainValue【保健センター・保健所】&#10;一人当たり面積">
          <a:extLst>
            <a:ext uri="{FF2B5EF4-FFF2-40B4-BE49-F238E27FC236}">
              <a16:creationId xmlns:a16="http://schemas.microsoft.com/office/drawing/2014/main" id="{00000000-0008-0000-1000-0000D5020000}"/>
            </a:ext>
          </a:extLst>
        </xdr:cNvPr>
        <xdr:cNvSpPr txBox="1"/>
      </xdr:nvSpPr>
      <xdr:spPr>
        <a:xfrm>
          <a:off x="18180050" y="10570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5715</xdr:rowOff>
    </xdr:from>
    <xdr:ext cx="469900" cy="253365"/>
    <xdr:sp macro="" textlink="">
      <xdr:nvSpPr>
        <xdr:cNvPr id="726" name="n_3mainValue【保健センター・保健所】&#10;一人当たり面積">
          <a:extLst>
            <a:ext uri="{FF2B5EF4-FFF2-40B4-BE49-F238E27FC236}">
              <a16:creationId xmlns:a16="http://schemas.microsoft.com/office/drawing/2014/main" id="{00000000-0008-0000-1000-0000D6020000}"/>
            </a:ext>
          </a:extLst>
        </xdr:cNvPr>
        <xdr:cNvSpPr txBox="1"/>
      </xdr:nvSpPr>
      <xdr:spPr>
        <a:xfrm>
          <a:off x="17386300" y="10570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5715</xdr:rowOff>
    </xdr:from>
    <xdr:ext cx="469900" cy="253365"/>
    <xdr:sp macro="" textlink="">
      <xdr:nvSpPr>
        <xdr:cNvPr id="727" name="n_4mainValue【保健センター・保健所】&#10;一人当たり面積">
          <a:extLst>
            <a:ext uri="{FF2B5EF4-FFF2-40B4-BE49-F238E27FC236}">
              <a16:creationId xmlns:a16="http://schemas.microsoft.com/office/drawing/2014/main" id="{00000000-0008-0000-1000-0000D7020000}"/>
            </a:ext>
          </a:extLst>
        </xdr:cNvPr>
        <xdr:cNvSpPr txBox="1"/>
      </xdr:nvSpPr>
      <xdr:spPr>
        <a:xfrm>
          <a:off x="16592550" y="10570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33" name="正方形/長方形 732">
          <a:extLst>
            <a:ext uri="{FF2B5EF4-FFF2-40B4-BE49-F238E27FC236}">
              <a16:creationId xmlns:a16="http://schemas.microsoft.com/office/drawing/2014/main" id="{00000000-0008-0000-1000-0000DD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34" name="正方形/長方形 733">
          <a:extLst>
            <a:ext uri="{FF2B5EF4-FFF2-40B4-BE49-F238E27FC236}">
              <a16:creationId xmlns:a16="http://schemas.microsoft.com/office/drawing/2014/main" id="{00000000-0008-0000-1000-0000DE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35" name="正方形/長方形 734">
          <a:extLst>
            <a:ext uri="{FF2B5EF4-FFF2-40B4-BE49-F238E27FC236}">
              <a16:creationId xmlns:a16="http://schemas.microsoft.com/office/drawing/2014/main" id="{00000000-0008-0000-1000-0000DF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7805"/>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1169650" y="12483465"/>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019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0797540" y="147662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4185" cy="250190"/>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079754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0050" cy="25019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0842625" y="140214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0050" cy="25019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0842625" y="13648690"/>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050" cy="250190"/>
    <xdr:sp macro="" textlink="">
      <xdr:nvSpPr>
        <xdr:cNvPr id="746" name="テキスト ボックス 745">
          <a:extLst>
            <a:ext uri="{FF2B5EF4-FFF2-40B4-BE49-F238E27FC236}">
              <a16:creationId xmlns:a16="http://schemas.microsoft.com/office/drawing/2014/main" id="{00000000-0008-0000-1000-0000EA020000}"/>
            </a:ext>
          </a:extLst>
        </xdr:cNvPr>
        <xdr:cNvSpPr txBox="1"/>
      </xdr:nvSpPr>
      <xdr:spPr>
        <a:xfrm>
          <a:off x="10842625" y="1327594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0050" cy="250190"/>
    <xdr:sp macro="" textlink="">
      <xdr:nvSpPr>
        <xdr:cNvPr id="748" name="テキスト ボックス 747">
          <a:extLst>
            <a:ext uri="{FF2B5EF4-FFF2-40B4-BE49-F238E27FC236}">
              <a16:creationId xmlns:a16="http://schemas.microsoft.com/office/drawing/2014/main" id="{00000000-0008-0000-1000-0000EC020000}"/>
            </a:ext>
          </a:extLst>
        </xdr:cNvPr>
        <xdr:cNvSpPr txBox="1"/>
      </xdr:nvSpPr>
      <xdr:spPr>
        <a:xfrm>
          <a:off x="10842625" y="12903835"/>
          <a:ext cx="4000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0190"/>
    <xdr:sp macro="" textlink="">
      <xdr:nvSpPr>
        <xdr:cNvPr id="750" name="テキスト ボックス 749">
          <a:extLst>
            <a:ext uri="{FF2B5EF4-FFF2-40B4-BE49-F238E27FC236}">
              <a16:creationId xmlns:a16="http://schemas.microsoft.com/office/drawing/2014/main" id="{00000000-0008-0000-1000-0000EE020000}"/>
            </a:ext>
          </a:extLst>
        </xdr:cNvPr>
        <xdr:cNvSpPr txBox="1"/>
      </xdr:nvSpPr>
      <xdr:spPr>
        <a:xfrm>
          <a:off x="10906760" y="12531090"/>
          <a:ext cx="3390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751" name="【消防施設】&#10;有形固定資産減価償却率グラフ枠">
          <a:extLst>
            <a:ext uri="{FF2B5EF4-FFF2-40B4-BE49-F238E27FC236}">
              <a16:creationId xmlns:a16="http://schemas.microsoft.com/office/drawing/2014/main" id="{00000000-0008-0000-1000-0000EF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69215</xdr:rowOff>
    </xdr:from>
    <xdr:to>
      <xdr:col>85</xdr:col>
      <xdr:colOff>126365</xdr:colOff>
      <xdr:row>86</xdr:row>
      <xdr:rowOff>76200</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flipV="1">
          <a:off x="14699615" y="1298130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80010</xdr:rowOff>
    </xdr:from>
    <xdr:ext cx="401955" cy="253365"/>
    <xdr:sp macro="" textlink="">
      <xdr:nvSpPr>
        <xdr:cNvPr id="753" name="【消防施設】&#10;有形固定資産減価償却率最小値テキスト">
          <a:extLst>
            <a:ext uri="{FF2B5EF4-FFF2-40B4-BE49-F238E27FC236}">
              <a16:creationId xmlns:a16="http://schemas.microsoft.com/office/drawing/2014/main" id="{00000000-0008-0000-1000-0000F1020000}"/>
            </a:ext>
          </a:extLst>
        </xdr:cNvPr>
        <xdr:cNvSpPr txBox="1"/>
      </xdr:nvSpPr>
      <xdr:spPr>
        <a:xfrm>
          <a:off x="14738350" y="145008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754" name="直線コネクタ 753">
          <a:extLst>
            <a:ext uri="{FF2B5EF4-FFF2-40B4-BE49-F238E27FC236}">
              <a16:creationId xmlns:a16="http://schemas.microsoft.com/office/drawing/2014/main" id="{00000000-0008-0000-1000-0000F2020000}"/>
            </a:ext>
          </a:extLst>
        </xdr:cNvPr>
        <xdr:cNvCxnSpPr/>
      </xdr:nvCxnSpPr>
      <xdr:spPr>
        <a:xfrm>
          <a:off x="14611350" y="14497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17145</xdr:rowOff>
    </xdr:from>
    <xdr:ext cx="401955" cy="253365"/>
    <xdr:sp macro="" textlink="">
      <xdr:nvSpPr>
        <xdr:cNvPr id="755" name="【消防施設】&#10;有形固定資産減価償却率最大値テキスト">
          <a:extLst>
            <a:ext uri="{FF2B5EF4-FFF2-40B4-BE49-F238E27FC236}">
              <a16:creationId xmlns:a16="http://schemas.microsoft.com/office/drawing/2014/main" id="{00000000-0008-0000-1000-0000F3020000}"/>
            </a:ext>
          </a:extLst>
        </xdr:cNvPr>
        <xdr:cNvSpPr txBox="1"/>
      </xdr:nvSpPr>
      <xdr:spPr>
        <a:xfrm>
          <a:off x="14738350" y="1276159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69215</xdr:rowOff>
    </xdr:from>
    <xdr:to>
      <xdr:col>86</xdr:col>
      <xdr:colOff>25400</xdr:colOff>
      <xdr:row>77</xdr:row>
      <xdr:rowOff>69215</xdr:rowOff>
    </xdr:to>
    <xdr:cxnSp macro="">
      <xdr:nvCxnSpPr>
        <xdr:cNvPr id="756" name="直線コネクタ 755">
          <a:extLst>
            <a:ext uri="{FF2B5EF4-FFF2-40B4-BE49-F238E27FC236}">
              <a16:creationId xmlns:a16="http://schemas.microsoft.com/office/drawing/2014/main" id="{00000000-0008-0000-1000-0000F4020000}"/>
            </a:ext>
          </a:extLst>
        </xdr:cNvPr>
        <xdr:cNvCxnSpPr/>
      </xdr:nvCxnSpPr>
      <xdr:spPr>
        <a:xfrm>
          <a:off x="14611350" y="12981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39370</xdr:rowOff>
    </xdr:from>
    <xdr:ext cx="401955" cy="253365"/>
    <xdr:sp macro="" textlink="">
      <xdr:nvSpPr>
        <xdr:cNvPr id="757" name="【消防施設】&#10;有形固定資産減価償却率平均値テキスト">
          <a:extLst>
            <a:ext uri="{FF2B5EF4-FFF2-40B4-BE49-F238E27FC236}">
              <a16:creationId xmlns:a16="http://schemas.microsoft.com/office/drawing/2014/main" id="{00000000-0008-0000-1000-0000F5020000}"/>
            </a:ext>
          </a:extLst>
        </xdr:cNvPr>
        <xdr:cNvSpPr txBox="1"/>
      </xdr:nvSpPr>
      <xdr:spPr>
        <a:xfrm>
          <a:off x="14738350" y="13622020"/>
          <a:ext cx="401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17145</xdr:rowOff>
    </xdr:from>
    <xdr:to>
      <xdr:col>85</xdr:col>
      <xdr:colOff>171450</xdr:colOff>
      <xdr:row>82</xdr:row>
      <xdr:rowOff>116840</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4649450" y="13767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146050</xdr:rowOff>
    </xdr:from>
    <xdr:to>
      <xdr:col>81</xdr:col>
      <xdr:colOff>101600</xdr:colOff>
      <xdr:row>82</xdr:row>
      <xdr:rowOff>77470</xdr:rowOff>
    </xdr:to>
    <xdr:sp macro="" textlink="">
      <xdr:nvSpPr>
        <xdr:cNvPr id="759" name="フローチャート: 判断 758">
          <a:extLst>
            <a:ext uri="{FF2B5EF4-FFF2-40B4-BE49-F238E27FC236}">
              <a16:creationId xmlns:a16="http://schemas.microsoft.com/office/drawing/2014/main" id="{00000000-0008-0000-1000-0000F7020000}"/>
            </a:ext>
          </a:extLst>
        </xdr:cNvPr>
        <xdr:cNvSpPr/>
      </xdr:nvSpPr>
      <xdr:spPr>
        <a:xfrm>
          <a:off x="13887450" y="13728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119380</xdr:rowOff>
    </xdr:from>
    <xdr:to>
      <xdr:col>76</xdr:col>
      <xdr:colOff>165100</xdr:colOff>
      <xdr:row>82</xdr:row>
      <xdr:rowOff>51435</xdr:rowOff>
    </xdr:to>
    <xdr:sp macro="" textlink="">
      <xdr:nvSpPr>
        <xdr:cNvPr id="760" name="フローチャート: 判断 759">
          <a:extLst>
            <a:ext uri="{FF2B5EF4-FFF2-40B4-BE49-F238E27FC236}">
              <a16:creationId xmlns:a16="http://schemas.microsoft.com/office/drawing/2014/main" id="{00000000-0008-0000-1000-0000F8020000}"/>
            </a:ext>
          </a:extLst>
        </xdr:cNvPr>
        <xdr:cNvSpPr/>
      </xdr:nvSpPr>
      <xdr:spPr>
        <a:xfrm>
          <a:off x="13093700" y="13702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156845</xdr:rowOff>
    </xdr:from>
    <xdr:to>
      <xdr:col>72</xdr:col>
      <xdr:colOff>38100</xdr:colOff>
      <xdr:row>82</xdr:row>
      <xdr:rowOff>88900</xdr:rowOff>
    </xdr:to>
    <xdr:sp macro="" textlink="">
      <xdr:nvSpPr>
        <xdr:cNvPr id="761" name="フローチャート: 判断 760">
          <a:extLst>
            <a:ext uri="{FF2B5EF4-FFF2-40B4-BE49-F238E27FC236}">
              <a16:creationId xmlns:a16="http://schemas.microsoft.com/office/drawing/2014/main" id="{00000000-0008-0000-1000-0000F9020000}"/>
            </a:ext>
          </a:extLst>
        </xdr:cNvPr>
        <xdr:cNvSpPr/>
      </xdr:nvSpPr>
      <xdr:spPr>
        <a:xfrm>
          <a:off x="12299950" y="13739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147955</xdr:rowOff>
    </xdr:from>
    <xdr:to>
      <xdr:col>67</xdr:col>
      <xdr:colOff>101600</xdr:colOff>
      <xdr:row>82</xdr:row>
      <xdr:rowOff>79375</xdr:rowOff>
    </xdr:to>
    <xdr:sp macro="" textlink="">
      <xdr:nvSpPr>
        <xdr:cNvPr id="762" name="フローチャート: 判断 761">
          <a:extLst>
            <a:ext uri="{FF2B5EF4-FFF2-40B4-BE49-F238E27FC236}">
              <a16:creationId xmlns:a16="http://schemas.microsoft.com/office/drawing/2014/main" id="{00000000-0008-0000-1000-0000FA020000}"/>
            </a:ext>
          </a:extLst>
        </xdr:cNvPr>
        <xdr:cNvSpPr/>
      </xdr:nvSpPr>
      <xdr:spPr>
        <a:xfrm>
          <a:off x="11487150" y="13730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19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452880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8825" cy="250190"/>
    <xdr:sp macro="" textlink="">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137668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190"/>
    <xdr:sp macro="" textlink="">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129730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190"/>
    <xdr:sp macro="" textlink="">
      <xdr:nvSpPr>
        <xdr:cNvPr id="766" name="テキスト ボックス 765">
          <a:extLst>
            <a:ext uri="{FF2B5EF4-FFF2-40B4-BE49-F238E27FC236}">
              <a16:creationId xmlns:a16="http://schemas.microsoft.com/office/drawing/2014/main" id="{00000000-0008-0000-1000-0000FE020000}"/>
            </a:ext>
          </a:extLst>
        </xdr:cNvPr>
        <xdr:cNvSpPr txBox="1"/>
      </xdr:nvSpPr>
      <xdr:spPr>
        <a:xfrm>
          <a:off x="121729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8825" cy="250190"/>
    <xdr:sp macro="" textlink="">
      <xdr:nvSpPr>
        <xdr:cNvPr id="767" name="テキスト ボックス 766">
          <a:extLst>
            <a:ext uri="{FF2B5EF4-FFF2-40B4-BE49-F238E27FC236}">
              <a16:creationId xmlns:a16="http://schemas.microsoft.com/office/drawing/2014/main" id="{00000000-0008-0000-1000-0000FF020000}"/>
            </a:ext>
          </a:extLst>
        </xdr:cNvPr>
        <xdr:cNvSpPr txBox="1"/>
      </xdr:nvSpPr>
      <xdr:spPr>
        <a:xfrm>
          <a:off x="113665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136525</xdr:rowOff>
    </xdr:from>
    <xdr:to>
      <xdr:col>85</xdr:col>
      <xdr:colOff>171450</xdr:colOff>
      <xdr:row>84</xdr:row>
      <xdr:rowOff>68580</xdr:rowOff>
    </xdr:to>
    <xdr:sp macro="" textlink="">
      <xdr:nvSpPr>
        <xdr:cNvPr id="768" name="楕円 767">
          <a:extLst>
            <a:ext uri="{FF2B5EF4-FFF2-40B4-BE49-F238E27FC236}">
              <a16:creationId xmlns:a16="http://schemas.microsoft.com/office/drawing/2014/main" id="{00000000-0008-0000-1000-000000030000}"/>
            </a:ext>
          </a:extLst>
        </xdr:cNvPr>
        <xdr:cNvSpPr/>
      </xdr:nvSpPr>
      <xdr:spPr>
        <a:xfrm>
          <a:off x="14649450" y="140544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115570</xdr:rowOff>
    </xdr:from>
    <xdr:ext cx="401955" cy="253365"/>
    <xdr:sp macro="" textlink="">
      <xdr:nvSpPr>
        <xdr:cNvPr id="769" name="【消防施設】&#10;有形固定資産減価償却率該当値テキスト">
          <a:extLst>
            <a:ext uri="{FF2B5EF4-FFF2-40B4-BE49-F238E27FC236}">
              <a16:creationId xmlns:a16="http://schemas.microsoft.com/office/drawing/2014/main" id="{00000000-0008-0000-1000-000001030000}"/>
            </a:ext>
          </a:extLst>
        </xdr:cNvPr>
        <xdr:cNvSpPr txBox="1"/>
      </xdr:nvSpPr>
      <xdr:spPr>
        <a:xfrm>
          <a:off x="14738350" y="1403350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116205</xdr:rowOff>
    </xdr:from>
    <xdr:to>
      <xdr:col>81</xdr:col>
      <xdr:colOff>101600</xdr:colOff>
      <xdr:row>84</xdr:row>
      <xdr:rowOff>48260</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3887450" y="140341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165735</xdr:rowOff>
    </xdr:from>
    <xdr:to>
      <xdr:col>85</xdr:col>
      <xdr:colOff>127000</xdr:colOff>
      <xdr:row>84</xdr:row>
      <xdr:rowOff>18415</xdr:rowOff>
    </xdr:to>
    <xdr:cxnSp macro="">
      <xdr:nvCxnSpPr>
        <xdr:cNvPr id="771" name="直線コネクタ 770">
          <a:extLst>
            <a:ext uri="{FF2B5EF4-FFF2-40B4-BE49-F238E27FC236}">
              <a16:creationId xmlns:a16="http://schemas.microsoft.com/office/drawing/2014/main" id="{00000000-0008-0000-1000-000003030000}"/>
            </a:ext>
          </a:extLst>
        </xdr:cNvPr>
        <xdr:cNvCxnSpPr/>
      </xdr:nvCxnSpPr>
      <xdr:spPr>
        <a:xfrm>
          <a:off x="13938250" y="1408366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92075</xdr:rowOff>
    </xdr:from>
    <xdr:to>
      <xdr:col>76</xdr:col>
      <xdr:colOff>165100</xdr:colOff>
      <xdr:row>84</xdr:row>
      <xdr:rowOff>23495</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3093700" y="14010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141605</xdr:rowOff>
    </xdr:from>
    <xdr:to>
      <xdr:col>81</xdr:col>
      <xdr:colOff>50800</xdr:colOff>
      <xdr:row>83</xdr:row>
      <xdr:rowOff>165735</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a:off x="13144500" y="1405953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69850</xdr:rowOff>
    </xdr:from>
    <xdr:to>
      <xdr:col>72</xdr:col>
      <xdr:colOff>38100</xdr:colOff>
      <xdr:row>84</xdr:row>
      <xdr:rowOff>1270</xdr:rowOff>
    </xdr:to>
    <xdr:sp macro="" textlink="">
      <xdr:nvSpPr>
        <xdr:cNvPr id="774" name="楕円 773">
          <a:extLst>
            <a:ext uri="{FF2B5EF4-FFF2-40B4-BE49-F238E27FC236}">
              <a16:creationId xmlns:a16="http://schemas.microsoft.com/office/drawing/2014/main" id="{00000000-0008-0000-1000-000006030000}"/>
            </a:ext>
          </a:extLst>
        </xdr:cNvPr>
        <xdr:cNvSpPr/>
      </xdr:nvSpPr>
      <xdr:spPr>
        <a:xfrm>
          <a:off x="12299950" y="13987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83</xdr:row>
      <xdr:rowOff>118745</xdr:rowOff>
    </xdr:from>
    <xdr:to>
      <xdr:col>76</xdr:col>
      <xdr:colOff>114300</xdr:colOff>
      <xdr:row>83</xdr:row>
      <xdr:rowOff>141605</xdr:rowOff>
    </xdr:to>
    <xdr:cxnSp macro="">
      <xdr:nvCxnSpPr>
        <xdr:cNvPr id="775" name="直線コネクタ 774">
          <a:extLst>
            <a:ext uri="{FF2B5EF4-FFF2-40B4-BE49-F238E27FC236}">
              <a16:creationId xmlns:a16="http://schemas.microsoft.com/office/drawing/2014/main" id="{00000000-0008-0000-1000-000007030000}"/>
            </a:ext>
          </a:extLst>
        </xdr:cNvPr>
        <xdr:cNvCxnSpPr/>
      </xdr:nvCxnSpPr>
      <xdr:spPr>
        <a:xfrm>
          <a:off x="12344400" y="1403667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49530</xdr:rowOff>
    </xdr:from>
    <xdr:to>
      <xdr:col>67</xdr:col>
      <xdr:colOff>101600</xdr:colOff>
      <xdr:row>83</xdr:row>
      <xdr:rowOff>148590</xdr:rowOff>
    </xdr:to>
    <xdr:sp macro="" textlink="">
      <xdr:nvSpPr>
        <xdr:cNvPr id="776" name="楕円 775">
          <a:extLst>
            <a:ext uri="{FF2B5EF4-FFF2-40B4-BE49-F238E27FC236}">
              <a16:creationId xmlns:a16="http://schemas.microsoft.com/office/drawing/2014/main" id="{00000000-0008-0000-1000-000008030000}"/>
            </a:ext>
          </a:extLst>
        </xdr:cNvPr>
        <xdr:cNvSpPr/>
      </xdr:nvSpPr>
      <xdr:spPr>
        <a:xfrm>
          <a:off x="11487150" y="13967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98425</xdr:rowOff>
    </xdr:from>
    <xdr:to>
      <xdr:col>71</xdr:col>
      <xdr:colOff>171450</xdr:colOff>
      <xdr:row>83</xdr:row>
      <xdr:rowOff>118745</xdr:rowOff>
    </xdr:to>
    <xdr:cxnSp macro="">
      <xdr:nvCxnSpPr>
        <xdr:cNvPr id="777" name="直線コネクタ 776">
          <a:extLst>
            <a:ext uri="{FF2B5EF4-FFF2-40B4-BE49-F238E27FC236}">
              <a16:creationId xmlns:a16="http://schemas.microsoft.com/office/drawing/2014/main" id="{00000000-0008-0000-1000-000009030000}"/>
            </a:ext>
          </a:extLst>
        </xdr:cNvPr>
        <xdr:cNvCxnSpPr/>
      </xdr:nvCxnSpPr>
      <xdr:spPr>
        <a:xfrm>
          <a:off x="11537950" y="1401635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93980</xdr:rowOff>
    </xdr:from>
    <xdr:ext cx="401955" cy="253365"/>
    <xdr:sp macro="" textlink="">
      <xdr:nvSpPr>
        <xdr:cNvPr id="778" name="n_1aveValue【消防施設】&#10;有形固定資産減価償却率">
          <a:extLst>
            <a:ext uri="{FF2B5EF4-FFF2-40B4-BE49-F238E27FC236}">
              <a16:creationId xmlns:a16="http://schemas.microsoft.com/office/drawing/2014/main" id="{00000000-0008-0000-1000-00000A030000}"/>
            </a:ext>
          </a:extLst>
        </xdr:cNvPr>
        <xdr:cNvSpPr txBox="1"/>
      </xdr:nvSpPr>
      <xdr:spPr>
        <a:xfrm>
          <a:off x="13742035" y="135089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67945</xdr:rowOff>
    </xdr:from>
    <xdr:ext cx="401955" cy="250190"/>
    <xdr:sp macro="" textlink="">
      <xdr:nvSpPr>
        <xdr:cNvPr id="779" name="n_2aveValue【消防施設】&#10;有形固定資産減価償却率">
          <a:extLst>
            <a:ext uri="{FF2B5EF4-FFF2-40B4-BE49-F238E27FC236}">
              <a16:creationId xmlns:a16="http://schemas.microsoft.com/office/drawing/2014/main" id="{00000000-0008-0000-1000-00000B030000}"/>
            </a:ext>
          </a:extLst>
        </xdr:cNvPr>
        <xdr:cNvSpPr txBox="1"/>
      </xdr:nvSpPr>
      <xdr:spPr>
        <a:xfrm>
          <a:off x="12960985" y="1348295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105410</xdr:rowOff>
    </xdr:from>
    <xdr:ext cx="405130" cy="250190"/>
    <xdr:sp macro="" textlink="">
      <xdr:nvSpPr>
        <xdr:cNvPr id="780" name="n_3aveValue【消防施設】&#10;有形固定資産減価償却率">
          <a:extLst>
            <a:ext uri="{FF2B5EF4-FFF2-40B4-BE49-F238E27FC236}">
              <a16:creationId xmlns:a16="http://schemas.microsoft.com/office/drawing/2014/main" id="{00000000-0008-0000-1000-00000C030000}"/>
            </a:ext>
          </a:extLst>
        </xdr:cNvPr>
        <xdr:cNvSpPr txBox="1"/>
      </xdr:nvSpPr>
      <xdr:spPr>
        <a:xfrm>
          <a:off x="12167235" y="1352042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95250</xdr:rowOff>
    </xdr:from>
    <xdr:ext cx="401955" cy="253365"/>
    <xdr:sp macro="" textlink="">
      <xdr:nvSpPr>
        <xdr:cNvPr id="781" name="n_4aveValue【消防施設】&#10;有形固定資産減価償却率">
          <a:extLst>
            <a:ext uri="{FF2B5EF4-FFF2-40B4-BE49-F238E27FC236}">
              <a16:creationId xmlns:a16="http://schemas.microsoft.com/office/drawing/2014/main" id="{00000000-0008-0000-1000-00000D030000}"/>
            </a:ext>
          </a:extLst>
        </xdr:cNvPr>
        <xdr:cNvSpPr txBox="1"/>
      </xdr:nvSpPr>
      <xdr:spPr>
        <a:xfrm>
          <a:off x="11354435" y="135102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39370</xdr:rowOff>
    </xdr:from>
    <xdr:ext cx="401955" cy="253365"/>
    <xdr:sp macro="" textlink="">
      <xdr:nvSpPr>
        <xdr:cNvPr id="782" name="n_1mainValue【消防施設】&#10;有形固定資産減価償却率">
          <a:extLst>
            <a:ext uri="{FF2B5EF4-FFF2-40B4-BE49-F238E27FC236}">
              <a16:creationId xmlns:a16="http://schemas.microsoft.com/office/drawing/2014/main" id="{00000000-0008-0000-1000-00000E030000}"/>
            </a:ext>
          </a:extLst>
        </xdr:cNvPr>
        <xdr:cNvSpPr txBox="1"/>
      </xdr:nvSpPr>
      <xdr:spPr>
        <a:xfrm>
          <a:off x="13742035" y="141249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15240</xdr:rowOff>
    </xdr:from>
    <xdr:ext cx="401955" cy="250190"/>
    <xdr:sp macro="" textlink="">
      <xdr:nvSpPr>
        <xdr:cNvPr id="783" name="n_2mainValue【消防施設】&#10;有形固定資産減価償却率">
          <a:extLst>
            <a:ext uri="{FF2B5EF4-FFF2-40B4-BE49-F238E27FC236}">
              <a16:creationId xmlns:a16="http://schemas.microsoft.com/office/drawing/2014/main" id="{00000000-0008-0000-1000-00000F030000}"/>
            </a:ext>
          </a:extLst>
        </xdr:cNvPr>
        <xdr:cNvSpPr txBox="1"/>
      </xdr:nvSpPr>
      <xdr:spPr>
        <a:xfrm>
          <a:off x="12960985" y="1410081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160655</xdr:rowOff>
    </xdr:from>
    <xdr:ext cx="405130" cy="250190"/>
    <xdr:sp macro="" textlink="">
      <xdr:nvSpPr>
        <xdr:cNvPr id="784" name="n_3mainValue【消防施設】&#10;有形固定資産減価償却率">
          <a:extLst>
            <a:ext uri="{FF2B5EF4-FFF2-40B4-BE49-F238E27FC236}">
              <a16:creationId xmlns:a16="http://schemas.microsoft.com/office/drawing/2014/main" id="{00000000-0008-0000-1000-000010030000}"/>
            </a:ext>
          </a:extLst>
        </xdr:cNvPr>
        <xdr:cNvSpPr txBox="1"/>
      </xdr:nvSpPr>
      <xdr:spPr>
        <a:xfrm>
          <a:off x="12167235" y="1407858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140335</xdr:rowOff>
    </xdr:from>
    <xdr:ext cx="401955" cy="250190"/>
    <xdr:sp macro="" textlink="">
      <xdr:nvSpPr>
        <xdr:cNvPr id="785" name="n_4mainValue【消防施設】&#10;有形固定資産減価償却率">
          <a:extLst>
            <a:ext uri="{FF2B5EF4-FFF2-40B4-BE49-F238E27FC236}">
              <a16:creationId xmlns:a16="http://schemas.microsoft.com/office/drawing/2014/main" id="{00000000-0008-0000-1000-000011030000}"/>
            </a:ext>
          </a:extLst>
        </xdr:cNvPr>
        <xdr:cNvSpPr txBox="1"/>
      </xdr:nvSpPr>
      <xdr:spPr>
        <a:xfrm>
          <a:off x="11354435" y="140582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91" name="正方形/長方形 790">
          <a:extLst>
            <a:ext uri="{FF2B5EF4-FFF2-40B4-BE49-F238E27FC236}">
              <a16:creationId xmlns:a16="http://schemas.microsoft.com/office/drawing/2014/main" id="{00000000-0008-0000-1000-00001703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92" name="正方形/長方形 791">
          <a:extLst>
            <a:ext uri="{FF2B5EF4-FFF2-40B4-BE49-F238E27FC236}">
              <a16:creationId xmlns:a16="http://schemas.microsoft.com/office/drawing/2014/main" id="{00000000-0008-0000-1000-00001803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93" name="正方形/長方形 792">
          <a:extLst>
            <a:ext uri="{FF2B5EF4-FFF2-40B4-BE49-F238E27FC236}">
              <a16:creationId xmlns:a16="http://schemas.microsoft.com/office/drawing/2014/main" id="{00000000-0008-0000-1000-00001903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710" cy="217805"/>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644015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93345</xdr:rowOff>
    </xdr:from>
    <xdr:to>
      <xdr:col>120</xdr:col>
      <xdr:colOff>114300</xdr:colOff>
      <xdr:row>85</xdr:row>
      <xdr:rowOff>93345</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6459200" y="14346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121920</xdr:rowOff>
    </xdr:from>
    <xdr:ext cx="464185" cy="250190"/>
    <xdr:sp macro="" textlink="">
      <xdr:nvSpPr>
        <xdr:cNvPr id="797" name="テキスト ボックス 796">
          <a:extLst>
            <a:ext uri="{FF2B5EF4-FFF2-40B4-BE49-F238E27FC236}">
              <a16:creationId xmlns:a16="http://schemas.microsoft.com/office/drawing/2014/main" id="{00000000-0008-0000-1000-00001D030000}"/>
            </a:ext>
          </a:extLst>
        </xdr:cNvPr>
        <xdr:cNvSpPr txBox="1"/>
      </xdr:nvSpPr>
      <xdr:spPr>
        <a:xfrm>
          <a:off x="16048990" y="142074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4185" cy="25019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6048990" y="136486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149225</xdr:rowOff>
    </xdr:from>
    <xdr:to>
      <xdr:col>120</xdr:col>
      <xdr:colOff>114300</xdr:colOff>
      <xdr:row>78</xdr:row>
      <xdr:rowOff>149225</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16459200" y="13228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4185" cy="250190"/>
    <xdr:sp macro="" textlink="">
      <xdr:nvSpPr>
        <xdr:cNvPr id="801" name="テキスト ボックス 800">
          <a:extLst>
            <a:ext uri="{FF2B5EF4-FFF2-40B4-BE49-F238E27FC236}">
              <a16:creationId xmlns:a16="http://schemas.microsoft.com/office/drawing/2014/main" id="{00000000-0008-0000-1000-000021030000}"/>
            </a:ext>
          </a:extLst>
        </xdr:cNvPr>
        <xdr:cNvSpPr txBox="1"/>
      </xdr:nvSpPr>
      <xdr:spPr>
        <a:xfrm>
          <a:off x="16048990" y="130898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185" cy="250190"/>
    <xdr:sp macro="" textlink="">
      <xdr:nvSpPr>
        <xdr:cNvPr id="803" name="テキスト ボックス 802">
          <a:extLst>
            <a:ext uri="{FF2B5EF4-FFF2-40B4-BE49-F238E27FC236}">
              <a16:creationId xmlns:a16="http://schemas.microsoft.com/office/drawing/2014/main" id="{00000000-0008-0000-1000-000023030000}"/>
            </a:ext>
          </a:extLst>
        </xdr:cNvPr>
        <xdr:cNvSpPr txBox="1"/>
      </xdr:nvSpPr>
      <xdr:spPr>
        <a:xfrm>
          <a:off x="16048990" y="1253109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804" name="【消防施設】&#10;一人当たり面積グラフ枠">
          <a:extLst>
            <a:ext uri="{FF2B5EF4-FFF2-40B4-BE49-F238E27FC236}">
              <a16:creationId xmlns:a16="http://schemas.microsoft.com/office/drawing/2014/main" id="{00000000-0008-0000-1000-00002403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31750</xdr:rowOff>
    </xdr:from>
    <xdr:to>
      <xdr:col>116</xdr:col>
      <xdr:colOff>62865</xdr:colOff>
      <xdr:row>85</xdr:row>
      <xdr:rowOff>53975</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flipV="1">
          <a:off x="19951065" y="131114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57785</xdr:rowOff>
    </xdr:from>
    <xdr:ext cx="466725" cy="253365"/>
    <xdr:sp macro="" textlink="">
      <xdr:nvSpPr>
        <xdr:cNvPr id="806" name="【消防施設】&#10;一人当たり面積最小値テキスト">
          <a:extLst>
            <a:ext uri="{FF2B5EF4-FFF2-40B4-BE49-F238E27FC236}">
              <a16:creationId xmlns:a16="http://schemas.microsoft.com/office/drawing/2014/main" id="{00000000-0008-0000-1000-000026030000}"/>
            </a:ext>
          </a:extLst>
        </xdr:cNvPr>
        <xdr:cNvSpPr txBox="1"/>
      </xdr:nvSpPr>
      <xdr:spPr>
        <a:xfrm>
          <a:off x="19989800" y="143109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53975</xdr:rowOff>
    </xdr:from>
    <xdr:to>
      <xdr:col>116</xdr:col>
      <xdr:colOff>152400</xdr:colOff>
      <xdr:row>85</xdr:row>
      <xdr:rowOff>53975</xdr:rowOff>
    </xdr:to>
    <xdr:cxnSp macro="">
      <xdr:nvCxnSpPr>
        <xdr:cNvPr id="807" name="直線コネクタ 806">
          <a:extLst>
            <a:ext uri="{FF2B5EF4-FFF2-40B4-BE49-F238E27FC236}">
              <a16:creationId xmlns:a16="http://schemas.microsoft.com/office/drawing/2014/main" id="{00000000-0008-0000-1000-000027030000}"/>
            </a:ext>
          </a:extLst>
        </xdr:cNvPr>
        <xdr:cNvCxnSpPr/>
      </xdr:nvCxnSpPr>
      <xdr:spPr>
        <a:xfrm>
          <a:off x="19881850" y="14307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147320</xdr:rowOff>
    </xdr:from>
    <xdr:ext cx="466725" cy="250190"/>
    <xdr:sp macro="" textlink="">
      <xdr:nvSpPr>
        <xdr:cNvPr id="808" name="【消防施設】&#10;一人当たり面積最大値テキスト">
          <a:extLst>
            <a:ext uri="{FF2B5EF4-FFF2-40B4-BE49-F238E27FC236}">
              <a16:creationId xmlns:a16="http://schemas.microsoft.com/office/drawing/2014/main" id="{00000000-0008-0000-1000-000028030000}"/>
            </a:ext>
          </a:extLst>
        </xdr:cNvPr>
        <xdr:cNvSpPr txBox="1"/>
      </xdr:nvSpPr>
      <xdr:spPr>
        <a:xfrm>
          <a:off x="19989800" y="1289177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31750</xdr:rowOff>
    </xdr:from>
    <xdr:to>
      <xdr:col>116</xdr:col>
      <xdr:colOff>152400</xdr:colOff>
      <xdr:row>78</xdr:row>
      <xdr:rowOff>31750</xdr:rowOff>
    </xdr:to>
    <xdr:cxnSp macro="">
      <xdr:nvCxnSpPr>
        <xdr:cNvPr id="809" name="直線コネクタ 808">
          <a:extLst>
            <a:ext uri="{FF2B5EF4-FFF2-40B4-BE49-F238E27FC236}">
              <a16:creationId xmlns:a16="http://schemas.microsoft.com/office/drawing/2014/main" id="{00000000-0008-0000-1000-000029030000}"/>
            </a:ext>
          </a:extLst>
        </xdr:cNvPr>
        <xdr:cNvCxnSpPr/>
      </xdr:nvCxnSpPr>
      <xdr:spPr>
        <a:xfrm>
          <a:off x="19881850" y="13111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76835</xdr:rowOff>
    </xdr:from>
    <xdr:ext cx="466725" cy="253365"/>
    <xdr:sp macro="" textlink="">
      <xdr:nvSpPr>
        <xdr:cNvPr id="810" name="【消防施設】&#10;一人当たり面積平均値テキスト">
          <a:extLst>
            <a:ext uri="{FF2B5EF4-FFF2-40B4-BE49-F238E27FC236}">
              <a16:creationId xmlns:a16="http://schemas.microsoft.com/office/drawing/2014/main" id="{00000000-0008-0000-1000-00002A030000}"/>
            </a:ext>
          </a:extLst>
        </xdr:cNvPr>
        <xdr:cNvSpPr txBox="1"/>
      </xdr:nvSpPr>
      <xdr:spPr>
        <a:xfrm>
          <a:off x="19989800" y="13659485"/>
          <a:ext cx="466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54610</xdr:rowOff>
    </xdr:from>
    <xdr:to>
      <xdr:col>116</xdr:col>
      <xdr:colOff>114300</xdr:colOff>
      <xdr:row>82</xdr:row>
      <xdr:rowOff>153670</xdr:rowOff>
    </xdr:to>
    <xdr:sp macro="" textlink="">
      <xdr:nvSpPr>
        <xdr:cNvPr id="811" name="フローチャート: 判断 810">
          <a:extLst>
            <a:ext uri="{FF2B5EF4-FFF2-40B4-BE49-F238E27FC236}">
              <a16:creationId xmlns:a16="http://schemas.microsoft.com/office/drawing/2014/main" id="{00000000-0008-0000-1000-00002B030000}"/>
            </a:ext>
          </a:extLst>
        </xdr:cNvPr>
        <xdr:cNvSpPr/>
      </xdr:nvSpPr>
      <xdr:spPr>
        <a:xfrm>
          <a:off x="19900900" y="1380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38100</xdr:rowOff>
    </xdr:from>
    <xdr:to>
      <xdr:col>112</xdr:col>
      <xdr:colOff>38100</xdr:colOff>
      <xdr:row>82</xdr:row>
      <xdr:rowOff>137160</xdr:rowOff>
    </xdr:to>
    <xdr:sp macro="" textlink="">
      <xdr:nvSpPr>
        <xdr:cNvPr id="812" name="フローチャート: 判断 811">
          <a:extLst>
            <a:ext uri="{FF2B5EF4-FFF2-40B4-BE49-F238E27FC236}">
              <a16:creationId xmlns:a16="http://schemas.microsoft.com/office/drawing/2014/main" id="{00000000-0008-0000-1000-00002C030000}"/>
            </a:ext>
          </a:extLst>
        </xdr:cNvPr>
        <xdr:cNvSpPr/>
      </xdr:nvSpPr>
      <xdr:spPr>
        <a:xfrm>
          <a:off x="19157950" y="13788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88265</xdr:rowOff>
    </xdr:from>
    <xdr:to>
      <xdr:col>107</xdr:col>
      <xdr:colOff>101600</xdr:colOff>
      <xdr:row>83</xdr:row>
      <xdr:rowOff>19685</xdr:rowOff>
    </xdr:to>
    <xdr:sp macro="" textlink="">
      <xdr:nvSpPr>
        <xdr:cNvPr id="813" name="フローチャート: 判断 812">
          <a:extLst>
            <a:ext uri="{FF2B5EF4-FFF2-40B4-BE49-F238E27FC236}">
              <a16:creationId xmlns:a16="http://schemas.microsoft.com/office/drawing/2014/main" id="{00000000-0008-0000-1000-00002D030000}"/>
            </a:ext>
          </a:extLst>
        </xdr:cNvPr>
        <xdr:cNvSpPr/>
      </xdr:nvSpPr>
      <xdr:spPr>
        <a:xfrm>
          <a:off x="18345150" y="13838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43180</xdr:rowOff>
    </xdr:from>
    <xdr:to>
      <xdr:col>102</xdr:col>
      <xdr:colOff>165100</xdr:colOff>
      <xdr:row>82</xdr:row>
      <xdr:rowOff>142875</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17551400" y="137934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20955</xdr:rowOff>
    </xdr:from>
    <xdr:to>
      <xdr:col>98</xdr:col>
      <xdr:colOff>38100</xdr:colOff>
      <xdr:row>82</xdr:row>
      <xdr:rowOff>120015</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16757650" y="13771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190"/>
    <xdr:sp macro="" textlink="">
      <xdr:nvSpPr>
        <xdr:cNvPr id="816" name="テキスト ボックス 815">
          <a:extLst>
            <a:ext uri="{FF2B5EF4-FFF2-40B4-BE49-F238E27FC236}">
              <a16:creationId xmlns:a16="http://schemas.microsoft.com/office/drawing/2014/main" id="{00000000-0008-0000-1000-000030030000}"/>
            </a:ext>
          </a:extLst>
        </xdr:cNvPr>
        <xdr:cNvSpPr txBox="1"/>
      </xdr:nvSpPr>
      <xdr:spPr>
        <a:xfrm>
          <a:off x="197802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190"/>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190309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8825" cy="250190"/>
    <xdr:sp macro="" textlink="">
      <xdr:nvSpPr>
        <xdr:cNvPr id="818" name="テキスト ボックス 817">
          <a:extLst>
            <a:ext uri="{FF2B5EF4-FFF2-40B4-BE49-F238E27FC236}">
              <a16:creationId xmlns:a16="http://schemas.microsoft.com/office/drawing/2014/main" id="{00000000-0008-0000-1000-000032030000}"/>
            </a:ext>
          </a:extLst>
        </xdr:cNvPr>
        <xdr:cNvSpPr txBox="1"/>
      </xdr:nvSpPr>
      <xdr:spPr>
        <a:xfrm>
          <a:off x="18224500" y="149028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19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174307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190"/>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16630650" y="149028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138430</xdr:rowOff>
    </xdr:from>
    <xdr:to>
      <xdr:col>116</xdr:col>
      <xdr:colOff>114300</xdr:colOff>
      <xdr:row>84</xdr:row>
      <xdr:rowOff>70485</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19900900" y="140563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117475</xdr:rowOff>
    </xdr:from>
    <xdr:ext cx="466725" cy="253365"/>
    <xdr:sp macro="" textlink="">
      <xdr:nvSpPr>
        <xdr:cNvPr id="822" name="【消防施設】&#10;一人当たり面積該当値テキスト">
          <a:extLst>
            <a:ext uri="{FF2B5EF4-FFF2-40B4-BE49-F238E27FC236}">
              <a16:creationId xmlns:a16="http://schemas.microsoft.com/office/drawing/2014/main" id="{00000000-0008-0000-1000-000036030000}"/>
            </a:ext>
          </a:extLst>
        </xdr:cNvPr>
        <xdr:cNvSpPr txBox="1"/>
      </xdr:nvSpPr>
      <xdr:spPr>
        <a:xfrm>
          <a:off x="19989800" y="1403540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144145</xdr:rowOff>
    </xdr:from>
    <xdr:to>
      <xdr:col>112</xdr:col>
      <xdr:colOff>38100</xdr:colOff>
      <xdr:row>84</xdr:row>
      <xdr:rowOff>75565</xdr:rowOff>
    </xdr:to>
    <xdr:sp macro="" textlink="">
      <xdr:nvSpPr>
        <xdr:cNvPr id="823" name="楕円 822">
          <a:extLst>
            <a:ext uri="{FF2B5EF4-FFF2-40B4-BE49-F238E27FC236}">
              <a16:creationId xmlns:a16="http://schemas.microsoft.com/office/drawing/2014/main" id="{00000000-0008-0000-1000-000037030000}"/>
            </a:ext>
          </a:extLst>
        </xdr:cNvPr>
        <xdr:cNvSpPr/>
      </xdr:nvSpPr>
      <xdr:spPr>
        <a:xfrm>
          <a:off x="19157950" y="14062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84</xdr:row>
      <xdr:rowOff>20320</xdr:rowOff>
    </xdr:from>
    <xdr:to>
      <xdr:col>116</xdr:col>
      <xdr:colOff>63500</xdr:colOff>
      <xdr:row>84</xdr:row>
      <xdr:rowOff>26035</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flipV="1">
          <a:off x="19202400" y="1410589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144145</xdr:rowOff>
    </xdr:from>
    <xdr:to>
      <xdr:col>107</xdr:col>
      <xdr:colOff>101600</xdr:colOff>
      <xdr:row>84</xdr:row>
      <xdr:rowOff>75565</xdr:rowOff>
    </xdr:to>
    <xdr:sp macro="" textlink="">
      <xdr:nvSpPr>
        <xdr:cNvPr id="825" name="楕円 824">
          <a:extLst>
            <a:ext uri="{FF2B5EF4-FFF2-40B4-BE49-F238E27FC236}">
              <a16:creationId xmlns:a16="http://schemas.microsoft.com/office/drawing/2014/main" id="{00000000-0008-0000-1000-000039030000}"/>
            </a:ext>
          </a:extLst>
        </xdr:cNvPr>
        <xdr:cNvSpPr/>
      </xdr:nvSpPr>
      <xdr:spPr>
        <a:xfrm>
          <a:off x="18345150" y="1406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26035</xdr:rowOff>
    </xdr:from>
    <xdr:to>
      <xdr:col>111</xdr:col>
      <xdr:colOff>171450</xdr:colOff>
      <xdr:row>84</xdr:row>
      <xdr:rowOff>26035</xdr:rowOff>
    </xdr:to>
    <xdr:cxnSp macro="">
      <xdr:nvCxnSpPr>
        <xdr:cNvPr id="826" name="直線コネクタ 825">
          <a:extLst>
            <a:ext uri="{FF2B5EF4-FFF2-40B4-BE49-F238E27FC236}">
              <a16:creationId xmlns:a16="http://schemas.microsoft.com/office/drawing/2014/main" id="{00000000-0008-0000-1000-00003A030000}"/>
            </a:ext>
          </a:extLst>
        </xdr:cNvPr>
        <xdr:cNvCxnSpPr/>
      </xdr:nvCxnSpPr>
      <xdr:spPr>
        <a:xfrm>
          <a:off x="18395950" y="141116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144145</xdr:rowOff>
    </xdr:from>
    <xdr:to>
      <xdr:col>102</xdr:col>
      <xdr:colOff>165100</xdr:colOff>
      <xdr:row>84</xdr:row>
      <xdr:rowOff>75565</xdr:rowOff>
    </xdr:to>
    <xdr:sp macro="" textlink="">
      <xdr:nvSpPr>
        <xdr:cNvPr id="827" name="楕円 826">
          <a:extLst>
            <a:ext uri="{FF2B5EF4-FFF2-40B4-BE49-F238E27FC236}">
              <a16:creationId xmlns:a16="http://schemas.microsoft.com/office/drawing/2014/main" id="{00000000-0008-0000-1000-00003B030000}"/>
            </a:ext>
          </a:extLst>
        </xdr:cNvPr>
        <xdr:cNvSpPr/>
      </xdr:nvSpPr>
      <xdr:spPr>
        <a:xfrm>
          <a:off x="17551400" y="1406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26035</xdr:rowOff>
    </xdr:from>
    <xdr:to>
      <xdr:col>107</xdr:col>
      <xdr:colOff>50800</xdr:colOff>
      <xdr:row>84</xdr:row>
      <xdr:rowOff>26035</xdr:rowOff>
    </xdr:to>
    <xdr:cxnSp macro="">
      <xdr:nvCxnSpPr>
        <xdr:cNvPr id="828" name="直線コネクタ 827">
          <a:extLst>
            <a:ext uri="{FF2B5EF4-FFF2-40B4-BE49-F238E27FC236}">
              <a16:creationId xmlns:a16="http://schemas.microsoft.com/office/drawing/2014/main" id="{00000000-0008-0000-1000-00003C030000}"/>
            </a:ext>
          </a:extLst>
        </xdr:cNvPr>
        <xdr:cNvCxnSpPr/>
      </xdr:nvCxnSpPr>
      <xdr:spPr>
        <a:xfrm>
          <a:off x="17602200" y="141116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104140</xdr:rowOff>
    </xdr:to>
    <xdr:sp macro="" textlink="">
      <xdr:nvSpPr>
        <xdr:cNvPr id="829" name="楕円 828">
          <a:extLst>
            <a:ext uri="{FF2B5EF4-FFF2-40B4-BE49-F238E27FC236}">
              <a16:creationId xmlns:a16="http://schemas.microsoft.com/office/drawing/2014/main" id="{00000000-0008-0000-1000-00003D030000}"/>
            </a:ext>
          </a:extLst>
        </xdr:cNvPr>
        <xdr:cNvSpPr/>
      </xdr:nvSpPr>
      <xdr:spPr>
        <a:xfrm>
          <a:off x="16757650" y="140900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26035</xdr:rowOff>
    </xdr:from>
    <xdr:to>
      <xdr:col>102</xdr:col>
      <xdr:colOff>114300</xdr:colOff>
      <xdr:row>84</xdr:row>
      <xdr:rowOff>53975</xdr:rowOff>
    </xdr:to>
    <xdr:cxnSp macro="">
      <xdr:nvCxnSpPr>
        <xdr:cNvPr id="830" name="直線コネクタ 829">
          <a:extLst>
            <a:ext uri="{FF2B5EF4-FFF2-40B4-BE49-F238E27FC236}">
              <a16:creationId xmlns:a16="http://schemas.microsoft.com/office/drawing/2014/main" id="{00000000-0008-0000-1000-00003E030000}"/>
            </a:ext>
          </a:extLst>
        </xdr:cNvPr>
        <xdr:cNvCxnSpPr/>
      </xdr:nvCxnSpPr>
      <xdr:spPr>
        <a:xfrm flipV="1">
          <a:off x="16802100" y="1411160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80</xdr:row>
      <xdr:rowOff>153035</xdr:rowOff>
    </xdr:from>
    <xdr:ext cx="469900" cy="253365"/>
    <xdr:sp macro="" textlink="">
      <xdr:nvSpPr>
        <xdr:cNvPr id="831" name="n_1aveValue【消防施設】&#10;一人当たり面積">
          <a:extLst>
            <a:ext uri="{FF2B5EF4-FFF2-40B4-BE49-F238E27FC236}">
              <a16:creationId xmlns:a16="http://schemas.microsoft.com/office/drawing/2014/main" id="{00000000-0008-0000-1000-00003F030000}"/>
            </a:ext>
          </a:extLst>
        </xdr:cNvPr>
        <xdr:cNvSpPr txBox="1"/>
      </xdr:nvSpPr>
      <xdr:spPr>
        <a:xfrm>
          <a:off x="18980150" y="13568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36195</xdr:rowOff>
    </xdr:from>
    <xdr:ext cx="469900" cy="250190"/>
    <xdr:sp macro="" textlink="">
      <xdr:nvSpPr>
        <xdr:cNvPr id="832" name="n_2aveValue【消防施設】&#10;一人当たり面積">
          <a:extLst>
            <a:ext uri="{FF2B5EF4-FFF2-40B4-BE49-F238E27FC236}">
              <a16:creationId xmlns:a16="http://schemas.microsoft.com/office/drawing/2014/main" id="{00000000-0008-0000-1000-000040030000}"/>
            </a:ext>
          </a:extLst>
        </xdr:cNvPr>
        <xdr:cNvSpPr txBox="1"/>
      </xdr:nvSpPr>
      <xdr:spPr>
        <a:xfrm>
          <a:off x="18180050" y="136188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80</xdr:row>
      <xdr:rowOff>159385</xdr:rowOff>
    </xdr:from>
    <xdr:ext cx="469900" cy="250190"/>
    <xdr:sp macro="" textlink="">
      <xdr:nvSpPr>
        <xdr:cNvPr id="833" name="n_3aveValue【消防施設】&#10;一人当たり面積">
          <a:extLst>
            <a:ext uri="{FF2B5EF4-FFF2-40B4-BE49-F238E27FC236}">
              <a16:creationId xmlns:a16="http://schemas.microsoft.com/office/drawing/2014/main" id="{00000000-0008-0000-1000-000041030000}"/>
            </a:ext>
          </a:extLst>
        </xdr:cNvPr>
        <xdr:cNvSpPr txBox="1"/>
      </xdr:nvSpPr>
      <xdr:spPr>
        <a:xfrm>
          <a:off x="17386300" y="135743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136525</xdr:rowOff>
    </xdr:from>
    <xdr:ext cx="469900" cy="253365"/>
    <xdr:sp macro="" textlink="">
      <xdr:nvSpPr>
        <xdr:cNvPr id="834" name="n_4aveValue【消防施設】&#10;一人当たり面積">
          <a:extLst>
            <a:ext uri="{FF2B5EF4-FFF2-40B4-BE49-F238E27FC236}">
              <a16:creationId xmlns:a16="http://schemas.microsoft.com/office/drawing/2014/main" id="{00000000-0008-0000-1000-000042030000}"/>
            </a:ext>
          </a:extLst>
        </xdr:cNvPr>
        <xdr:cNvSpPr txBox="1"/>
      </xdr:nvSpPr>
      <xdr:spPr>
        <a:xfrm>
          <a:off x="16592550" y="13551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67310</xdr:rowOff>
    </xdr:from>
    <xdr:ext cx="469900" cy="250190"/>
    <xdr:sp macro="" textlink="">
      <xdr:nvSpPr>
        <xdr:cNvPr id="835" name="n_1mainValue【消防施設】&#10;一人当たり面積">
          <a:extLst>
            <a:ext uri="{FF2B5EF4-FFF2-40B4-BE49-F238E27FC236}">
              <a16:creationId xmlns:a16="http://schemas.microsoft.com/office/drawing/2014/main" id="{00000000-0008-0000-1000-000043030000}"/>
            </a:ext>
          </a:extLst>
        </xdr:cNvPr>
        <xdr:cNvSpPr txBox="1"/>
      </xdr:nvSpPr>
      <xdr:spPr>
        <a:xfrm>
          <a:off x="18980150" y="14152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67310</xdr:rowOff>
    </xdr:from>
    <xdr:ext cx="469900" cy="250190"/>
    <xdr:sp macro="" textlink="">
      <xdr:nvSpPr>
        <xdr:cNvPr id="836" name="n_2mainValue【消防施設】&#10;一人当たり面積">
          <a:extLst>
            <a:ext uri="{FF2B5EF4-FFF2-40B4-BE49-F238E27FC236}">
              <a16:creationId xmlns:a16="http://schemas.microsoft.com/office/drawing/2014/main" id="{00000000-0008-0000-1000-000044030000}"/>
            </a:ext>
          </a:extLst>
        </xdr:cNvPr>
        <xdr:cNvSpPr txBox="1"/>
      </xdr:nvSpPr>
      <xdr:spPr>
        <a:xfrm>
          <a:off x="18180050" y="14152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67310</xdr:rowOff>
    </xdr:from>
    <xdr:ext cx="469900" cy="250190"/>
    <xdr:sp macro="" textlink="">
      <xdr:nvSpPr>
        <xdr:cNvPr id="837" name="n_3mainValue【消防施設】&#10;一人当たり面積">
          <a:extLst>
            <a:ext uri="{FF2B5EF4-FFF2-40B4-BE49-F238E27FC236}">
              <a16:creationId xmlns:a16="http://schemas.microsoft.com/office/drawing/2014/main" id="{00000000-0008-0000-1000-000045030000}"/>
            </a:ext>
          </a:extLst>
        </xdr:cNvPr>
        <xdr:cNvSpPr txBox="1"/>
      </xdr:nvSpPr>
      <xdr:spPr>
        <a:xfrm>
          <a:off x="17386300" y="141528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95250</xdr:rowOff>
    </xdr:from>
    <xdr:ext cx="469900" cy="253365"/>
    <xdr:sp macro="" textlink="">
      <xdr:nvSpPr>
        <xdr:cNvPr id="838" name="n_4mainValue【消防施設】&#10;一人当たり面積">
          <a:extLst>
            <a:ext uri="{FF2B5EF4-FFF2-40B4-BE49-F238E27FC236}">
              <a16:creationId xmlns:a16="http://schemas.microsoft.com/office/drawing/2014/main" id="{00000000-0008-0000-1000-000046030000}"/>
            </a:ext>
          </a:extLst>
        </xdr:cNvPr>
        <xdr:cNvSpPr txBox="1"/>
      </xdr:nvSpPr>
      <xdr:spPr>
        <a:xfrm>
          <a:off x="16592550" y="14180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079754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0797540" y="182384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050" cy="259080"/>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0842625" y="179114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050" cy="255905"/>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0842625" y="17585690"/>
          <a:ext cx="4000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050" cy="258445"/>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0842625" y="172586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050" cy="259080"/>
    <xdr:sp macro="" textlink="">
      <xdr:nvSpPr>
        <xdr:cNvPr id="859" name="テキスト ボックス 858">
          <a:extLst>
            <a:ext uri="{FF2B5EF4-FFF2-40B4-BE49-F238E27FC236}">
              <a16:creationId xmlns:a16="http://schemas.microsoft.com/office/drawing/2014/main" id="{00000000-0008-0000-1000-00005B030000}"/>
            </a:ext>
          </a:extLst>
        </xdr:cNvPr>
        <xdr:cNvSpPr txBox="1"/>
      </xdr:nvSpPr>
      <xdr:spPr>
        <a:xfrm>
          <a:off x="10842625" y="169322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5905"/>
    <xdr:sp macro="" textlink="">
      <xdr:nvSpPr>
        <xdr:cNvPr id="861" name="テキスト ボックス 860">
          <a:extLst>
            <a:ext uri="{FF2B5EF4-FFF2-40B4-BE49-F238E27FC236}">
              <a16:creationId xmlns:a16="http://schemas.microsoft.com/office/drawing/2014/main" id="{00000000-0008-0000-1000-00005D030000}"/>
            </a:ext>
          </a:extLst>
        </xdr:cNvPr>
        <xdr:cNvSpPr txBox="1"/>
      </xdr:nvSpPr>
      <xdr:spPr>
        <a:xfrm>
          <a:off x="10906760" y="16605250"/>
          <a:ext cx="339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1000-00005F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67945</xdr:rowOff>
    </xdr:from>
    <xdr:to>
      <xdr:col>85</xdr:col>
      <xdr:colOff>126365</xdr:colOff>
      <xdr:row>109</xdr:row>
      <xdr:rowOff>33655</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flipV="1">
          <a:off x="14699615" y="1687004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1955" cy="259080"/>
    <xdr:sp macro="" textlink="">
      <xdr:nvSpPr>
        <xdr:cNvPr id="865" name="【庁舎】&#10;有形固定資産減価償却率最小値テキスト">
          <a:extLst>
            <a:ext uri="{FF2B5EF4-FFF2-40B4-BE49-F238E27FC236}">
              <a16:creationId xmlns:a16="http://schemas.microsoft.com/office/drawing/2014/main" id="{00000000-0008-0000-1000-000061030000}"/>
            </a:ext>
          </a:extLst>
        </xdr:cNvPr>
        <xdr:cNvSpPr txBox="1"/>
      </xdr:nvSpPr>
      <xdr:spPr>
        <a:xfrm>
          <a:off x="14738350" y="183826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6" name="直線コネクタ 865">
          <a:extLst>
            <a:ext uri="{FF2B5EF4-FFF2-40B4-BE49-F238E27FC236}">
              <a16:creationId xmlns:a16="http://schemas.microsoft.com/office/drawing/2014/main" id="{00000000-0008-0000-1000-000062030000}"/>
            </a:ext>
          </a:extLst>
        </xdr:cNvPr>
        <xdr:cNvCxnSpPr/>
      </xdr:nvCxnSpPr>
      <xdr:spPr>
        <a:xfrm>
          <a:off x="14611350" y="18378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14605</xdr:rowOff>
    </xdr:from>
    <xdr:ext cx="337185" cy="259080"/>
    <xdr:sp macro="" textlink="">
      <xdr:nvSpPr>
        <xdr:cNvPr id="867" name="【庁舎】&#10;有形固定資産減価償却率最大値テキスト">
          <a:extLst>
            <a:ext uri="{FF2B5EF4-FFF2-40B4-BE49-F238E27FC236}">
              <a16:creationId xmlns:a16="http://schemas.microsoft.com/office/drawing/2014/main" id="{00000000-0008-0000-1000-000063030000}"/>
            </a:ext>
          </a:extLst>
        </xdr:cNvPr>
        <xdr:cNvSpPr txBox="1"/>
      </xdr:nvSpPr>
      <xdr:spPr>
        <a:xfrm>
          <a:off x="14738350" y="16645255"/>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67945</xdr:rowOff>
    </xdr:from>
    <xdr:to>
      <xdr:col>86</xdr:col>
      <xdr:colOff>25400</xdr:colOff>
      <xdr:row>100</xdr:row>
      <xdr:rowOff>67945</xdr:rowOff>
    </xdr:to>
    <xdr:cxnSp macro="">
      <xdr:nvCxnSpPr>
        <xdr:cNvPr id="868" name="直線コネクタ 867">
          <a:extLst>
            <a:ext uri="{FF2B5EF4-FFF2-40B4-BE49-F238E27FC236}">
              <a16:creationId xmlns:a16="http://schemas.microsoft.com/office/drawing/2014/main" id="{00000000-0008-0000-1000-000064030000}"/>
            </a:ext>
          </a:extLst>
        </xdr:cNvPr>
        <xdr:cNvCxnSpPr/>
      </xdr:nvCxnSpPr>
      <xdr:spPr>
        <a:xfrm>
          <a:off x="14611350" y="16870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40640</xdr:rowOff>
    </xdr:from>
    <xdr:ext cx="401955" cy="255905"/>
    <xdr:sp macro="" textlink="">
      <xdr:nvSpPr>
        <xdr:cNvPr id="869" name="【庁舎】&#10;有形固定資産減価償却率平均値テキスト">
          <a:extLst>
            <a:ext uri="{FF2B5EF4-FFF2-40B4-BE49-F238E27FC236}">
              <a16:creationId xmlns:a16="http://schemas.microsoft.com/office/drawing/2014/main" id="{00000000-0008-0000-1000-000065030000}"/>
            </a:ext>
          </a:extLst>
        </xdr:cNvPr>
        <xdr:cNvSpPr txBox="1"/>
      </xdr:nvSpPr>
      <xdr:spPr>
        <a:xfrm>
          <a:off x="14738350" y="1735709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17780</xdr:rowOff>
    </xdr:from>
    <xdr:to>
      <xdr:col>85</xdr:col>
      <xdr:colOff>171450</xdr:colOff>
      <xdr:row>104</xdr:row>
      <xdr:rowOff>118745</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4649450" y="1750568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1000-000067030000}"/>
            </a:ext>
          </a:extLst>
        </xdr:cNvPr>
        <xdr:cNvSpPr/>
      </xdr:nvSpPr>
      <xdr:spPr>
        <a:xfrm>
          <a:off x="1388745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38735</xdr:rowOff>
    </xdr:from>
    <xdr:to>
      <xdr:col>76</xdr:col>
      <xdr:colOff>165100</xdr:colOff>
      <xdr:row>104</xdr:row>
      <xdr:rowOff>140335</xdr:rowOff>
    </xdr:to>
    <xdr:sp macro="" textlink="">
      <xdr:nvSpPr>
        <xdr:cNvPr id="872" name="フローチャート: 判断 871">
          <a:extLst>
            <a:ext uri="{FF2B5EF4-FFF2-40B4-BE49-F238E27FC236}">
              <a16:creationId xmlns:a16="http://schemas.microsoft.com/office/drawing/2014/main" id="{00000000-0008-0000-1000-000068030000}"/>
            </a:ext>
          </a:extLst>
        </xdr:cNvPr>
        <xdr:cNvSpPr/>
      </xdr:nvSpPr>
      <xdr:spPr>
        <a:xfrm>
          <a:off x="13093700" y="1752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2299950" y="17578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149225</xdr:rowOff>
    </xdr:from>
    <xdr:to>
      <xdr:col>67</xdr:col>
      <xdr:colOff>101600</xdr:colOff>
      <xdr:row>105</xdr:row>
      <xdr:rowOff>79375</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148715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8825" cy="259080"/>
    <xdr:sp macro="" textlink="">
      <xdr:nvSpPr>
        <xdr:cNvPr id="876" name="テキスト ボックス 875">
          <a:extLst>
            <a:ext uri="{FF2B5EF4-FFF2-40B4-BE49-F238E27FC236}">
              <a16:creationId xmlns:a16="http://schemas.microsoft.com/office/drawing/2014/main" id="{00000000-0008-0000-1000-00006C030000}"/>
            </a:ext>
          </a:extLst>
        </xdr:cNvPr>
        <xdr:cNvSpPr txBox="1"/>
      </xdr:nvSpPr>
      <xdr:spPr>
        <a:xfrm>
          <a:off x="137668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1000-00006D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8825"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13665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102235</xdr:rowOff>
    </xdr:from>
    <xdr:to>
      <xdr:col>85</xdr:col>
      <xdr:colOff>171450</xdr:colOff>
      <xdr:row>107</xdr:row>
      <xdr:rowOff>32385</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4649450" y="179330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80645</xdr:rowOff>
    </xdr:from>
    <xdr:ext cx="401955" cy="259080"/>
    <xdr:sp macro="" textlink="">
      <xdr:nvSpPr>
        <xdr:cNvPr id="881" name="【庁舎】&#10;有形固定資産減価償却率該当値テキスト">
          <a:extLst>
            <a:ext uri="{FF2B5EF4-FFF2-40B4-BE49-F238E27FC236}">
              <a16:creationId xmlns:a16="http://schemas.microsoft.com/office/drawing/2014/main" id="{00000000-0008-0000-1000-000071030000}"/>
            </a:ext>
          </a:extLst>
        </xdr:cNvPr>
        <xdr:cNvSpPr txBox="1"/>
      </xdr:nvSpPr>
      <xdr:spPr>
        <a:xfrm>
          <a:off x="14738350"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87630</xdr:rowOff>
    </xdr:from>
    <xdr:to>
      <xdr:col>81</xdr:col>
      <xdr:colOff>101600</xdr:colOff>
      <xdr:row>107</xdr:row>
      <xdr:rowOff>17780</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388745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138430</xdr:rowOff>
    </xdr:from>
    <xdr:to>
      <xdr:col>85</xdr:col>
      <xdr:colOff>127000</xdr:colOff>
      <xdr:row>106</xdr:row>
      <xdr:rowOff>153035</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a:off x="13938250" y="1796923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50165</xdr:rowOff>
    </xdr:from>
    <xdr:to>
      <xdr:col>76</xdr:col>
      <xdr:colOff>165100</xdr:colOff>
      <xdr:row>106</xdr:row>
      <xdr:rowOff>151765</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3093700"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100965</xdr:rowOff>
    </xdr:from>
    <xdr:to>
      <xdr:col>81</xdr:col>
      <xdr:colOff>50800</xdr:colOff>
      <xdr:row>106</xdr:row>
      <xdr:rowOff>138430</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a:off x="13144500" y="1793176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886" name="楕円 885">
          <a:extLst>
            <a:ext uri="{FF2B5EF4-FFF2-40B4-BE49-F238E27FC236}">
              <a16:creationId xmlns:a16="http://schemas.microsoft.com/office/drawing/2014/main" id="{00000000-0008-0000-1000-000076030000}"/>
            </a:ext>
          </a:extLst>
        </xdr:cNvPr>
        <xdr:cNvSpPr/>
      </xdr:nvSpPr>
      <xdr:spPr>
        <a:xfrm>
          <a:off x="12299950" y="17867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106</xdr:row>
      <xdr:rowOff>87630</xdr:rowOff>
    </xdr:from>
    <xdr:to>
      <xdr:col>76</xdr:col>
      <xdr:colOff>114300</xdr:colOff>
      <xdr:row>106</xdr:row>
      <xdr:rowOff>100965</xdr:rowOff>
    </xdr:to>
    <xdr:cxnSp macro="">
      <xdr:nvCxnSpPr>
        <xdr:cNvPr id="887" name="直線コネクタ 886">
          <a:extLst>
            <a:ext uri="{FF2B5EF4-FFF2-40B4-BE49-F238E27FC236}">
              <a16:creationId xmlns:a16="http://schemas.microsoft.com/office/drawing/2014/main" id="{00000000-0008-0000-1000-000077030000}"/>
            </a:ext>
          </a:extLst>
        </xdr:cNvPr>
        <xdr:cNvCxnSpPr/>
      </xdr:nvCxnSpPr>
      <xdr:spPr>
        <a:xfrm>
          <a:off x="12344400" y="1791843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170815</xdr:rowOff>
    </xdr:from>
    <xdr:to>
      <xdr:col>67</xdr:col>
      <xdr:colOff>101600</xdr:colOff>
      <xdr:row>106</xdr:row>
      <xdr:rowOff>100965</xdr:rowOff>
    </xdr:to>
    <xdr:sp macro="" textlink="">
      <xdr:nvSpPr>
        <xdr:cNvPr id="888" name="楕円 887">
          <a:extLst>
            <a:ext uri="{FF2B5EF4-FFF2-40B4-BE49-F238E27FC236}">
              <a16:creationId xmlns:a16="http://schemas.microsoft.com/office/drawing/2014/main" id="{00000000-0008-0000-1000-000078030000}"/>
            </a:ext>
          </a:extLst>
        </xdr:cNvPr>
        <xdr:cNvSpPr/>
      </xdr:nvSpPr>
      <xdr:spPr>
        <a:xfrm>
          <a:off x="11487150" y="17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50165</xdr:rowOff>
    </xdr:from>
    <xdr:to>
      <xdr:col>71</xdr:col>
      <xdr:colOff>171450</xdr:colOff>
      <xdr:row>106</xdr:row>
      <xdr:rowOff>87630</xdr:rowOff>
    </xdr:to>
    <xdr:cxnSp macro="">
      <xdr:nvCxnSpPr>
        <xdr:cNvPr id="889" name="直線コネクタ 888">
          <a:extLst>
            <a:ext uri="{FF2B5EF4-FFF2-40B4-BE49-F238E27FC236}">
              <a16:creationId xmlns:a16="http://schemas.microsoft.com/office/drawing/2014/main" id="{00000000-0008-0000-1000-000079030000}"/>
            </a:ext>
          </a:extLst>
        </xdr:cNvPr>
        <xdr:cNvCxnSpPr/>
      </xdr:nvCxnSpPr>
      <xdr:spPr>
        <a:xfrm>
          <a:off x="11537950" y="1788096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132080</xdr:rowOff>
    </xdr:from>
    <xdr:ext cx="401955" cy="255905"/>
    <xdr:sp macro="" textlink="">
      <xdr:nvSpPr>
        <xdr:cNvPr id="890" name="n_1aveValue【庁舎】&#10;有形固定資産減価償却率">
          <a:extLst>
            <a:ext uri="{FF2B5EF4-FFF2-40B4-BE49-F238E27FC236}">
              <a16:creationId xmlns:a16="http://schemas.microsoft.com/office/drawing/2014/main" id="{00000000-0008-0000-1000-00007A030000}"/>
            </a:ext>
          </a:extLst>
        </xdr:cNvPr>
        <xdr:cNvSpPr txBox="1"/>
      </xdr:nvSpPr>
      <xdr:spPr>
        <a:xfrm>
          <a:off x="13742035" y="172770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156845</xdr:rowOff>
    </xdr:from>
    <xdr:ext cx="401955" cy="255905"/>
    <xdr:sp macro="" textlink="">
      <xdr:nvSpPr>
        <xdr:cNvPr id="891" name="n_2aveValue【庁舎】&#10;有形固定資産減価償却率">
          <a:extLst>
            <a:ext uri="{FF2B5EF4-FFF2-40B4-BE49-F238E27FC236}">
              <a16:creationId xmlns:a16="http://schemas.microsoft.com/office/drawing/2014/main" id="{00000000-0008-0000-1000-00007B030000}"/>
            </a:ext>
          </a:extLst>
        </xdr:cNvPr>
        <xdr:cNvSpPr txBox="1"/>
      </xdr:nvSpPr>
      <xdr:spPr>
        <a:xfrm>
          <a:off x="12960985" y="173018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37465</xdr:rowOff>
    </xdr:from>
    <xdr:ext cx="405130" cy="259080"/>
    <xdr:sp macro="" textlink="">
      <xdr:nvSpPr>
        <xdr:cNvPr id="892" name="n_3aveValue【庁舎】&#10;有形固定資産減価償却率">
          <a:extLst>
            <a:ext uri="{FF2B5EF4-FFF2-40B4-BE49-F238E27FC236}">
              <a16:creationId xmlns:a16="http://schemas.microsoft.com/office/drawing/2014/main" id="{00000000-0008-0000-1000-00007C030000}"/>
            </a:ext>
          </a:extLst>
        </xdr:cNvPr>
        <xdr:cNvSpPr txBox="1"/>
      </xdr:nvSpPr>
      <xdr:spPr>
        <a:xfrm>
          <a:off x="12167235" y="17353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95885</xdr:rowOff>
    </xdr:from>
    <xdr:ext cx="401955" cy="259080"/>
    <xdr:sp macro="" textlink="">
      <xdr:nvSpPr>
        <xdr:cNvPr id="893" name="n_4aveValue【庁舎】&#10;有形固定資産減価償却率">
          <a:extLst>
            <a:ext uri="{FF2B5EF4-FFF2-40B4-BE49-F238E27FC236}">
              <a16:creationId xmlns:a16="http://schemas.microsoft.com/office/drawing/2014/main" id="{00000000-0008-0000-1000-00007D030000}"/>
            </a:ext>
          </a:extLst>
        </xdr:cNvPr>
        <xdr:cNvSpPr txBox="1"/>
      </xdr:nvSpPr>
      <xdr:spPr>
        <a:xfrm>
          <a:off x="11354435" y="174123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8890</xdr:rowOff>
    </xdr:from>
    <xdr:ext cx="401955" cy="255905"/>
    <xdr:sp macro="" textlink="">
      <xdr:nvSpPr>
        <xdr:cNvPr id="894" name="n_1mainValue【庁舎】&#10;有形固定資産減価償却率">
          <a:extLst>
            <a:ext uri="{FF2B5EF4-FFF2-40B4-BE49-F238E27FC236}">
              <a16:creationId xmlns:a16="http://schemas.microsoft.com/office/drawing/2014/main" id="{00000000-0008-0000-1000-00007E030000}"/>
            </a:ext>
          </a:extLst>
        </xdr:cNvPr>
        <xdr:cNvSpPr txBox="1"/>
      </xdr:nvSpPr>
      <xdr:spPr>
        <a:xfrm>
          <a:off x="13742035" y="180111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143510</xdr:rowOff>
    </xdr:from>
    <xdr:ext cx="401955" cy="255905"/>
    <xdr:sp macro="" textlink="">
      <xdr:nvSpPr>
        <xdr:cNvPr id="895" name="n_2mainValue【庁舎】&#10;有形固定資産減価償却率">
          <a:extLst>
            <a:ext uri="{FF2B5EF4-FFF2-40B4-BE49-F238E27FC236}">
              <a16:creationId xmlns:a16="http://schemas.microsoft.com/office/drawing/2014/main" id="{00000000-0008-0000-1000-00007F030000}"/>
            </a:ext>
          </a:extLst>
        </xdr:cNvPr>
        <xdr:cNvSpPr txBox="1"/>
      </xdr:nvSpPr>
      <xdr:spPr>
        <a:xfrm>
          <a:off x="12960985" y="179743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129540</xdr:rowOff>
    </xdr:from>
    <xdr:ext cx="405130" cy="259080"/>
    <xdr:sp macro="" textlink="">
      <xdr:nvSpPr>
        <xdr:cNvPr id="896" name="n_3mainValue【庁舎】&#10;有形固定資産減価償却率">
          <a:extLst>
            <a:ext uri="{FF2B5EF4-FFF2-40B4-BE49-F238E27FC236}">
              <a16:creationId xmlns:a16="http://schemas.microsoft.com/office/drawing/2014/main" id="{00000000-0008-0000-1000-000080030000}"/>
            </a:ext>
          </a:extLst>
        </xdr:cNvPr>
        <xdr:cNvSpPr txBox="1"/>
      </xdr:nvSpPr>
      <xdr:spPr>
        <a:xfrm>
          <a:off x="12167235"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92075</xdr:rowOff>
    </xdr:from>
    <xdr:ext cx="401955" cy="259080"/>
    <xdr:sp macro="" textlink="">
      <xdr:nvSpPr>
        <xdr:cNvPr id="897" name="n_4mainValue【庁舎】&#10;有形固定資産減価償却率">
          <a:extLst>
            <a:ext uri="{FF2B5EF4-FFF2-40B4-BE49-F238E27FC236}">
              <a16:creationId xmlns:a16="http://schemas.microsoft.com/office/drawing/2014/main" id="{00000000-0008-0000-1000-000081030000}"/>
            </a:ext>
          </a:extLst>
        </xdr:cNvPr>
        <xdr:cNvSpPr txBox="1"/>
      </xdr:nvSpPr>
      <xdr:spPr>
        <a:xfrm>
          <a:off x="11354435" y="179228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644015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6459200" y="18421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4185"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6048990" y="18279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6459200" y="1813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4185" cy="25908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604899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6459200" y="17849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4185"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6048990" y="17707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915" name="テキスト ボックス 914">
          <a:extLst>
            <a:ext uri="{FF2B5EF4-FFF2-40B4-BE49-F238E27FC236}">
              <a16:creationId xmlns:a16="http://schemas.microsoft.com/office/drawing/2014/main" id="{00000000-0008-0000-1000-000093030000}"/>
            </a:ext>
          </a:extLst>
        </xdr:cNvPr>
        <xdr:cNvSpPr txBox="1"/>
      </xdr:nvSpPr>
      <xdr:spPr>
        <a:xfrm>
          <a:off x="16048990"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164592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4185" cy="259080"/>
    <xdr:sp macro="" textlink="">
      <xdr:nvSpPr>
        <xdr:cNvPr id="917" name="テキスト ボックス 916">
          <a:extLst>
            <a:ext uri="{FF2B5EF4-FFF2-40B4-BE49-F238E27FC236}">
              <a16:creationId xmlns:a16="http://schemas.microsoft.com/office/drawing/2014/main" id="{00000000-0008-0000-1000-000095030000}"/>
            </a:ext>
          </a:extLst>
        </xdr:cNvPr>
        <xdr:cNvSpPr txBox="1"/>
      </xdr:nvSpPr>
      <xdr:spPr>
        <a:xfrm>
          <a:off x="16048990" y="171361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16459200" y="1699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4185" cy="259080"/>
    <xdr:sp macro="" textlink="">
      <xdr:nvSpPr>
        <xdr:cNvPr id="919" name="テキスト ボックス 918">
          <a:extLst>
            <a:ext uri="{FF2B5EF4-FFF2-40B4-BE49-F238E27FC236}">
              <a16:creationId xmlns:a16="http://schemas.microsoft.com/office/drawing/2014/main" id="{00000000-0008-0000-1000-000097030000}"/>
            </a:ext>
          </a:extLst>
        </xdr:cNvPr>
        <xdr:cNvSpPr txBox="1"/>
      </xdr:nvSpPr>
      <xdr:spPr>
        <a:xfrm>
          <a:off x="16048990" y="16850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a:off x="16459200" y="16706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4185" cy="259080"/>
    <xdr:sp macro="" textlink="">
      <xdr:nvSpPr>
        <xdr:cNvPr id="921" name="テキスト ボックス 920">
          <a:extLst>
            <a:ext uri="{FF2B5EF4-FFF2-40B4-BE49-F238E27FC236}">
              <a16:creationId xmlns:a16="http://schemas.microsoft.com/office/drawing/2014/main" id="{00000000-0008-0000-1000-000099030000}"/>
            </a:ext>
          </a:extLst>
        </xdr:cNvPr>
        <xdr:cNvSpPr txBox="1"/>
      </xdr:nvSpPr>
      <xdr:spPr>
        <a:xfrm>
          <a:off x="16048990" y="16564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1000-00009A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923" name="テキスト ボックス 922">
          <a:extLst>
            <a:ext uri="{FF2B5EF4-FFF2-40B4-BE49-F238E27FC236}">
              <a16:creationId xmlns:a16="http://schemas.microsoft.com/office/drawing/2014/main" id="{00000000-0008-0000-1000-00009B030000}"/>
            </a:ext>
          </a:extLst>
        </xdr:cNvPr>
        <xdr:cNvSpPr txBox="1"/>
      </xdr:nvSpPr>
      <xdr:spPr>
        <a:xfrm>
          <a:off x="1604899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1000-00009C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170815</xdr:rowOff>
    </xdr:from>
    <xdr:to>
      <xdr:col>116</xdr:col>
      <xdr:colOff>62865</xdr:colOff>
      <xdr:row>108</xdr:row>
      <xdr:rowOff>56515</xdr:rowOff>
    </xdr:to>
    <xdr:cxnSp macro="">
      <xdr:nvCxnSpPr>
        <xdr:cNvPr id="925" name="直線コネクタ 924">
          <a:extLst>
            <a:ext uri="{FF2B5EF4-FFF2-40B4-BE49-F238E27FC236}">
              <a16:creationId xmlns:a16="http://schemas.microsoft.com/office/drawing/2014/main" id="{00000000-0008-0000-1000-00009D030000}"/>
            </a:ext>
          </a:extLst>
        </xdr:cNvPr>
        <xdr:cNvCxnSpPr/>
      </xdr:nvCxnSpPr>
      <xdr:spPr>
        <a:xfrm flipV="1">
          <a:off x="19951065" y="1680146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60325</xdr:rowOff>
    </xdr:from>
    <xdr:ext cx="466725" cy="259080"/>
    <xdr:sp macro="" textlink="">
      <xdr:nvSpPr>
        <xdr:cNvPr id="926" name="【庁舎】&#10;一人当たり面積最小値テキスト">
          <a:extLst>
            <a:ext uri="{FF2B5EF4-FFF2-40B4-BE49-F238E27FC236}">
              <a16:creationId xmlns:a16="http://schemas.microsoft.com/office/drawing/2014/main" id="{00000000-0008-0000-1000-00009E030000}"/>
            </a:ext>
          </a:extLst>
        </xdr:cNvPr>
        <xdr:cNvSpPr txBox="1"/>
      </xdr:nvSpPr>
      <xdr:spPr>
        <a:xfrm>
          <a:off x="19989800" y="182340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56515</xdr:rowOff>
    </xdr:from>
    <xdr:to>
      <xdr:col>116</xdr:col>
      <xdr:colOff>152400</xdr:colOff>
      <xdr:row>108</xdr:row>
      <xdr:rowOff>56515</xdr:rowOff>
    </xdr:to>
    <xdr:cxnSp macro="">
      <xdr:nvCxnSpPr>
        <xdr:cNvPr id="927" name="直線コネクタ 926">
          <a:extLst>
            <a:ext uri="{FF2B5EF4-FFF2-40B4-BE49-F238E27FC236}">
              <a16:creationId xmlns:a16="http://schemas.microsoft.com/office/drawing/2014/main" id="{00000000-0008-0000-1000-00009F030000}"/>
            </a:ext>
          </a:extLst>
        </xdr:cNvPr>
        <xdr:cNvCxnSpPr/>
      </xdr:nvCxnSpPr>
      <xdr:spPr>
        <a:xfrm>
          <a:off x="19881850" y="18230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117475</xdr:rowOff>
    </xdr:from>
    <xdr:ext cx="466725" cy="259080"/>
    <xdr:sp macro="" textlink="">
      <xdr:nvSpPr>
        <xdr:cNvPr id="928" name="【庁舎】&#10;一人当たり面積最大値テキスト">
          <a:extLst>
            <a:ext uri="{FF2B5EF4-FFF2-40B4-BE49-F238E27FC236}">
              <a16:creationId xmlns:a16="http://schemas.microsoft.com/office/drawing/2014/main" id="{00000000-0008-0000-1000-0000A0030000}"/>
            </a:ext>
          </a:extLst>
        </xdr:cNvPr>
        <xdr:cNvSpPr txBox="1"/>
      </xdr:nvSpPr>
      <xdr:spPr>
        <a:xfrm>
          <a:off x="19989800" y="16576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170815</xdr:rowOff>
    </xdr:from>
    <xdr:to>
      <xdr:col>116</xdr:col>
      <xdr:colOff>152400</xdr:colOff>
      <xdr:row>99</xdr:row>
      <xdr:rowOff>170815</xdr:rowOff>
    </xdr:to>
    <xdr:cxnSp macro="">
      <xdr:nvCxnSpPr>
        <xdr:cNvPr id="929" name="直線コネクタ 928">
          <a:extLst>
            <a:ext uri="{FF2B5EF4-FFF2-40B4-BE49-F238E27FC236}">
              <a16:creationId xmlns:a16="http://schemas.microsoft.com/office/drawing/2014/main" id="{00000000-0008-0000-1000-0000A1030000}"/>
            </a:ext>
          </a:extLst>
        </xdr:cNvPr>
        <xdr:cNvCxnSpPr/>
      </xdr:nvCxnSpPr>
      <xdr:spPr>
        <a:xfrm>
          <a:off x="19881850" y="16801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76835</xdr:rowOff>
    </xdr:from>
    <xdr:ext cx="466725" cy="255905"/>
    <xdr:sp macro="" textlink="">
      <xdr:nvSpPr>
        <xdr:cNvPr id="930" name="【庁舎】&#10;一人当たり面積平均値テキスト">
          <a:extLst>
            <a:ext uri="{FF2B5EF4-FFF2-40B4-BE49-F238E27FC236}">
              <a16:creationId xmlns:a16="http://schemas.microsoft.com/office/drawing/2014/main" id="{00000000-0008-0000-1000-0000A2030000}"/>
            </a:ext>
          </a:extLst>
        </xdr:cNvPr>
        <xdr:cNvSpPr txBox="1"/>
      </xdr:nvSpPr>
      <xdr:spPr>
        <a:xfrm>
          <a:off x="19989800" y="17564735"/>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0000000-0008-0000-1000-0000A3030000}"/>
            </a:ext>
          </a:extLst>
        </xdr:cNvPr>
        <xdr:cNvSpPr/>
      </xdr:nvSpPr>
      <xdr:spPr>
        <a:xfrm>
          <a:off x="199009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56515</xdr:rowOff>
    </xdr:from>
    <xdr:to>
      <xdr:col>112</xdr:col>
      <xdr:colOff>38100</xdr:colOff>
      <xdr:row>105</xdr:row>
      <xdr:rowOff>158115</xdr:rowOff>
    </xdr:to>
    <xdr:sp macro="" textlink="">
      <xdr:nvSpPr>
        <xdr:cNvPr id="932" name="フローチャート: 判断 931">
          <a:extLst>
            <a:ext uri="{FF2B5EF4-FFF2-40B4-BE49-F238E27FC236}">
              <a16:creationId xmlns:a16="http://schemas.microsoft.com/office/drawing/2014/main" id="{00000000-0008-0000-1000-0000A4030000}"/>
            </a:ext>
          </a:extLst>
        </xdr:cNvPr>
        <xdr:cNvSpPr/>
      </xdr:nvSpPr>
      <xdr:spPr>
        <a:xfrm>
          <a:off x="19157950" y="17715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00000000-0008-0000-1000-0000A5030000}"/>
            </a:ext>
          </a:extLst>
        </xdr:cNvPr>
        <xdr:cNvSpPr/>
      </xdr:nvSpPr>
      <xdr:spPr>
        <a:xfrm>
          <a:off x="1834515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175514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102235</xdr:rowOff>
    </xdr:from>
    <xdr:to>
      <xdr:col>98</xdr:col>
      <xdr:colOff>38100</xdr:colOff>
      <xdr:row>106</xdr:row>
      <xdr:rowOff>32385</xdr:rowOff>
    </xdr:to>
    <xdr:sp macro="" textlink="">
      <xdr:nvSpPr>
        <xdr:cNvPr id="935" name="フローチャート: 判断 934">
          <a:extLst>
            <a:ext uri="{FF2B5EF4-FFF2-40B4-BE49-F238E27FC236}">
              <a16:creationId xmlns:a16="http://schemas.microsoft.com/office/drawing/2014/main" id="{00000000-0008-0000-1000-0000A7030000}"/>
            </a:ext>
          </a:extLst>
        </xdr:cNvPr>
        <xdr:cNvSpPr/>
      </xdr:nvSpPr>
      <xdr:spPr>
        <a:xfrm>
          <a:off x="16757650" y="17761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1000-0000A8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1000-0000A9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8825" cy="259080"/>
    <xdr:sp macro="" textlink="">
      <xdr:nvSpPr>
        <xdr:cNvPr id="938" name="テキスト ボックス 937">
          <a:extLst>
            <a:ext uri="{FF2B5EF4-FFF2-40B4-BE49-F238E27FC236}">
              <a16:creationId xmlns:a16="http://schemas.microsoft.com/office/drawing/2014/main" id="{00000000-0008-0000-1000-0000AA030000}"/>
            </a:ext>
          </a:extLst>
        </xdr:cNvPr>
        <xdr:cNvSpPr txBox="1"/>
      </xdr:nvSpPr>
      <xdr:spPr>
        <a:xfrm>
          <a:off x="18224500" y="18704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00000000-0008-0000-1000-0000AC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65405</xdr:rowOff>
    </xdr:from>
    <xdr:to>
      <xdr:col>116</xdr:col>
      <xdr:colOff>114300</xdr:colOff>
      <xdr:row>106</xdr:row>
      <xdr:rowOff>167005</xdr:rowOff>
    </xdr:to>
    <xdr:sp macro="" textlink="">
      <xdr:nvSpPr>
        <xdr:cNvPr id="941" name="楕円 940">
          <a:extLst>
            <a:ext uri="{FF2B5EF4-FFF2-40B4-BE49-F238E27FC236}">
              <a16:creationId xmlns:a16="http://schemas.microsoft.com/office/drawing/2014/main" id="{00000000-0008-0000-1000-0000AD030000}"/>
            </a:ext>
          </a:extLst>
        </xdr:cNvPr>
        <xdr:cNvSpPr/>
      </xdr:nvSpPr>
      <xdr:spPr>
        <a:xfrm>
          <a:off x="199009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43815</xdr:rowOff>
    </xdr:from>
    <xdr:ext cx="466725" cy="255905"/>
    <xdr:sp macro="" textlink="">
      <xdr:nvSpPr>
        <xdr:cNvPr id="942" name="【庁舎】&#10;一人当たり面積該当値テキスト">
          <a:extLst>
            <a:ext uri="{FF2B5EF4-FFF2-40B4-BE49-F238E27FC236}">
              <a16:creationId xmlns:a16="http://schemas.microsoft.com/office/drawing/2014/main" id="{00000000-0008-0000-1000-0000AE030000}"/>
            </a:ext>
          </a:extLst>
        </xdr:cNvPr>
        <xdr:cNvSpPr txBox="1"/>
      </xdr:nvSpPr>
      <xdr:spPr>
        <a:xfrm>
          <a:off x="19989800" y="178746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65405</xdr:rowOff>
    </xdr:from>
    <xdr:to>
      <xdr:col>112</xdr:col>
      <xdr:colOff>38100</xdr:colOff>
      <xdr:row>106</xdr:row>
      <xdr:rowOff>167005</xdr:rowOff>
    </xdr:to>
    <xdr:sp macro="" textlink="">
      <xdr:nvSpPr>
        <xdr:cNvPr id="943" name="楕円 942">
          <a:extLst>
            <a:ext uri="{FF2B5EF4-FFF2-40B4-BE49-F238E27FC236}">
              <a16:creationId xmlns:a16="http://schemas.microsoft.com/office/drawing/2014/main" id="{00000000-0008-0000-1000-0000AF030000}"/>
            </a:ext>
          </a:extLst>
        </xdr:cNvPr>
        <xdr:cNvSpPr/>
      </xdr:nvSpPr>
      <xdr:spPr>
        <a:xfrm>
          <a:off x="19157950" y="17896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116205</xdr:rowOff>
    </xdr:from>
    <xdr:to>
      <xdr:col>116</xdr:col>
      <xdr:colOff>63500</xdr:colOff>
      <xdr:row>106</xdr:row>
      <xdr:rowOff>116205</xdr:rowOff>
    </xdr:to>
    <xdr:cxnSp macro="">
      <xdr:nvCxnSpPr>
        <xdr:cNvPr id="944" name="直線コネクタ 943">
          <a:extLst>
            <a:ext uri="{FF2B5EF4-FFF2-40B4-BE49-F238E27FC236}">
              <a16:creationId xmlns:a16="http://schemas.microsoft.com/office/drawing/2014/main" id="{00000000-0008-0000-1000-0000B0030000}"/>
            </a:ext>
          </a:extLst>
        </xdr:cNvPr>
        <xdr:cNvCxnSpPr/>
      </xdr:nvCxnSpPr>
      <xdr:spPr>
        <a:xfrm>
          <a:off x="19202400" y="179470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65405</xdr:rowOff>
    </xdr:from>
    <xdr:to>
      <xdr:col>107</xdr:col>
      <xdr:colOff>101600</xdr:colOff>
      <xdr:row>106</xdr:row>
      <xdr:rowOff>167005</xdr:rowOff>
    </xdr:to>
    <xdr:sp macro="" textlink="">
      <xdr:nvSpPr>
        <xdr:cNvPr id="945" name="楕円 944">
          <a:extLst>
            <a:ext uri="{FF2B5EF4-FFF2-40B4-BE49-F238E27FC236}">
              <a16:creationId xmlns:a16="http://schemas.microsoft.com/office/drawing/2014/main" id="{00000000-0008-0000-1000-0000B1030000}"/>
            </a:ext>
          </a:extLst>
        </xdr:cNvPr>
        <xdr:cNvSpPr/>
      </xdr:nvSpPr>
      <xdr:spPr>
        <a:xfrm>
          <a:off x="1834515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116205</xdr:rowOff>
    </xdr:from>
    <xdr:to>
      <xdr:col>111</xdr:col>
      <xdr:colOff>171450</xdr:colOff>
      <xdr:row>106</xdr:row>
      <xdr:rowOff>116205</xdr:rowOff>
    </xdr:to>
    <xdr:cxnSp macro="">
      <xdr:nvCxnSpPr>
        <xdr:cNvPr id="946" name="直線コネクタ 945">
          <a:extLst>
            <a:ext uri="{FF2B5EF4-FFF2-40B4-BE49-F238E27FC236}">
              <a16:creationId xmlns:a16="http://schemas.microsoft.com/office/drawing/2014/main" id="{00000000-0008-0000-1000-0000B2030000}"/>
            </a:ext>
          </a:extLst>
        </xdr:cNvPr>
        <xdr:cNvCxnSpPr/>
      </xdr:nvCxnSpPr>
      <xdr:spPr>
        <a:xfrm>
          <a:off x="18395950" y="179470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65405</xdr:rowOff>
    </xdr:from>
    <xdr:to>
      <xdr:col>102</xdr:col>
      <xdr:colOff>165100</xdr:colOff>
      <xdr:row>106</xdr:row>
      <xdr:rowOff>167005</xdr:rowOff>
    </xdr:to>
    <xdr:sp macro="" textlink="">
      <xdr:nvSpPr>
        <xdr:cNvPr id="947" name="楕円 946">
          <a:extLst>
            <a:ext uri="{FF2B5EF4-FFF2-40B4-BE49-F238E27FC236}">
              <a16:creationId xmlns:a16="http://schemas.microsoft.com/office/drawing/2014/main" id="{00000000-0008-0000-1000-0000B3030000}"/>
            </a:ext>
          </a:extLst>
        </xdr:cNvPr>
        <xdr:cNvSpPr/>
      </xdr:nvSpPr>
      <xdr:spPr>
        <a:xfrm>
          <a:off x="175514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116205</xdr:rowOff>
    </xdr:from>
    <xdr:to>
      <xdr:col>107</xdr:col>
      <xdr:colOff>50800</xdr:colOff>
      <xdr:row>106</xdr:row>
      <xdr:rowOff>116205</xdr:rowOff>
    </xdr:to>
    <xdr:cxnSp macro="">
      <xdr:nvCxnSpPr>
        <xdr:cNvPr id="948" name="直線コネクタ 947">
          <a:extLst>
            <a:ext uri="{FF2B5EF4-FFF2-40B4-BE49-F238E27FC236}">
              <a16:creationId xmlns:a16="http://schemas.microsoft.com/office/drawing/2014/main" id="{00000000-0008-0000-1000-0000B4030000}"/>
            </a:ext>
          </a:extLst>
        </xdr:cNvPr>
        <xdr:cNvCxnSpPr/>
      </xdr:nvCxnSpPr>
      <xdr:spPr>
        <a:xfrm>
          <a:off x="17602200" y="179470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68580</xdr:rowOff>
    </xdr:from>
    <xdr:to>
      <xdr:col>98</xdr:col>
      <xdr:colOff>38100</xdr:colOff>
      <xdr:row>106</xdr:row>
      <xdr:rowOff>170180</xdr:rowOff>
    </xdr:to>
    <xdr:sp macro="" textlink="">
      <xdr:nvSpPr>
        <xdr:cNvPr id="949" name="楕円 948">
          <a:extLst>
            <a:ext uri="{FF2B5EF4-FFF2-40B4-BE49-F238E27FC236}">
              <a16:creationId xmlns:a16="http://schemas.microsoft.com/office/drawing/2014/main" id="{00000000-0008-0000-1000-0000B5030000}"/>
            </a:ext>
          </a:extLst>
        </xdr:cNvPr>
        <xdr:cNvSpPr/>
      </xdr:nvSpPr>
      <xdr:spPr>
        <a:xfrm>
          <a:off x="16757650" y="1789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116205</xdr:rowOff>
    </xdr:from>
    <xdr:to>
      <xdr:col>102</xdr:col>
      <xdr:colOff>114300</xdr:colOff>
      <xdr:row>106</xdr:row>
      <xdr:rowOff>119380</xdr:rowOff>
    </xdr:to>
    <xdr:cxnSp macro="">
      <xdr:nvCxnSpPr>
        <xdr:cNvPr id="950" name="直線コネクタ 949">
          <a:extLst>
            <a:ext uri="{FF2B5EF4-FFF2-40B4-BE49-F238E27FC236}">
              <a16:creationId xmlns:a16="http://schemas.microsoft.com/office/drawing/2014/main" id="{00000000-0008-0000-1000-0000B6030000}"/>
            </a:ext>
          </a:extLst>
        </xdr:cNvPr>
        <xdr:cNvCxnSpPr/>
      </xdr:nvCxnSpPr>
      <xdr:spPr>
        <a:xfrm flipV="1">
          <a:off x="16802100" y="1794700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3810</xdr:rowOff>
    </xdr:from>
    <xdr:ext cx="469900" cy="259080"/>
    <xdr:sp macro="" textlink="">
      <xdr:nvSpPr>
        <xdr:cNvPr id="951" name="n_1aveValue【庁舎】&#10;一人当たり面積">
          <a:extLst>
            <a:ext uri="{FF2B5EF4-FFF2-40B4-BE49-F238E27FC236}">
              <a16:creationId xmlns:a16="http://schemas.microsoft.com/office/drawing/2014/main" id="{00000000-0008-0000-1000-0000B7030000}"/>
            </a:ext>
          </a:extLst>
        </xdr:cNvPr>
        <xdr:cNvSpPr txBox="1"/>
      </xdr:nvSpPr>
      <xdr:spPr>
        <a:xfrm>
          <a:off x="18980150" y="17491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40640</xdr:rowOff>
    </xdr:from>
    <xdr:ext cx="469900" cy="255905"/>
    <xdr:sp macro="" textlink="">
      <xdr:nvSpPr>
        <xdr:cNvPr id="952" name="n_2aveValue【庁舎】&#10;一人当たり面積">
          <a:extLst>
            <a:ext uri="{FF2B5EF4-FFF2-40B4-BE49-F238E27FC236}">
              <a16:creationId xmlns:a16="http://schemas.microsoft.com/office/drawing/2014/main" id="{00000000-0008-0000-1000-0000B8030000}"/>
            </a:ext>
          </a:extLst>
        </xdr:cNvPr>
        <xdr:cNvSpPr txBox="1"/>
      </xdr:nvSpPr>
      <xdr:spPr>
        <a:xfrm>
          <a:off x="18180050" y="175285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12065</xdr:rowOff>
    </xdr:from>
    <xdr:ext cx="469900" cy="259080"/>
    <xdr:sp macro="" textlink="">
      <xdr:nvSpPr>
        <xdr:cNvPr id="953" name="n_3aveValue【庁舎】&#10;一人当たり面積">
          <a:extLst>
            <a:ext uri="{FF2B5EF4-FFF2-40B4-BE49-F238E27FC236}">
              <a16:creationId xmlns:a16="http://schemas.microsoft.com/office/drawing/2014/main" id="{00000000-0008-0000-1000-0000B9030000}"/>
            </a:ext>
          </a:extLst>
        </xdr:cNvPr>
        <xdr:cNvSpPr txBox="1"/>
      </xdr:nvSpPr>
      <xdr:spPr>
        <a:xfrm>
          <a:off x="17386300" y="17499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49530</xdr:rowOff>
    </xdr:from>
    <xdr:ext cx="469900" cy="259080"/>
    <xdr:sp macro="" textlink="">
      <xdr:nvSpPr>
        <xdr:cNvPr id="954" name="n_4aveValue【庁舎】&#10;一人当たり面積">
          <a:extLst>
            <a:ext uri="{FF2B5EF4-FFF2-40B4-BE49-F238E27FC236}">
              <a16:creationId xmlns:a16="http://schemas.microsoft.com/office/drawing/2014/main" id="{00000000-0008-0000-1000-0000BA030000}"/>
            </a:ext>
          </a:extLst>
        </xdr:cNvPr>
        <xdr:cNvSpPr txBox="1"/>
      </xdr:nvSpPr>
      <xdr:spPr>
        <a:xfrm>
          <a:off x="16592550" y="17537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158115</xdr:rowOff>
    </xdr:from>
    <xdr:ext cx="469900" cy="255905"/>
    <xdr:sp macro="" textlink="">
      <xdr:nvSpPr>
        <xdr:cNvPr id="955" name="n_1mainValue【庁舎】&#10;一人当たり面積">
          <a:extLst>
            <a:ext uri="{FF2B5EF4-FFF2-40B4-BE49-F238E27FC236}">
              <a16:creationId xmlns:a16="http://schemas.microsoft.com/office/drawing/2014/main" id="{00000000-0008-0000-1000-0000BB030000}"/>
            </a:ext>
          </a:extLst>
        </xdr:cNvPr>
        <xdr:cNvSpPr txBox="1"/>
      </xdr:nvSpPr>
      <xdr:spPr>
        <a:xfrm>
          <a:off x="18980150" y="17988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158115</xdr:rowOff>
    </xdr:from>
    <xdr:ext cx="469900" cy="255905"/>
    <xdr:sp macro="" textlink="">
      <xdr:nvSpPr>
        <xdr:cNvPr id="956" name="n_2mainValue【庁舎】&#10;一人当たり面積">
          <a:extLst>
            <a:ext uri="{FF2B5EF4-FFF2-40B4-BE49-F238E27FC236}">
              <a16:creationId xmlns:a16="http://schemas.microsoft.com/office/drawing/2014/main" id="{00000000-0008-0000-1000-0000BC030000}"/>
            </a:ext>
          </a:extLst>
        </xdr:cNvPr>
        <xdr:cNvSpPr txBox="1"/>
      </xdr:nvSpPr>
      <xdr:spPr>
        <a:xfrm>
          <a:off x="18180050" y="17988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158115</xdr:rowOff>
    </xdr:from>
    <xdr:ext cx="469900" cy="255905"/>
    <xdr:sp macro="" textlink="">
      <xdr:nvSpPr>
        <xdr:cNvPr id="957" name="n_3mainValue【庁舎】&#10;一人当たり面積">
          <a:extLst>
            <a:ext uri="{FF2B5EF4-FFF2-40B4-BE49-F238E27FC236}">
              <a16:creationId xmlns:a16="http://schemas.microsoft.com/office/drawing/2014/main" id="{00000000-0008-0000-1000-0000BD030000}"/>
            </a:ext>
          </a:extLst>
        </xdr:cNvPr>
        <xdr:cNvSpPr txBox="1"/>
      </xdr:nvSpPr>
      <xdr:spPr>
        <a:xfrm>
          <a:off x="17386300" y="179889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161290</xdr:rowOff>
    </xdr:from>
    <xdr:ext cx="469900" cy="259080"/>
    <xdr:sp macro="" textlink="">
      <xdr:nvSpPr>
        <xdr:cNvPr id="958" name="n_4mainValue【庁舎】&#10;一人当たり面積">
          <a:extLst>
            <a:ext uri="{FF2B5EF4-FFF2-40B4-BE49-F238E27FC236}">
              <a16:creationId xmlns:a16="http://schemas.microsoft.com/office/drawing/2014/main" id="{00000000-0008-0000-1000-0000BE030000}"/>
            </a:ext>
          </a:extLst>
        </xdr:cNvPr>
        <xdr:cNvSpPr txBox="1"/>
      </xdr:nvSpPr>
      <xdr:spPr>
        <a:xfrm>
          <a:off x="16592550" y="17992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1000-0000BF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1000-0000C0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1000-0000C1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400">
              <a:solidFill>
                <a:schemeClr val="dk1"/>
              </a:solidFill>
              <a:effectLst/>
              <a:latin typeface="+mn-lt"/>
              <a:ea typeface="+mn-ea"/>
              <a:cs typeface="+mn-cs"/>
            </a:rPr>
            <a:t>類似団体と比較すると有形固定資産減価償却率が低い施設として一般廃棄物処理施設、福祉施設、市民会館があげられる。これらの施設については、分析表①に記載のとおりの状況である。</a:t>
          </a:r>
          <a:endParaRPr kumimoji="1" lang="ja-JP" altLang="en-US" sz="1400">
            <a:latin typeface="ＭＳ Ｐゴシック"/>
            <a:ea typeface="ＭＳ Ｐゴシック"/>
          </a:endParaRPr>
        </a:p>
        <a:p>
          <a:r>
            <a:rPr kumimoji="1" lang="ja-JP" altLang="ja-JP" sz="1400">
              <a:solidFill>
                <a:schemeClr val="dk1"/>
              </a:solidFill>
              <a:effectLst/>
              <a:latin typeface="+mn-lt"/>
              <a:ea typeface="+mn-ea"/>
              <a:cs typeface="+mn-cs"/>
            </a:rPr>
            <a:t>また、有形固定資産減価償却率が高い施設として、体育館、庁舎等があげられるが、既に耐震化等を行ったため、維持に努めていく。ただし、体育館は、近隣市の同種施設との差別化についても検討が必要で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74930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17830"/>
          <a:ext cx="11421745"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404495"/>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9895"/>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54660"/>
          <a:ext cx="345186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404495"/>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9895"/>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54660"/>
          <a:ext cx="230759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6350</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206500"/>
          <a:ext cx="8675370"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37615"/>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37615"/>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37615"/>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5603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5603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5603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94865"/>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94865"/>
          <a:ext cx="309181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206500"/>
          <a:ext cx="1288415" cy="1139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6873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74930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335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63725"/>
          <a:ext cx="11442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5509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3896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389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7899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21932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306195"/>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741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7450" cy="25336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3007995"/>
          <a:ext cx="88074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527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263900"/>
          <a:ext cx="91852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500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515995"/>
          <a:ext cx="57550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1725"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771900"/>
          <a:ext cx="8721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7570" cy="25336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4023995"/>
          <a:ext cx="5957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2605" cy="25146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276725"/>
          <a:ext cx="81426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74930</xdr:rowOff>
    </xdr:from>
    <xdr:ext cx="8756015" cy="4121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532630"/>
          <a:ext cx="8756015" cy="4121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5015230"/>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8730"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376545"/>
          <a:ext cx="12687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190"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35241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267960"/>
          <a:ext cx="137731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143510</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458460"/>
          <a:ext cx="1377315"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143510</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31</xdr:row>
      <xdr:rowOff>143510</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77532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77532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775325"/>
          <a:ext cx="341820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6094095"/>
          <a:ext cx="5198110"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財政力指数は、類似団体平均、全国平均、愛知県平均を上回っている。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4年度は前年度に比べ税収が増加したことに伴い、基準財政収入額も増加したが、交付団体のままとなった。今後も税収が増加してくれば不交付団体となることもあるため、税担当部局との連携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18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955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6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73025</xdr:rowOff>
    </xdr:from>
    <xdr:to>
      <xdr:col>27</xdr:col>
      <xdr:colOff>184150</xdr:colOff>
      <xdr:row>45</xdr:row>
      <xdr:rowOff>73025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7882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100965</xdr:rowOff>
    </xdr:from>
    <xdr:ext cx="762000" cy="25146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47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42545</xdr:rowOff>
    </xdr:from>
    <xdr:ext cx="762000" cy="25146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34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9824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38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66675</xdr:rowOff>
    </xdr:from>
    <xdr:to>
      <xdr:col>27</xdr:col>
      <xdr:colOff>184150</xdr:colOff>
      <xdr:row>38</xdr:row>
      <xdr:rowOff>66675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5817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95250</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389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1798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36830</xdr:rowOff>
    </xdr:from>
    <xdr:ext cx="762000" cy="25146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77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3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699135" y="577532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37465</xdr:rowOff>
    </xdr:from>
    <xdr:to>
      <xdr:col>23</xdr:col>
      <xdr:colOff>133350</xdr:colOff>
      <xdr:row>45</xdr:row>
      <xdr:rowOff>33020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471035" y="638111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5146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38980" y="7721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33020</xdr:rowOff>
    </xdr:from>
    <xdr:to>
      <xdr:col>24</xdr:col>
      <xdr:colOff>12700</xdr:colOff>
      <xdr:row>45</xdr:row>
      <xdr:rowOff>33020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382135" y="77482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121920</xdr:rowOff>
    </xdr:from>
    <xdr:ext cx="762000" cy="25019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38980" y="6122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37465</xdr:rowOff>
    </xdr:from>
    <xdr:to>
      <xdr:col>24</xdr:col>
      <xdr:colOff>12700</xdr:colOff>
      <xdr:row>37</xdr:row>
      <xdr:rowOff>37465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6381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19050</xdr:rowOff>
    </xdr:from>
    <xdr:to>
      <xdr:col>23</xdr:col>
      <xdr:colOff>133350</xdr:colOff>
      <xdr:row>40</xdr:row>
      <xdr:rowOff>32385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16655" y="6877050"/>
          <a:ext cx="7543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128905</xdr:rowOff>
    </xdr:from>
    <xdr:ext cx="762000" cy="25336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38980" y="71583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155575</xdr:rowOff>
    </xdr:from>
    <xdr:to>
      <xdr:col>23</xdr:col>
      <xdr:colOff>184150</xdr:colOff>
      <xdr:row>42</xdr:row>
      <xdr:rowOff>87630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20235" y="71850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161290</xdr:rowOff>
    </xdr:from>
    <xdr:to>
      <xdr:col>19</xdr:col>
      <xdr:colOff>133350</xdr:colOff>
      <xdr:row>40</xdr:row>
      <xdr:rowOff>19050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11475" y="6847840"/>
          <a:ext cx="8051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143510</xdr:rowOff>
    </xdr:from>
    <xdr:to>
      <xdr:col>19</xdr:col>
      <xdr:colOff>184150</xdr:colOff>
      <xdr:row>42</xdr:row>
      <xdr:rowOff>74930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665855" y="7172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59690</xdr:rowOff>
    </xdr:from>
    <xdr:ext cx="736600" cy="25336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377565" y="72605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161290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106295" y="6847840"/>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104140</xdr:rowOff>
    </xdr:from>
    <xdr:to>
      <xdr:col>15</xdr:col>
      <xdr:colOff>133350</xdr:colOff>
      <xdr:row>42</xdr:row>
      <xdr:rowOff>35560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60675" y="713359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20320</xdr:rowOff>
    </xdr:from>
    <xdr:ext cx="758190" cy="2514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72385" y="722122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20165" y="686435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129540</xdr:rowOff>
    </xdr:from>
    <xdr:to>
      <xdr:col>11</xdr:col>
      <xdr:colOff>82550</xdr:colOff>
      <xdr:row>42</xdr:row>
      <xdr:rowOff>61595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74545" y="715899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46990</xdr:rowOff>
    </xdr:from>
    <xdr:ext cx="762000" cy="25146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67205" y="7247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116840</xdr:rowOff>
    </xdr:from>
    <xdr:to>
      <xdr:col>7</xdr:col>
      <xdr:colOff>31750</xdr:colOff>
      <xdr:row>42</xdr:row>
      <xdr:rowOff>48895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71270" y="714629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33655</xdr:rowOff>
    </xdr:from>
    <xdr:ext cx="758190" cy="24955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62025" y="72345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146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27609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146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2171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190" cy="25146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16530" y="818642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146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1135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146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27125"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150495</xdr:rowOff>
    </xdr:from>
    <xdr:to>
      <xdr:col>23</xdr:col>
      <xdr:colOff>184150</xdr:colOff>
      <xdr:row>40</xdr:row>
      <xdr:rowOff>81915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20235" y="68370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166370</xdr:rowOff>
    </xdr:from>
    <xdr:ext cx="762000" cy="25146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38980" y="6681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137160</xdr:rowOff>
    </xdr:from>
    <xdr:to>
      <xdr:col>19</xdr:col>
      <xdr:colOff>184150</xdr:colOff>
      <xdr:row>40</xdr:row>
      <xdr:rowOff>69215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665855" y="68237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78740</xdr:rowOff>
    </xdr:from>
    <xdr:ext cx="736600" cy="25146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377565" y="6593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111125</xdr:rowOff>
    </xdr:from>
    <xdr:to>
      <xdr:col>15</xdr:col>
      <xdr:colOff>133350</xdr:colOff>
      <xdr:row>40</xdr:row>
      <xdr:rowOff>42545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60675" y="67976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52705</xdr:rowOff>
    </xdr:from>
    <xdr:ext cx="758190" cy="25082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72385" y="656780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39</xdr:row>
      <xdr:rowOff>124460</xdr:rowOff>
    </xdr:from>
    <xdr:to>
      <xdr:col>11</xdr:col>
      <xdr:colOff>82550</xdr:colOff>
      <xdr:row>40</xdr:row>
      <xdr:rowOff>55880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74545" y="681101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66040</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67205" y="6581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124460</xdr:rowOff>
    </xdr:from>
    <xdr:to>
      <xdr:col>7</xdr:col>
      <xdr:colOff>31750</xdr:colOff>
      <xdr:row>40</xdr:row>
      <xdr:rowOff>55880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71270" y="6811010"/>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66040</xdr:rowOff>
    </xdr:from>
    <xdr:ext cx="758190" cy="24955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62025" y="65811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699135" y="8824595"/>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035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25905" y="9185910"/>
          <a:ext cx="1438910" cy="3003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74930</xdr:rowOff>
    </xdr:from>
    <xdr:ext cx="1647190" cy="3473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45130" y="9161780"/>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74930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9077325"/>
          <a:ext cx="137731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9271000"/>
          <a:ext cx="137731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74930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74930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99135" y="9584690"/>
          <a:ext cx="457708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584690"/>
          <a:ext cx="542480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584690"/>
          <a:ext cx="341820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551805" y="9902825"/>
          <a:ext cx="519811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的収入は、税収が増加した一方、地方特例交付金が、新型コロナウイルス感染症対策地方税減収補填特別交付金の減により減少した。経常的経費としては、人件費が減少した一方で、物件費、公債費が増加したため全体としては前年度比4.4</a:t>
          </a:r>
          <a:r>
            <a:rPr kumimoji="1" lang="en-US" altLang="ja-JP" sz="1300">
              <a:latin typeface="ＭＳ Ｐゴシック"/>
              <a:ea typeface="ＭＳ Ｐゴシック"/>
            </a:rPr>
            <a:t>%増加</a:t>
          </a:r>
          <a:r>
            <a:rPr kumimoji="1" lang="ja-JP" altLang="en-US" sz="1300">
              <a:latin typeface="ＭＳ Ｐゴシック"/>
              <a:ea typeface="ＭＳ Ｐゴシック"/>
            </a:rPr>
            <a:t>となった。以上の結果、経常収支比率は84.1</a:t>
          </a:r>
          <a:r>
            <a:rPr kumimoji="1" lang="en-US" altLang="ja-JP" sz="1300">
              <a:latin typeface="ＭＳ Ｐゴシック"/>
              <a:ea typeface="ＭＳ Ｐゴシック"/>
            </a:rPr>
            <a:t>%→89.5</a:t>
          </a:r>
          <a:r>
            <a:rPr kumimoji="1" lang="ja-JP" altLang="en-US" sz="1300">
              <a:latin typeface="ＭＳ Ｐゴシック"/>
              <a:ea typeface="ＭＳ Ｐゴシック"/>
            </a:rPr>
            <a:t>％に上昇することになったが、今後は同水準で推移する見込み。</a:t>
          </a:r>
        </a:p>
      </xdr:txBody>
    </xdr:sp>
    <xdr:clientData/>
  </xdr:twoCellAnchor>
  <xdr:oneCellAnchor>
    <xdr:from>
      <xdr:col>3</xdr:col>
      <xdr:colOff>95250</xdr:colOff>
      <xdr:row>54</xdr:row>
      <xdr:rowOff>136525</xdr:rowOff>
    </xdr:from>
    <xdr:ext cx="298450" cy="21844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1035" y="939482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80645</xdr:rowOff>
    </xdr:from>
    <xdr:to>
      <xdr:col>27</xdr:col>
      <xdr:colOff>184150</xdr:colOff>
      <xdr:row>66</xdr:row>
      <xdr:rowOff>80645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396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109220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34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0791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146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74930</xdr:rowOff>
    </xdr:from>
    <xdr:to>
      <xdr:col>27</xdr:col>
      <xdr:colOff>184150</xdr:colOff>
      <xdr:row>59</xdr:row>
      <xdr:rowOff>74930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1904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103505</xdr:rowOff>
    </xdr:from>
    <xdr:ext cx="762000" cy="25146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76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9584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146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699135" y="9584690"/>
          <a:ext cx="457708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129540</xdr:rowOff>
    </xdr:from>
    <xdr:to>
      <xdr:col>23</xdr:col>
      <xdr:colOff>133350</xdr:colOff>
      <xdr:row>66</xdr:row>
      <xdr:rowOff>33655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471035" y="10073640"/>
          <a:ext cx="0" cy="1275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6350</xdr:rowOff>
    </xdr:from>
    <xdr:ext cx="762000" cy="25146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38980" y="11322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33655</xdr:rowOff>
    </xdr:from>
    <xdr:to>
      <xdr:col>24</xdr:col>
      <xdr:colOff>12700</xdr:colOff>
      <xdr:row>66</xdr:row>
      <xdr:rowOff>33655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382135" y="113493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47625</xdr:rowOff>
    </xdr:from>
    <xdr:ext cx="762000" cy="25146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38980" y="98202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129540</xdr:rowOff>
    </xdr:from>
    <xdr:to>
      <xdr:col>24</xdr:col>
      <xdr:colOff>12700</xdr:colOff>
      <xdr:row>58</xdr:row>
      <xdr:rowOff>129540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382135" y="10073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148590</xdr:rowOff>
    </xdr:from>
    <xdr:to>
      <xdr:col>23</xdr:col>
      <xdr:colOff>133350</xdr:colOff>
      <xdr:row>62</xdr:row>
      <xdr:rowOff>132080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16655" y="10435590"/>
          <a:ext cx="75438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143510</xdr:rowOff>
    </xdr:from>
    <xdr:ext cx="762000" cy="25146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38980" y="107734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3175</xdr:rowOff>
    </xdr:from>
    <xdr:to>
      <xdr:col>23</xdr:col>
      <xdr:colOff>184150</xdr:colOff>
      <xdr:row>63</xdr:row>
      <xdr:rowOff>102870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20235" y="10804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148590</xdr:rowOff>
    </xdr:from>
    <xdr:to>
      <xdr:col>19</xdr:col>
      <xdr:colOff>133350</xdr:colOff>
      <xdr:row>63</xdr:row>
      <xdr:rowOff>70485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911475" y="10435590"/>
          <a:ext cx="80518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119380</xdr:rowOff>
    </xdr:from>
    <xdr:to>
      <xdr:col>19</xdr:col>
      <xdr:colOff>184150</xdr:colOff>
      <xdr:row>62</xdr:row>
      <xdr:rowOff>52070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665855" y="105778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37465</xdr:rowOff>
    </xdr:from>
    <xdr:ext cx="736600" cy="25336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377565" y="10667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70485</xdr:rowOff>
    </xdr:from>
    <xdr:to>
      <xdr:col>15</xdr:col>
      <xdr:colOff>82550</xdr:colOff>
      <xdr:row>64</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06295" y="10871835"/>
          <a:ext cx="80518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50800</xdr:rowOff>
    </xdr:from>
    <xdr:to>
      <xdr:col>15</xdr:col>
      <xdr:colOff>133350</xdr:colOff>
      <xdr:row>63</xdr:row>
      <xdr:rowOff>149860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60675" y="10852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134620</xdr:rowOff>
    </xdr:from>
    <xdr:ext cx="758190" cy="25146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72385" y="1093597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64135</xdr:rowOff>
    </xdr:from>
    <xdr:to>
      <xdr:col>11</xdr:col>
      <xdr:colOff>31750</xdr:colOff>
      <xdr:row>64</xdr:row>
      <xdr:rowOff>20320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320165" y="10865485"/>
          <a:ext cx="78613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61595</xdr:rowOff>
    </xdr:from>
    <xdr:to>
      <xdr:col>11</xdr:col>
      <xdr:colOff>82550</xdr:colOff>
      <xdr:row>63</xdr:row>
      <xdr:rowOff>161925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74545" y="108629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xdr:rowOff>
    </xdr:from>
    <xdr:ext cx="762000" cy="25400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67205" y="10633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26670</xdr:rowOff>
    </xdr:from>
    <xdr:to>
      <xdr:col>7</xdr:col>
      <xdr:colOff>31750</xdr:colOff>
      <xdr:row>63</xdr:row>
      <xdr:rowOff>126365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71270" y="1082802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111125</xdr:rowOff>
    </xdr:from>
    <xdr:ext cx="758190" cy="25082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62025" y="1091247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14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27609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14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2171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190" cy="2514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16530" y="119951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14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1135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14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27125"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82550</xdr:rowOff>
    </xdr:from>
    <xdr:to>
      <xdr:col>23</xdr:col>
      <xdr:colOff>184150</xdr:colOff>
      <xdr:row>63</xdr:row>
      <xdr:rowOff>14605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20235" y="107124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98425</xdr:rowOff>
    </xdr:from>
    <xdr:ext cx="762000" cy="25146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38980" y="10556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98425</xdr:rowOff>
    </xdr:from>
    <xdr:to>
      <xdr:col>19</xdr:col>
      <xdr:colOff>184150</xdr:colOff>
      <xdr:row>61</xdr:row>
      <xdr:rowOff>30480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665855" y="103854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40640</xdr:rowOff>
    </xdr:from>
    <xdr:ext cx="736600" cy="25146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377565" y="101561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20320</xdr:rowOff>
    </xdr:from>
    <xdr:to>
      <xdr:col>15</xdr:col>
      <xdr:colOff>133350</xdr:colOff>
      <xdr:row>63</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60675" y="10821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130175</xdr:rowOff>
    </xdr:from>
    <xdr:ext cx="758190" cy="25209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72385" y="10588625"/>
          <a:ext cx="758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138430</xdr:rowOff>
    </xdr:from>
    <xdr:to>
      <xdr:col>11</xdr:col>
      <xdr:colOff>82550</xdr:colOff>
      <xdr:row>64</xdr:row>
      <xdr:rowOff>70485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74545" y="1093978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55880</xdr:rowOff>
    </xdr:from>
    <xdr:ext cx="762000" cy="25146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67205" y="11028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15240</xdr:rowOff>
    </xdr:from>
    <xdr:to>
      <xdr:col>7</xdr:col>
      <xdr:colOff>31750</xdr:colOff>
      <xdr:row>63</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71270" y="108165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124460</xdr:rowOff>
    </xdr:from>
    <xdr:ext cx="75819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025" y="1058291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699135" y="12633325"/>
          <a:ext cx="45770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099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1045" y="12995275"/>
          <a:ext cx="321881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190" cy="34925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50945" y="12970510"/>
          <a:ext cx="1647190"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[121,752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18760" y="12889865"/>
          <a:ext cx="137731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3080365"/>
          <a:ext cx="137731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02120"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15935"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152,918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9135" y="1339786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45760" y="1339786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397865"/>
          <a:ext cx="341820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143510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551805" y="13716000"/>
          <a:ext cx="5198110"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人当たりの人件費・物件費が低くなっている要因は、ごみ処理業務及び消防業務を一部事務組合・広域連合で行っていることがあげられる。</a:t>
          </a:r>
        </a:p>
        <a:p>
          <a:r>
            <a:rPr kumimoji="1" lang="ja-JP" altLang="en-US" sz="1300">
              <a:latin typeface="ＭＳ Ｐゴシック"/>
              <a:ea typeface="ＭＳ Ｐゴシック"/>
            </a:rPr>
            <a:t>ガス料金、電気料金の高騰に伴い、物件費の増加があり、昨年度から3,513円増加した。</a:t>
          </a:r>
        </a:p>
      </xdr:txBody>
    </xdr:sp>
    <xdr:clientData/>
  </xdr:twoCellAnchor>
  <xdr:oneCellAnchor>
    <xdr:from>
      <xdr:col>3</xdr:col>
      <xdr:colOff>95250</xdr:colOff>
      <xdr:row>77</xdr:row>
      <xdr:rowOff>6350</xdr:rowOff>
    </xdr:from>
    <xdr:ext cx="349885" cy="21844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1035"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699135" y="1581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95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79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699135" y="154063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146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6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699135" y="15005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2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46043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1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4199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37985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082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5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3397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019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4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699135" y="1339786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86360</xdr:rowOff>
    </xdr:from>
    <xdr:to>
      <xdr:col>23</xdr:col>
      <xdr:colOff>133350</xdr:colOff>
      <xdr:row>88</xdr:row>
      <xdr:rowOff>143510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471035" y="13802360"/>
          <a:ext cx="0" cy="1428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116205</xdr:rowOff>
    </xdr:from>
    <xdr:ext cx="762000" cy="25336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38980" y="15203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278,202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143510</xdr:rowOff>
    </xdr:from>
    <xdr:to>
      <xdr:col>24</xdr:col>
      <xdr:colOff>12700</xdr:colOff>
      <xdr:row>88</xdr:row>
      <xdr:rowOff>143510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382135" y="152311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xdr:rowOff>
    </xdr:from>
    <xdr:ext cx="762000" cy="25336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38980" y="13547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100,477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86360</xdr:rowOff>
    </xdr:from>
    <xdr:to>
      <xdr:col>24</xdr:col>
      <xdr:colOff>12700</xdr:colOff>
      <xdr:row>80</xdr:row>
      <xdr:rowOff>86360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382135" y="138023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58420</xdr:rowOff>
    </xdr:from>
    <xdr:to>
      <xdr:col>23</xdr:col>
      <xdr:colOff>133350</xdr:colOff>
      <xdr:row>81</xdr:row>
      <xdr:rowOff>86360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16655" y="13945870"/>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66040</xdr:rowOff>
    </xdr:from>
    <xdr:ext cx="762000" cy="24955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38980" y="1412494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93345</xdr:rowOff>
    </xdr:from>
    <xdr:to>
      <xdr:col>23</xdr:col>
      <xdr:colOff>184150</xdr:colOff>
      <xdr:row>83</xdr:row>
      <xdr:rowOff>24765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20235" y="141522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14605</xdr:rowOff>
    </xdr:from>
    <xdr:to>
      <xdr:col>19</xdr:col>
      <xdr:colOff>133350</xdr:colOff>
      <xdr:row>81</xdr:row>
      <xdr:rowOff>58420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11475" y="13902055"/>
          <a:ext cx="8051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52070</xdr:rowOff>
    </xdr:from>
    <xdr:to>
      <xdr:col>19</xdr:col>
      <xdr:colOff>184150</xdr:colOff>
      <xdr:row>82</xdr:row>
      <xdr:rowOff>151130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665855" y="14110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136525</xdr:rowOff>
    </xdr:from>
    <xdr:ext cx="736600" cy="25146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377565" y="141954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144780</xdr:rowOff>
    </xdr:from>
    <xdr:to>
      <xdr:col>15</xdr:col>
      <xdr:colOff>82550</xdr:colOff>
      <xdr:row>81</xdr:row>
      <xdr:rowOff>14605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06295" y="13860780"/>
          <a:ext cx="8051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166370</xdr:rowOff>
    </xdr:from>
    <xdr:to>
      <xdr:col>15</xdr:col>
      <xdr:colOff>133350</xdr:colOff>
      <xdr:row>82</xdr:row>
      <xdr:rowOff>97790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60675" y="140538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83185</xdr:rowOff>
    </xdr:from>
    <xdr:ext cx="758190" cy="25336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72385" y="1414208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137160</xdr:rowOff>
    </xdr:from>
    <xdr:to>
      <xdr:col>11</xdr:col>
      <xdr:colOff>31750</xdr:colOff>
      <xdr:row>80</xdr:row>
      <xdr:rowOff>144780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20165" y="13853160"/>
          <a:ext cx="7861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81</xdr:row>
      <xdr:rowOff>89535</xdr:rowOff>
    </xdr:from>
    <xdr:to>
      <xdr:col>11</xdr:col>
      <xdr:colOff>82550</xdr:colOff>
      <xdr:row>82</xdr:row>
      <xdr:rowOff>20955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74545" y="1397698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6350</xdr:rowOff>
    </xdr:from>
    <xdr:ext cx="762000" cy="25146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67205"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61595</xdr:rowOff>
    </xdr:from>
    <xdr:to>
      <xdr:col>7</xdr:col>
      <xdr:colOff>31750</xdr:colOff>
      <xdr:row>81</xdr:row>
      <xdr:rowOff>161290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71270" y="139490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146050</xdr:rowOff>
    </xdr:from>
    <xdr:ext cx="75819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62025" y="140335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146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27609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146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2171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190" cy="25146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16530" y="1580832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146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1135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146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27125"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36830</xdr:rowOff>
    </xdr:from>
    <xdr:to>
      <xdr:col>23</xdr:col>
      <xdr:colOff>184150</xdr:colOff>
      <xdr:row>81</xdr:row>
      <xdr:rowOff>135890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20235" y="13924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52705</xdr:rowOff>
    </xdr:from>
    <xdr:ext cx="762000" cy="25082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38980" y="13768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8255</xdr:rowOff>
    </xdr:from>
    <xdr:to>
      <xdr:col>19</xdr:col>
      <xdr:colOff>184150</xdr:colOff>
      <xdr:row>81</xdr:row>
      <xdr:rowOff>107950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665855" y="13895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117475</xdr:rowOff>
    </xdr:from>
    <xdr:ext cx="736600" cy="25336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377565" y="13662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118,239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132080</xdr:rowOff>
    </xdr:from>
    <xdr:to>
      <xdr:col>15</xdr:col>
      <xdr:colOff>133350</xdr:colOff>
      <xdr:row>81</xdr:row>
      <xdr:rowOff>63500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60675" y="138480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73660</xdr:rowOff>
    </xdr:from>
    <xdr:ext cx="758190" cy="25273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72385" y="1361821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95250</xdr:rowOff>
    </xdr:from>
    <xdr:to>
      <xdr:col>11</xdr:col>
      <xdr:colOff>82550</xdr:colOff>
      <xdr:row>81</xdr:row>
      <xdr:rowOff>26670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74545" y="1381125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36830</xdr:rowOff>
    </xdr:from>
    <xdr:ext cx="762000" cy="25146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67205" y="13581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107,861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87630</xdr:rowOff>
    </xdr:from>
    <xdr:to>
      <xdr:col>7</xdr:col>
      <xdr:colOff>31750</xdr:colOff>
      <xdr:row>81</xdr:row>
      <xdr:rowOff>19050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71270" y="13803630"/>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29210</xdr:rowOff>
    </xdr:from>
    <xdr:ext cx="758190" cy="25146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62025" y="1357376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548745" y="12633325"/>
          <a:ext cx="45770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9730" cy="30099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289155" y="12995275"/>
          <a:ext cx="164973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190" cy="34925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902055" y="12970510"/>
          <a:ext cx="1647190"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189325" y="12889865"/>
          <a:ext cx="1356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189325" y="13080365"/>
          <a:ext cx="1356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672685"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672685"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986500" y="12889865"/>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986500" y="13080365"/>
          <a:ext cx="114427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548745" y="1339786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5370" y="1339786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295370" y="13397865"/>
          <a:ext cx="343281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143510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407765" y="13716000"/>
          <a:ext cx="5206365"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人事考課制度を人事評価制度に移行し、昇給を能力・実績に応じ実施するも、依然として類似団体平均、全国市平均のいずれもを上回っている。</a:t>
          </a:r>
        </a:p>
        <a:p>
          <a:r>
            <a:rPr kumimoji="1" lang="ja-JP" altLang="en-US" sz="1300">
              <a:latin typeface="ＭＳ Ｐゴシック"/>
              <a:ea typeface="ＭＳ Ｐゴシック"/>
            </a:rPr>
            <a:t>定員適正化計画に基づき、民間活力の導入や再任用職員の採用を積極的に取り入れていくなどし、引き続き、さらなる給料の適正化に努める。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548745" y="1581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19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870565" y="1566799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548745" y="15466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8190" cy="25146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870565" y="153225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548745" y="15121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8190" cy="25336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870565" y="149777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4776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8190" cy="25336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46335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4432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8190" cy="25336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42894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08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8190" cy="25336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394460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37426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8190" cy="25082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359979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3397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190" cy="2501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325499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548745" y="1339786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27305</xdr:rowOff>
    </xdr:from>
    <xdr:to>
      <xdr:col>81</xdr:col>
      <xdr:colOff>44450</xdr:colOff>
      <xdr:row>90</xdr:row>
      <xdr:rowOff>18415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320645" y="1391475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159385</xdr:rowOff>
    </xdr:from>
    <xdr:ext cx="758190" cy="24955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409545" y="154184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18415</xdr:rowOff>
    </xdr:from>
    <xdr:to>
      <xdr:col>81</xdr:col>
      <xdr:colOff>133350</xdr:colOff>
      <xdr:row>90</xdr:row>
      <xdr:rowOff>18415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52700" y="154489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111760</xdr:rowOff>
    </xdr:from>
    <xdr:ext cx="758190" cy="25146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409545" y="1365631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27305</xdr:rowOff>
    </xdr:from>
    <xdr:to>
      <xdr:col>81</xdr:col>
      <xdr:colOff>133350</xdr:colOff>
      <xdr:row>81</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52700" y="139147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100965</xdr:rowOff>
    </xdr:from>
    <xdr:to>
      <xdr:col>81</xdr:col>
      <xdr:colOff>44450</xdr:colOff>
      <xdr:row>89</xdr:row>
      <xdr:rowOff>52070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566265" y="15188565"/>
          <a:ext cx="75438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66040</xdr:rowOff>
    </xdr:from>
    <xdr:ext cx="758190" cy="24955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409545" y="1463929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86</xdr:row>
      <xdr:rowOff>50165</xdr:rowOff>
    </xdr:from>
    <xdr:to>
      <xdr:col>81</xdr:col>
      <xdr:colOff>95250</xdr:colOff>
      <xdr:row>86</xdr:row>
      <xdr:rowOff>149225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276195" y="147948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87</xdr:row>
      <xdr:rowOff>117475</xdr:rowOff>
    </xdr:from>
    <xdr:to>
      <xdr:col>77</xdr:col>
      <xdr:colOff>44450</xdr:colOff>
      <xdr:row>88</xdr:row>
      <xdr:rowOff>100965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767435" y="15033625"/>
          <a:ext cx="79883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86</xdr:row>
      <xdr:rowOff>66675</xdr:rowOff>
    </xdr:from>
    <xdr:to>
      <xdr:col>77</xdr:col>
      <xdr:colOff>95250</xdr:colOff>
      <xdr:row>86</xdr:row>
      <xdr:rowOff>166370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521815" y="148113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7620</xdr:rowOff>
    </xdr:from>
    <xdr:ext cx="736600" cy="251460"/>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227175" y="145808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117475</xdr:rowOff>
    </xdr:from>
    <xdr:to>
      <xdr:col>72</xdr:col>
      <xdr:colOff>188595</xdr:colOff>
      <xdr:row>87</xdr:row>
      <xdr:rowOff>133985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2976860" y="15033625"/>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50165</xdr:rowOff>
    </xdr:from>
    <xdr:to>
      <xdr:col>73</xdr:col>
      <xdr:colOff>44450</xdr:colOff>
      <xdr:row>86</xdr:row>
      <xdr:rowOff>149225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731240" y="147948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159385</xdr:rowOff>
    </xdr:from>
    <xdr:ext cx="758190" cy="24955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421995" y="145611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133985</xdr:rowOff>
    </xdr:from>
    <xdr:to>
      <xdr:col>68</xdr:col>
      <xdr:colOff>152400</xdr:colOff>
      <xdr:row>88</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171680" y="15050135"/>
          <a:ext cx="80518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83185</xdr:rowOff>
    </xdr:from>
    <xdr:to>
      <xdr:col>68</xdr:col>
      <xdr:colOff>188595</xdr:colOff>
      <xdr:row>87</xdr:row>
      <xdr:rowOff>15240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926060" y="1482788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24765</xdr:rowOff>
    </xdr:from>
    <xdr:ext cx="762000" cy="25336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635865" y="14598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83185</xdr:rowOff>
    </xdr:from>
    <xdr:to>
      <xdr:col>64</xdr:col>
      <xdr:colOff>152400</xdr:colOff>
      <xdr:row>87</xdr:row>
      <xdr:rowOff>15240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120880" y="148278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24765</xdr:rowOff>
    </xdr:from>
    <xdr:ext cx="7620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832590" y="14598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146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12570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146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37132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146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578840"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190" cy="25146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781915" y="1580832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146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76735" y="158083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89</xdr:row>
      <xdr:rowOff>1905</xdr:rowOff>
    </xdr:from>
    <xdr:to>
      <xdr:col>81</xdr:col>
      <xdr:colOff>95250</xdr:colOff>
      <xdr:row>89</xdr:row>
      <xdr:rowOff>100965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76195" y="152609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142240</xdr:rowOff>
    </xdr:from>
    <xdr:ext cx="758190" cy="25146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409545" y="1522984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88</xdr:row>
      <xdr:rowOff>52070</xdr:rowOff>
    </xdr:from>
    <xdr:to>
      <xdr:col>77</xdr:col>
      <xdr:colOff>95250</xdr:colOff>
      <xdr:row>88</xdr:row>
      <xdr:rowOff>151130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521815" y="151396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135890</xdr:rowOff>
    </xdr:from>
    <xdr:ext cx="736600" cy="25146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227175" y="152234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67945</xdr:rowOff>
    </xdr:from>
    <xdr:to>
      <xdr:col>73</xdr:col>
      <xdr:colOff>44450</xdr:colOff>
      <xdr:row>87</xdr:row>
      <xdr:rowOff>167005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731240" y="149840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151765</xdr:rowOff>
    </xdr:from>
    <xdr:ext cx="758190" cy="25336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421995" y="1506791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84455</xdr:rowOff>
    </xdr:from>
    <xdr:to>
      <xdr:col>68</xdr:col>
      <xdr:colOff>188595</xdr:colOff>
      <xdr:row>88</xdr:row>
      <xdr:rowOff>16510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926060" y="15000605"/>
          <a:ext cx="869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88</xdr:row>
      <xdr:rowOff>1270</xdr:rowOff>
    </xdr:from>
    <xdr:ext cx="762000" cy="2533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635865" y="15088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635</xdr:rowOff>
    </xdr:from>
    <xdr:to>
      <xdr:col>64</xdr:col>
      <xdr:colOff>152400</xdr:colOff>
      <xdr:row>88</xdr:row>
      <xdr:rowOff>99695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120880" y="15088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85090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832590" y="15172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548745" y="8824595"/>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330" cy="30035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26265" y="9185910"/>
          <a:ext cx="2259330" cy="3003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74930</xdr:rowOff>
    </xdr:from>
    <xdr:ext cx="1647190" cy="3473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164945" y="9161780"/>
          <a:ext cx="164719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74930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189325" y="9077325"/>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189325" y="9271000"/>
          <a:ext cx="1356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74930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672685"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672685"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74930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986500" y="907732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986500" y="9271000"/>
          <a:ext cx="11442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548745" y="9584690"/>
          <a:ext cx="457708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295370" y="9584690"/>
          <a:ext cx="542480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5370" y="9584690"/>
          <a:ext cx="34328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407765" y="9902825"/>
          <a:ext cx="520636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類似団体平均、全国平均、愛知県平均をいずれも下回っている。</a:t>
          </a:r>
        </a:p>
        <a:p>
          <a:r>
            <a:rPr kumimoji="1" lang="ja-JP" altLang="en-US" sz="1300">
              <a:latin typeface="ＭＳ Ｐゴシック"/>
              <a:ea typeface="ＭＳ Ｐゴシック"/>
            </a:rPr>
            <a:t>当市は</a:t>
          </a:r>
          <a:r>
            <a:rPr kumimoji="1" lang="en-US" altLang="ja-JP" sz="1300">
              <a:latin typeface="ＭＳ Ｐゴシック"/>
              <a:ea typeface="ＭＳ Ｐゴシック"/>
            </a:rPr>
            <a:t>2040</a:t>
          </a:r>
          <a:r>
            <a:rPr kumimoji="1" lang="ja-JP" altLang="en-US" sz="1300">
              <a:latin typeface="ＭＳ Ｐゴシック"/>
              <a:ea typeface="ＭＳ Ｐゴシック"/>
            </a:rPr>
            <a:t>年ごろをピークに人口が減少に転じることが予測されるため、引き続き、住民サービスを低下させることなく、事務の合理化・職員の適正配置を図ることで、現在の水準を維持していくように努める。</a:t>
          </a:r>
        </a:p>
      </xdr:txBody>
    </xdr:sp>
    <xdr:clientData/>
  </xdr:twoCellAnchor>
  <xdr:oneCellAnchor>
    <xdr:from>
      <xdr:col>61</xdr:col>
      <xdr:colOff>6350</xdr:colOff>
      <xdr:row>54</xdr:row>
      <xdr:rowOff>136525</xdr:rowOff>
    </xdr:from>
    <xdr:ext cx="346075" cy="21844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510645" y="9394825"/>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5819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870565" y="1185926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548745" y="115970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8190" cy="25336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870565" y="1145413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52070</xdr:rowOff>
    </xdr:from>
    <xdr:to>
      <xdr:col>85</xdr:col>
      <xdr:colOff>95250</xdr:colOff>
      <xdr:row>65</xdr:row>
      <xdr:rowOff>52070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548745" y="111963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8190" cy="25336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870565" y="1105281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548745" y="10791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8190" cy="2514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870565" y="1065212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0391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8190" cy="25146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024763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99891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8190"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9846310"/>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9584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8190" cy="25146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944626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548745" y="9584690"/>
          <a:ext cx="457708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17780</xdr:rowOff>
    </xdr:from>
    <xdr:to>
      <xdr:col>81</xdr:col>
      <xdr:colOff>44450</xdr:colOff>
      <xdr:row>67</xdr:row>
      <xdr:rowOff>145415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320645" y="10133330"/>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117475</xdr:rowOff>
    </xdr:from>
    <xdr:ext cx="758190" cy="25336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409545" y="1160462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145415</xdr:rowOff>
    </xdr:from>
    <xdr:to>
      <xdr:col>81</xdr:col>
      <xdr:colOff>133350</xdr:colOff>
      <xdr:row>67</xdr:row>
      <xdr:rowOff>145415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52700" y="116325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101600</xdr:rowOff>
    </xdr:from>
    <xdr:ext cx="758190" cy="25146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409545" y="98742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17780</xdr:rowOff>
    </xdr:from>
    <xdr:to>
      <xdr:col>81</xdr:col>
      <xdr:colOff>133350</xdr:colOff>
      <xdr:row>59</xdr:row>
      <xdr:rowOff>17780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52700" y="10133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635</xdr:rowOff>
    </xdr:from>
    <xdr:to>
      <xdr:col>81</xdr:col>
      <xdr:colOff>44450</xdr:colOff>
      <xdr:row>61</xdr:row>
      <xdr:rowOff>2540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566265" y="10459085"/>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1905</xdr:rowOff>
    </xdr:from>
    <xdr:ext cx="758190" cy="25336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409545" y="1063180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29210</xdr:rowOff>
    </xdr:from>
    <xdr:to>
      <xdr:col>81</xdr:col>
      <xdr:colOff>95250</xdr:colOff>
      <xdr:row>62</xdr:row>
      <xdr:rowOff>128905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76195" y="106591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60</xdr:row>
      <xdr:rowOff>166370</xdr:rowOff>
    </xdr:from>
    <xdr:to>
      <xdr:col>77</xdr:col>
      <xdr:colOff>44450</xdr:colOff>
      <xdr:row>61</xdr:row>
      <xdr:rowOff>2540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767435" y="10453370"/>
          <a:ext cx="79883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13970</xdr:rowOff>
    </xdr:from>
    <xdr:to>
      <xdr:col>77</xdr:col>
      <xdr:colOff>95250</xdr:colOff>
      <xdr:row>62</xdr:row>
      <xdr:rowOff>113030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521815" y="10643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97790</xdr:rowOff>
    </xdr:from>
    <xdr:ext cx="736600" cy="25146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227175" y="107276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154940</xdr:rowOff>
    </xdr:from>
    <xdr:to>
      <xdr:col>72</xdr:col>
      <xdr:colOff>188595</xdr:colOff>
      <xdr:row>60</xdr:row>
      <xdr:rowOff>166370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976860" y="10441940"/>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144145</xdr:rowOff>
    </xdr:from>
    <xdr:to>
      <xdr:col>73</xdr:col>
      <xdr:colOff>44450</xdr:colOff>
      <xdr:row>62</xdr:row>
      <xdr:rowOff>75565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731240" y="10602595"/>
          <a:ext cx="8064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60960</xdr:rowOff>
    </xdr:from>
    <xdr:ext cx="758190" cy="25400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421995" y="10690860"/>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137160</xdr:rowOff>
    </xdr:from>
    <xdr:to>
      <xdr:col>68</xdr:col>
      <xdr:colOff>152400</xdr:colOff>
      <xdr:row>60</xdr:row>
      <xdr:rowOff>154940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171680" y="10424160"/>
          <a:ext cx="8051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163195</xdr:rowOff>
    </xdr:from>
    <xdr:to>
      <xdr:col>68</xdr:col>
      <xdr:colOff>188595</xdr:colOff>
      <xdr:row>62</xdr:row>
      <xdr:rowOff>95250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926060" y="1062164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62</xdr:row>
      <xdr:rowOff>80010</xdr:rowOff>
    </xdr:from>
    <xdr:ext cx="762000" cy="25336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635865" y="10709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146050</xdr:rowOff>
    </xdr:from>
    <xdr:to>
      <xdr:col>64</xdr:col>
      <xdr:colOff>152400</xdr:colOff>
      <xdr:row>62</xdr:row>
      <xdr:rowOff>77470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120880" y="106045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62230</xdr:rowOff>
    </xdr:from>
    <xdr:ext cx="762000" cy="25336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1832590" y="10692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146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12570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37132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146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578840"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190" cy="25146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781915" y="1199515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146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976735" y="119951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118110</xdr:rowOff>
    </xdr:from>
    <xdr:to>
      <xdr:col>81</xdr:col>
      <xdr:colOff>95250</xdr:colOff>
      <xdr:row>61</xdr:row>
      <xdr:rowOff>50800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76195" y="10405110"/>
          <a:ext cx="9525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134620</xdr:rowOff>
    </xdr:from>
    <xdr:ext cx="758190" cy="25146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409545" y="1025017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120650</xdr:rowOff>
    </xdr:from>
    <xdr:to>
      <xdr:col>77</xdr:col>
      <xdr:colOff>95250</xdr:colOff>
      <xdr:row>61</xdr:row>
      <xdr:rowOff>52070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521815" y="1040765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61595</xdr:rowOff>
    </xdr:from>
    <xdr:ext cx="736600" cy="25336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227175" y="101771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116840</xdr:rowOff>
    </xdr:from>
    <xdr:to>
      <xdr:col>73</xdr:col>
      <xdr:colOff>44450</xdr:colOff>
      <xdr:row>61</xdr:row>
      <xdr:rowOff>48895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731240" y="1040384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58420</xdr:rowOff>
    </xdr:from>
    <xdr:ext cx="758190" cy="25336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421995" y="1017397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105410</xdr:rowOff>
    </xdr:from>
    <xdr:to>
      <xdr:col>68</xdr:col>
      <xdr:colOff>188595</xdr:colOff>
      <xdr:row>61</xdr:row>
      <xdr:rowOff>36830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926060" y="1039241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46990</xdr:rowOff>
    </xdr:from>
    <xdr:ext cx="762000" cy="2514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635865" y="10162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87630</xdr:rowOff>
    </xdr:from>
    <xdr:to>
      <xdr:col>64</xdr:col>
      <xdr:colOff>152400</xdr:colOff>
      <xdr:row>61</xdr:row>
      <xdr:rowOff>19050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120880" y="103746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29210</xdr:rowOff>
    </xdr:from>
    <xdr:ext cx="762000" cy="25146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832590" y="1014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548745" y="5015230"/>
          <a:ext cx="457708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105" cy="30226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313285" y="5376545"/>
          <a:ext cx="16021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190" cy="35052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877925" y="5352415"/>
          <a:ext cx="164719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189325" y="5267960"/>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143510</xdr:rowOff>
    </xdr:from>
    <xdr:to>
      <xdr:col>93</xdr:col>
      <xdr:colOff>6350</xdr:colOff>
      <xdr:row>33</xdr:row>
      <xdr:rowOff>55880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189325" y="5458460"/>
          <a:ext cx="1356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672685"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143510</xdr:rowOff>
    </xdr:from>
    <xdr:to>
      <xdr:col>99</xdr:col>
      <xdr:colOff>146050</xdr:colOff>
      <xdr:row>33</xdr:row>
      <xdr:rowOff>55880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672685"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986500" y="5267960"/>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31</xdr:row>
      <xdr:rowOff>143510</xdr:rowOff>
    </xdr:from>
    <xdr:to>
      <xdr:col>106</xdr:col>
      <xdr:colOff>139700</xdr:colOff>
      <xdr:row>33</xdr:row>
      <xdr:rowOff>55880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986500" y="5458460"/>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548745" y="577532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295370" y="577532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295370" y="5775325"/>
          <a:ext cx="34328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407765" y="6094095"/>
          <a:ext cx="52063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年度から年々上昇していたが、一昨年度から減少に転じ、今年度はさらに減少した。</a:t>
          </a:r>
        </a:p>
        <a:p>
          <a:r>
            <a:rPr kumimoji="1" lang="ja-JP" altLang="en-US" sz="1300">
              <a:latin typeface="ＭＳ Ｐゴシック"/>
              <a:ea typeface="ＭＳ Ｐゴシック"/>
            </a:rPr>
            <a:t>ただし今後は大型事業である知立駅周辺土地区画整理事業及び知立連続立体交差事業に加え、施設の長寿命化にかかる事業費の増加により、元利償還金は増加見込みである。</a:t>
          </a:r>
        </a:p>
      </xdr:txBody>
    </xdr:sp>
    <xdr:clientData/>
  </xdr:twoCellAnchor>
  <xdr:oneCellAnchor>
    <xdr:from>
      <xdr:col>61</xdr:col>
      <xdr:colOff>6350</xdr:colOff>
      <xdr:row>32</xdr:row>
      <xdr:rowOff>99060</xdr:rowOff>
    </xdr:from>
    <xdr:ext cx="294640" cy="21780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510645" y="5585460"/>
          <a:ext cx="29464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548745" y="8188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190" cy="24955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870565" y="80460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161925</xdr:rowOff>
    </xdr:from>
    <xdr:to>
      <xdr:col>85</xdr:col>
      <xdr:colOff>95250</xdr:colOff>
      <xdr:row>44</xdr:row>
      <xdr:rowOff>161925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548745" y="77057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58190" cy="25146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870565" y="756602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548745" y="72256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58190" cy="25019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870565" y="708279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548745" y="6742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84455</xdr:rowOff>
    </xdr:from>
    <xdr:ext cx="758190" cy="25146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870565" y="6599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548745" y="62591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115570</xdr:rowOff>
    </xdr:from>
    <xdr:ext cx="758190" cy="25336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870565" y="611632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577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548745" y="577532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49530</xdr:rowOff>
    </xdr:from>
    <xdr:to>
      <xdr:col>81</xdr:col>
      <xdr:colOff>44450</xdr:colOff>
      <xdr:row>45</xdr:row>
      <xdr:rowOff>59690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320645" y="6221730"/>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32385</xdr:rowOff>
    </xdr:from>
    <xdr:ext cx="758190" cy="24955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409545" y="774763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59690</xdr:rowOff>
    </xdr:from>
    <xdr:to>
      <xdr:col>81</xdr:col>
      <xdr:colOff>133350</xdr:colOff>
      <xdr:row>45</xdr:row>
      <xdr:rowOff>59690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52700" y="77749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133350</xdr:rowOff>
    </xdr:from>
    <xdr:ext cx="758190" cy="25082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409545" y="5962650"/>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49530</xdr:rowOff>
    </xdr:from>
    <xdr:to>
      <xdr:col>81</xdr:col>
      <xdr:colOff>133350</xdr:colOff>
      <xdr:row>36</xdr:row>
      <xdr:rowOff>49530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52700" y="62217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60960</xdr:rowOff>
    </xdr:from>
    <xdr:to>
      <xdr:col>81</xdr:col>
      <xdr:colOff>44450</xdr:colOff>
      <xdr:row>37</xdr:row>
      <xdr:rowOff>98425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566265" y="6404610"/>
          <a:ext cx="7543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129540</xdr:rowOff>
    </xdr:from>
    <xdr:ext cx="758190" cy="252730"/>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409545" y="6816090"/>
          <a:ext cx="7581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39</xdr:row>
      <xdr:rowOff>156845</xdr:rowOff>
    </xdr:from>
    <xdr:to>
      <xdr:col>81</xdr:col>
      <xdr:colOff>95250</xdr:colOff>
      <xdr:row>40</xdr:row>
      <xdr:rowOff>88900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76195" y="684339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37</xdr:row>
      <xdr:rowOff>98425</xdr:rowOff>
    </xdr:from>
    <xdr:to>
      <xdr:col>77</xdr:col>
      <xdr:colOff>44450</xdr:colOff>
      <xdr:row>37</xdr:row>
      <xdr:rowOff>136525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767435" y="6442075"/>
          <a:ext cx="7988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39</xdr:row>
      <xdr:rowOff>156845</xdr:rowOff>
    </xdr:from>
    <xdr:to>
      <xdr:col>77</xdr:col>
      <xdr:colOff>95250</xdr:colOff>
      <xdr:row>40</xdr:row>
      <xdr:rowOff>88900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521815" y="684339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73660</xdr:rowOff>
    </xdr:from>
    <xdr:ext cx="736600" cy="25273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227175" y="69316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136525</xdr:rowOff>
    </xdr:from>
    <xdr:to>
      <xdr:col>72</xdr:col>
      <xdr:colOff>188595</xdr:colOff>
      <xdr:row>38</xdr:row>
      <xdr:rowOff>43815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2976860" y="6480175"/>
          <a:ext cx="790575"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138430</xdr:rowOff>
    </xdr:from>
    <xdr:to>
      <xdr:col>73</xdr:col>
      <xdr:colOff>44450</xdr:colOff>
      <xdr:row>40</xdr:row>
      <xdr:rowOff>70485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731240" y="682498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55245</xdr:rowOff>
    </xdr:from>
    <xdr:ext cx="758190" cy="25082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421995" y="691324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34925</xdr:rowOff>
    </xdr:from>
    <xdr:to>
      <xdr:col>68</xdr:col>
      <xdr:colOff>152400</xdr:colOff>
      <xdr:row>38</xdr:row>
      <xdr:rowOff>43815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2171680" y="6550025"/>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156845</xdr:rowOff>
    </xdr:from>
    <xdr:to>
      <xdr:col>68</xdr:col>
      <xdr:colOff>188595</xdr:colOff>
      <xdr:row>40</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926060" y="6843395"/>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73660</xdr:rowOff>
    </xdr:from>
    <xdr:ext cx="762000" cy="25273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635865" y="6931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17780</xdr:rowOff>
    </xdr:from>
    <xdr:to>
      <xdr:col>64</xdr:col>
      <xdr:colOff>152400</xdr:colOff>
      <xdr:row>40</xdr:row>
      <xdr:rowOff>117475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120880" y="6875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102870</xdr:rowOff>
    </xdr:from>
    <xdr:ext cx="762000" cy="25146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832590" y="6960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146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12570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146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7132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146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578840"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190" cy="25146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781915" y="818642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146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976735" y="8186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188595</xdr:colOff>
      <xdr:row>37</xdr:row>
      <xdr:rowOff>11430</xdr:rowOff>
    </xdr:from>
    <xdr:to>
      <xdr:col>81</xdr:col>
      <xdr:colOff>95250</xdr:colOff>
      <xdr:row>37</xdr:row>
      <xdr:rowOff>110490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76195" y="63550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27305</xdr:rowOff>
    </xdr:from>
    <xdr:ext cx="758190" cy="25336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409545" y="61995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37</xdr:row>
      <xdr:rowOff>49530</xdr:rowOff>
    </xdr:from>
    <xdr:to>
      <xdr:col>77</xdr:col>
      <xdr:colOff>95250</xdr:colOff>
      <xdr:row>37</xdr:row>
      <xdr:rowOff>148590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521815" y="63931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158750</xdr:rowOff>
    </xdr:from>
    <xdr:ext cx="736600" cy="24955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227175" y="61595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37</xdr:row>
      <xdr:rowOff>86995</xdr:rowOff>
    </xdr:from>
    <xdr:to>
      <xdr:col>73</xdr:col>
      <xdr:colOff>44450</xdr:colOff>
      <xdr:row>38</xdr:row>
      <xdr:rowOff>18415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731240" y="6430645"/>
          <a:ext cx="8064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29210</xdr:rowOff>
    </xdr:from>
    <xdr:ext cx="758190" cy="25146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421995" y="620141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162560</xdr:rowOff>
    </xdr:from>
    <xdr:to>
      <xdr:col>68</xdr:col>
      <xdr:colOff>188595</xdr:colOff>
      <xdr:row>38</xdr:row>
      <xdr:rowOff>93980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926060" y="650621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36</xdr:row>
      <xdr:rowOff>104140</xdr:rowOff>
    </xdr:from>
    <xdr:ext cx="762000" cy="25146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635865" y="6276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152400</xdr:rowOff>
    </xdr:from>
    <xdr:to>
      <xdr:col>64</xdr:col>
      <xdr:colOff>152400</xdr:colOff>
      <xdr:row>38</xdr:row>
      <xdr:rowOff>84455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120880" y="64960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94615</xdr:rowOff>
    </xdr:from>
    <xdr:ext cx="762000" cy="25336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832590" y="6266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149225</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548745" y="1206500"/>
          <a:ext cx="457708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100" cy="30289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396470" y="1567815"/>
          <a:ext cx="14351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115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94740" y="154305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189325" y="1458595"/>
          <a:ext cx="1356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189325" y="1649095"/>
          <a:ext cx="135636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672685" y="145859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672685" y="1649095"/>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986500" y="1458595"/>
          <a:ext cx="114427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986500" y="1649095"/>
          <a:ext cx="114427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548745" y="1966595"/>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295370" y="1966595"/>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295370" y="1966595"/>
          <a:ext cx="343281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407765" y="2284730"/>
          <a:ext cx="520636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将来負担額に対し、充当可能財源等が上回っているため、数値が計上されていない状態である。</a:t>
          </a:r>
        </a:p>
        <a:p>
          <a:r>
            <a:rPr kumimoji="1" lang="ja-JP" altLang="en-US" sz="1300">
              <a:latin typeface="ＭＳ Ｐゴシック"/>
              <a:ea typeface="ＭＳ Ｐゴシック"/>
            </a:rPr>
            <a:t>しかしながら、今後は大型事業である知立駅周辺土地区画整理事業及び知立連続立体交差事業に加え、施設の長寿命化にかかる事業費の増加により、新規地方債の発行は増加する見込みである。</a:t>
          </a:r>
        </a:p>
        <a:p>
          <a:r>
            <a:rPr kumimoji="1" lang="ja-JP" altLang="en-US" sz="1300">
              <a:latin typeface="ＭＳ Ｐゴシック"/>
              <a:ea typeface="ＭＳ Ｐゴシック"/>
            </a:rPr>
            <a:t>後世への負担を少しでも軽減するよう、新規事業の実施は費用対効果を十分検証したうえで決定し、健全な財政運営に努める。</a:t>
          </a:r>
        </a:p>
      </xdr:txBody>
    </xdr:sp>
    <xdr:clientData/>
  </xdr:twoCellAnchor>
  <xdr:oneCellAnchor>
    <xdr:from>
      <xdr:col>61</xdr:col>
      <xdr:colOff>6350</xdr:colOff>
      <xdr:row>10</xdr:row>
      <xdr:rowOff>61595</xdr:rowOff>
    </xdr:from>
    <xdr:ext cx="294640" cy="2203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510645" y="1776095"/>
          <a:ext cx="2946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548745" y="437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190" cy="25019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870565" y="423672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548745" y="4034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8190" cy="25336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870565" y="3891280"/>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548745" y="36899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8190" cy="25336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870565" y="35464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548745" y="3345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8190" cy="25336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870565" y="320230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548745" y="30010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8190" cy="25336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870565" y="285813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548745" y="2656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8190" cy="25146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870565" y="251333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548745" y="2311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8190" cy="25082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0870565" y="216852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548745" y="1966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548745" y="1966595"/>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23</xdr:row>
      <xdr:rowOff>34290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320645" y="2311400"/>
          <a:ext cx="0" cy="1666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58190" cy="251460"/>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409545" y="394970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34290</xdr:rowOff>
    </xdr:from>
    <xdr:to>
      <xdr:col>81</xdr:col>
      <xdr:colOff>133350</xdr:colOff>
      <xdr:row>23</xdr:row>
      <xdr:rowOff>34290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52700" y="3977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167005</xdr:rowOff>
    </xdr:from>
    <xdr:ext cx="758190" cy="25082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409545" y="2052955"/>
          <a:ext cx="758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52700" y="23114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148590</xdr:rowOff>
    </xdr:from>
    <xdr:ext cx="758190" cy="251460"/>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409545" y="2377440"/>
          <a:ext cx="7581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7620</xdr:rowOff>
    </xdr:from>
    <xdr:to>
      <xdr:col>81</xdr:col>
      <xdr:colOff>95250</xdr:colOff>
      <xdr:row>14</xdr:row>
      <xdr:rowOff>107315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76195" y="240792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67945</xdr:rowOff>
    </xdr:from>
    <xdr:to>
      <xdr:col>77</xdr:col>
      <xdr:colOff>95250</xdr:colOff>
      <xdr:row>14</xdr:row>
      <xdr:rowOff>167005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521815" y="24682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8890</xdr:rowOff>
    </xdr:from>
    <xdr:ext cx="736600" cy="25146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227175" y="22377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147320</xdr:rowOff>
    </xdr:from>
    <xdr:to>
      <xdr:col>73</xdr:col>
      <xdr:colOff>44450</xdr:colOff>
      <xdr:row>15</xdr:row>
      <xdr:rowOff>78740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731240" y="2547620"/>
          <a:ext cx="8064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88900</xdr:rowOff>
    </xdr:from>
    <xdr:ext cx="758190" cy="24892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421995" y="231775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151130</xdr:rowOff>
    </xdr:from>
    <xdr:to>
      <xdr:col>68</xdr:col>
      <xdr:colOff>188595</xdr:colOff>
      <xdr:row>15</xdr:row>
      <xdr:rowOff>83185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2926060" y="2551430"/>
          <a:ext cx="869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93345</xdr:rowOff>
    </xdr:from>
    <xdr:ext cx="762000" cy="25336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635865" y="2322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149860</xdr:rowOff>
    </xdr:from>
    <xdr:to>
      <xdr:col>64</xdr:col>
      <xdr:colOff>152400</xdr:colOff>
      <xdr:row>15</xdr:row>
      <xdr:rowOff>81280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120880" y="25501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91440</xdr:rowOff>
    </xdr:from>
    <xdr:ext cx="762000" cy="25146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1832590" y="2320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955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125700" y="4377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955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371320" y="4377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955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578840" y="4377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190" cy="24955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81915" y="437705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95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1976735" y="4377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は増加しているが、人件費の額自体は前年度より減少している。今後は会計年度任用職員への手当等の費用もかかってくるため、今後も住民サービスを低下させることなく、業務の合理化・職員の適正配置を図ることで、人件費の抑制に努め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190" cy="25527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190" cy="25527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190" cy="25527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338320" y="6038850"/>
          <a:ext cx="0" cy="923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527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427220" y="6934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269740" y="6962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42722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140970</xdr:rowOff>
    </xdr:from>
    <xdr:to>
      <xdr:col>24</xdr:col>
      <xdr:colOff>25400</xdr:colOff>
      <xdr:row>36</xdr:row>
      <xdr:rowOff>154940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594100" y="6313170"/>
          <a:ext cx="7442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42722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078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140970</xdr:rowOff>
    </xdr:from>
    <xdr:to>
      <xdr:col>19</xdr:col>
      <xdr:colOff>179705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794000" y="6313170"/>
          <a:ext cx="8001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55092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36830</xdr:rowOff>
    </xdr:from>
    <xdr:ext cx="73279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41040" y="63804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163830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1986280" y="633603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27940</xdr:rowOff>
    </xdr:from>
    <xdr:to>
      <xdr:col>15</xdr:col>
      <xdr:colOff>149225</xdr:colOff>
      <xdr:row>37</xdr:row>
      <xdr:rowOff>129540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43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114300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5364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135890</xdr:rowOff>
    </xdr:from>
    <xdr:to>
      <xdr:col>11</xdr:col>
      <xdr:colOff>9525</xdr:colOff>
      <xdr:row>36</xdr:row>
      <xdr:rowOff>163830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198880" y="6308090"/>
          <a:ext cx="7874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85090</xdr:rowOff>
    </xdr:from>
    <xdr:to>
      <xdr:col>11</xdr:col>
      <xdr:colOff>60325</xdr:colOff>
      <xdr:row>37</xdr:row>
      <xdr:rowOff>15240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55800" y="6257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25400</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4592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85090</xdr:rowOff>
    </xdr:from>
    <xdr:to>
      <xdr:col>6</xdr:col>
      <xdr:colOff>171450</xdr:colOff>
      <xdr:row>37</xdr:row>
      <xdr:rowOff>15240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4808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25400</xdr:rowOff>
    </xdr:from>
    <xdr:ext cx="75819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58520" y="6026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19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103505</xdr:rowOff>
    </xdr:from>
    <xdr:to>
      <xdr:col>24</xdr:col>
      <xdr:colOff>76200</xdr:colOff>
      <xdr:row>37</xdr:row>
      <xdr:rowOff>33655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07840" y="62757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120650</xdr:rowOff>
    </xdr:from>
    <xdr:ext cx="762000" cy="25527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427220" y="6121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90170</xdr:rowOff>
    </xdr:from>
    <xdr:to>
      <xdr:col>20</xdr:col>
      <xdr:colOff>38100</xdr:colOff>
      <xdr:row>37</xdr:row>
      <xdr:rowOff>20320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550920" y="626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30480</xdr:rowOff>
    </xdr:from>
    <xdr:ext cx="732790" cy="25527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41040" y="603123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43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107950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53640" y="610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113030</xdr:rowOff>
    </xdr:from>
    <xdr:to>
      <xdr:col>11</xdr:col>
      <xdr:colOff>60325</xdr:colOff>
      <xdr:row>37</xdr:row>
      <xdr:rowOff>43180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5580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27940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4592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85090</xdr:rowOff>
    </xdr:from>
    <xdr:to>
      <xdr:col>6</xdr:col>
      <xdr:colOff>171450</xdr:colOff>
      <xdr:row>37</xdr:row>
      <xdr:rowOff>15240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4808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0</xdr:rowOff>
    </xdr:from>
    <xdr:ext cx="75819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58520" y="63436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類似団体、全国平均、愛知県平均と比較すると高率で推移している。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令和4年度は電気料金とガス料金の高騰により増加となった。引き続き、事務事業の見直しを図り、物件費の削減に努める。</a:t>
          </a:r>
        </a:p>
      </xdr:txBody>
    </xdr:sp>
    <xdr:clientData/>
  </xdr:twoCellAnchor>
  <xdr:oneCellAnchor>
    <xdr:from>
      <xdr:col>62</xdr:col>
      <xdr:colOff>6350</xdr:colOff>
      <xdr:row>9</xdr:row>
      <xdr:rowOff>107950</xdr:rowOff>
    </xdr:from>
    <xdr:ext cx="29464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14806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73912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4843760" y="247396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22</xdr:row>
      <xdr:rowOff>7620</xdr:rowOff>
    </xdr:from>
    <xdr:ext cx="762000" cy="25527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4915515" y="3779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35560</xdr:rowOff>
    </xdr:from>
    <xdr:to>
      <xdr:col>82</xdr:col>
      <xdr:colOff>179705</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4754860" y="3807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160020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4915515" y="221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73660</xdr:rowOff>
    </xdr:from>
    <xdr:to>
      <xdr:col>82</xdr:col>
      <xdr:colOff>179705</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24739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19</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086840" y="3175000"/>
          <a:ext cx="75692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96520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4915515" y="2839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9296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18</xdr:row>
      <xdr:rowOff>88900</xdr:rowOff>
    </xdr:from>
    <xdr:to>
      <xdr:col>78</xdr:col>
      <xdr:colOff>69850</xdr:colOff>
      <xdr:row>19</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298170" y="3175000"/>
          <a:ext cx="78867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03604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279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746480" y="2664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100330</xdr:rowOff>
    </xdr:from>
    <xdr:to>
      <xdr:col>73</xdr:col>
      <xdr:colOff>179705</xdr:colOff>
      <xdr:row>19</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491720" y="335788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248640" y="2979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5080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93876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168910</xdr:rowOff>
    </xdr:from>
    <xdr:to>
      <xdr:col>69</xdr:col>
      <xdr:colOff>92075</xdr:colOff>
      <xdr:row>20</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684000" y="342646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44092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88900</xdr:rowOff>
    </xdr:from>
    <xdr:ext cx="762000" cy="25527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151360" y="2832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653520" y="30327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58420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343640" y="280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19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89126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9296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19</xdr:row>
      <xdr:rowOff>59690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4915515" y="331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03604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124460</xdr:rowOff>
    </xdr:from>
    <xdr:ext cx="73279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746480" y="32105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49530</xdr:rowOff>
    </xdr:from>
    <xdr:to>
      <xdr:col>74</xdr:col>
      <xdr:colOff>31750</xdr:colOff>
      <xdr:row>19</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248640" y="3307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135890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938760" y="339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118110</xdr:rowOff>
    </xdr:from>
    <xdr:to>
      <xdr:col>69</xdr:col>
      <xdr:colOff>142875</xdr:colOff>
      <xdr:row>20</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44092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33020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151360" y="346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125730</xdr:rowOff>
    </xdr:from>
    <xdr:to>
      <xdr:col>65</xdr:col>
      <xdr:colOff>53975</xdr:colOff>
      <xdr:row>20</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653520" y="3383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40640</xdr:rowOff>
    </xdr:from>
    <xdr:ext cx="762000" cy="25527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343640" y="34696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及び愛知県平均を下回っているものの、依然として、類似団体平均は上回っている。令和4年度は令和3年度と比べ、子育て特別給付金が激減したものの、福祉サービス等が増加したことにより経常収支比率は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引き続き財政を圧迫しないよう削減に努める。</a:t>
          </a: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368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19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19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190" cy="25527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53340</xdr:rowOff>
    </xdr:from>
    <xdr:to>
      <xdr:col>24</xdr:col>
      <xdr:colOff>25400</xdr:colOff>
      <xdr:row>61</xdr:row>
      <xdr:rowOff>86360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14019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58420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86360</xdr:rowOff>
    </xdr:from>
    <xdr:to>
      <xdr:col>24</xdr:col>
      <xdr:colOff>114300</xdr:colOff>
      <xdr:row>61</xdr:row>
      <xdr:rowOff>86360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5448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139700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53340</xdr:rowOff>
    </xdr:from>
    <xdr:to>
      <xdr:col>24</xdr:col>
      <xdr:colOff>114300</xdr:colOff>
      <xdr:row>53</xdr:row>
      <xdr:rowOff>53340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1401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143510</xdr:rowOff>
    </xdr:from>
    <xdr:to>
      <xdr:col>24</xdr:col>
      <xdr:colOff>25400</xdr:colOff>
      <xdr:row>57</xdr:row>
      <xdr:rowOff>4445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594100" y="9744710"/>
          <a:ext cx="7442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92710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143510</xdr:rowOff>
    </xdr:from>
    <xdr:to>
      <xdr:col>19</xdr:col>
      <xdr:colOff>179705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794000" y="9744710"/>
          <a:ext cx="8001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166370</xdr:rowOff>
    </xdr:from>
    <xdr:to>
      <xdr:col>20</xdr:col>
      <xdr:colOff>38100</xdr:colOff>
      <xdr:row>56</xdr:row>
      <xdr:rowOff>95885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59612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106045</xdr:rowOff>
    </xdr:from>
    <xdr:ext cx="73279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36434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57</xdr:row>
      <xdr:rowOff>151765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986280" y="9842500"/>
          <a:ext cx="8077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92710</xdr:rowOff>
    </xdr:from>
    <xdr:to>
      <xdr:col>15</xdr:col>
      <xdr:colOff>149225</xdr:colOff>
      <xdr:row>57</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33020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151765</xdr:rowOff>
    </xdr:from>
    <xdr:to>
      <xdr:col>11</xdr:col>
      <xdr:colOff>9525</xdr:colOff>
      <xdr:row>58</xdr:row>
      <xdr:rowOff>29210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9924415"/>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35560</xdr:rowOff>
    </xdr:from>
    <xdr:to>
      <xdr:col>11</xdr:col>
      <xdr:colOff>60325</xdr:colOff>
      <xdr:row>57</xdr:row>
      <xdr:rowOff>137160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8082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147320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57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98425</xdr:rowOff>
    </xdr:from>
    <xdr:ext cx="758190" cy="25527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5281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19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19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9726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762000" cy="25527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9698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92710</xdr:rowOff>
    </xdr:from>
    <xdr:to>
      <xdr:col>20</xdr:col>
      <xdr:colOff>38100</xdr:colOff>
      <xdr:row>57</xdr:row>
      <xdr:rowOff>22860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9693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2790" cy="25527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97802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100965</xdr:rowOff>
    </xdr:from>
    <xdr:to>
      <xdr:col>11</xdr:col>
      <xdr:colOff>60325</xdr:colOff>
      <xdr:row>58</xdr:row>
      <xdr:rowOff>31115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98736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15875</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995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149860</xdr:rowOff>
    </xdr:from>
    <xdr:to>
      <xdr:col>6</xdr:col>
      <xdr:colOff>171450</xdr:colOff>
      <xdr:row>58</xdr:row>
      <xdr:rowOff>80010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64770</xdr:rowOff>
    </xdr:from>
    <xdr:ext cx="758190" cy="25527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100088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類似団体平均、全国平均、愛知県平均をいずれも下回っている。</a:t>
          </a:r>
        </a:p>
        <a:p>
          <a:r>
            <a:rPr kumimoji="1" lang="ja-JP" altLang="en-US" sz="1300">
              <a:latin typeface="ＭＳ Ｐゴシック"/>
              <a:ea typeface="ＭＳ Ｐゴシック"/>
            </a:rPr>
            <a:t>今後も各事業において、経費の削減及び歳入の適正化を図り、健全な財政運営に努める。</a:t>
          </a:r>
        </a:p>
      </xdr:txBody>
    </xdr:sp>
    <xdr:clientData/>
  </xdr:twoCellAnchor>
  <xdr:oneCellAnchor>
    <xdr:from>
      <xdr:col>62</xdr:col>
      <xdr:colOff>6350</xdr:colOff>
      <xdr:row>49</xdr:row>
      <xdr:rowOff>107950</xdr:rowOff>
    </xdr:from>
    <xdr:ext cx="29464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19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190" cy="25527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19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19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190" cy="25527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73912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61</xdr:row>
      <xdr:rowOff>48260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843760" y="918908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20320</xdr:rowOff>
    </xdr:from>
    <xdr:ext cx="762000" cy="25527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4915515" y="10478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48260</xdr:rowOff>
    </xdr:from>
    <xdr:to>
      <xdr:col>82</xdr:col>
      <xdr:colOff>179705</xdr:colOff>
      <xdr:row>61</xdr:row>
      <xdr:rowOff>48260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10506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17780</xdr:rowOff>
    </xdr:from>
    <xdr:ext cx="762000" cy="25527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4915515" y="8933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179705</xdr:colOff>
      <xdr:row>53</xdr:row>
      <xdr:rowOff>102235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54860" y="91890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132715</xdr:rowOff>
    </xdr:from>
    <xdr:to>
      <xdr:col>82</xdr:col>
      <xdr:colOff>107950</xdr:colOff>
      <xdr:row>57</xdr:row>
      <xdr:rowOff>26035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086840" y="9733915"/>
          <a:ext cx="7569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58</xdr:row>
      <xdr:rowOff>4445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4915515" y="9948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32385</xdr:rowOff>
    </xdr:from>
    <xdr:to>
      <xdr:col>82</xdr:col>
      <xdr:colOff>158750</xdr:colOff>
      <xdr:row>58</xdr:row>
      <xdr:rowOff>133985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9296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132715</xdr:rowOff>
    </xdr:from>
    <xdr:to>
      <xdr:col>78</xdr:col>
      <xdr:colOff>69850</xdr:colOff>
      <xdr:row>57</xdr:row>
      <xdr:rowOff>15240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298170" y="9733915"/>
          <a:ext cx="78867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149860</xdr:rowOff>
    </xdr:from>
    <xdr:to>
      <xdr:col>78</xdr:col>
      <xdr:colOff>120650</xdr:colOff>
      <xdr:row>58</xdr:row>
      <xdr:rowOff>80010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03604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64770</xdr:rowOff>
    </xdr:from>
    <xdr:ext cx="732790" cy="25527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746480" y="100088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165100</xdr:rowOff>
    </xdr:from>
    <xdr:to>
      <xdr:col>73</xdr:col>
      <xdr:colOff>179705</xdr:colOff>
      <xdr:row>57</xdr:row>
      <xdr:rowOff>15240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2491720" y="9766300"/>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10795</xdr:rowOff>
    </xdr:from>
    <xdr:to>
      <xdr:col>74</xdr:col>
      <xdr:colOff>31750</xdr:colOff>
      <xdr:row>58</xdr:row>
      <xdr:rowOff>112395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248640" y="99548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97790</xdr:rowOff>
    </xdr:from>
    <xdr:ext cx="762000" cy="25527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938760" y="100418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165100</xdr:rowOff>
    </xdr:from>
    <xdr:to>
      <xdr:col>69</xdr:col>
      <xdr:colOff>92075</xdr:colOff>
      <xdr:row>57</xdr:row>
      <xdr:rowOff>102235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684000" y="9766300"/>
          <a:ext cx="80772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24765</xdr:rowOff>
    </xdr:from>
    <xdr:to>
      <xdr:col>69</xdr:col>
      <xdr:colOff>142875</xdr:colOff>
      <xdr:row>59</xdr:row>
      <xdr:rowOff>126365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44092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111125</xdr:rowOff>
    </xdr:from>
    <xdr:ext cx="762000" cy="25527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151360" y="10226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67945</xdr:rowOff>
    </xdr:from>
    <xdr:to>
      <xdr:col>65</xdr:col>
      <xdr:colOff>53975</xdr:colOff>
      <xdr:row>59</xdr:row>
      <xdr:rowOff>169545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653520" y="101834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154940</xdr:rowOff>
    </xdr:from>
    <xdr:ext cx="762000" cy="25527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343640" y="10270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19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89126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146685</xdr:rowOff>
    </xdr:from>
    <xdr:to>
      <xdr:col>82</xdr:col>
      <xdr:colOff>158750</xdr:colOff>
      <xdr:row>57</xdr:row>
      <xdr:rowOff>76835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9296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163195</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4915515" y="959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81915</xdr:rowOff>
    </xdr:from>
    <xdr:to>
      <xdr:col>78</xdr:col>
      <xdr:colOff>120650</xdr:colOff>
      <xdr:row>57</xdr:row>
      <xdr:rowOff>12065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03604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22225</xdr:rowOff>
    </xdr:from>
    <xdr:ext cx="73279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746480" y="9451975"/>
          <a:ext cx="7327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135890</xdr:rowOff>
    </xdr:from>
    <xdr:to>
      <xdr:col>74</xdr:col>
      <xdr:colOff>31750</xdr:colOff>
      <xdr:row>57</xdr:row>
      <xdr:rowOff>66040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24864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76200</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938760" y="9505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44092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54610</xdr:rowOff>
    </xdr:from>
    <xdr:ext cx="762000" cy="25527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151360" y="9484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52070</xdr:rowOff>
    </xdr:from>
    <xdr:to>
      <xdr:col>65</xdr:col>
      <xdr:colOff>53975</xdr:colOff>
      <xdr:row>57</xdr:row>
      <xdr:rowOff>153035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653520" y="98247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163195</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343640" y="959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ごみ処理業務及び消防業務を一部事務組合・広域連合で行っているため、これらの団体への分担金が大半を占めている。</a:t>
          </a:r>
        </a:p>
        <a:p>
          <a:r>
            <a:rPr kumimoji="1" lang="ja-JP" altLang="en-US" sz="1200">
              <a:latin typeface="ＭＳ Ｐゴシック"/>
              <a:ea typeface="ＭＳ Ｐゴシック"/>
            </a:rPr>
            <a:t>今後は「経営戦略」等に基づき、効率的な事業の展開を図っていくことで、下水道事業等の経営改善に努め補助費の削減に努めていく。</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14806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95250</xdr:rowOff>
    </xdr:from>
    <xdr:to>
      <xdr:col>82</xdr:col>
      <xdr:colOff>107950</xdr:colOff>
      <xdr:row>40</xdr:row>
      <xdr:rowOff>44450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843760" y="59245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16510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4915515"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44450</xdr:rowOff>
    </xdr:from>
    <xdr:to>
      <xdr:col>82</xdr:col>
      <xdr:colOff>179705</xdr:colOff>
      <xdr:row>40</xdr:row>
      <xdr:rowOff>44450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54860" y="69024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10160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4915515"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95250</xdr:rowOff>
    </xdr:from>
    <xdr:to>
      <xdr:col>82</xdr:col>
      <xdr:colOff>179705</xdr:colOff>
      <xdr:row>34</xdr:row>
      <xdr:rowOff>95250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54860" y="5924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113030</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086840" y="628523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111125</xdr:rowOff>
    </xdr:from>
    <xdr:ext cx="762000" cy="25527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4915515" y="61118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9296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113030</xdr:rowOff>
    </xdr:from>
    <xdr:to>
      <xdr:col>78</xdr:col>
      <xdr:colOff>69850</xdr:colOff>
      <xdr:row>37</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298170" y="6285230"/>
          <a:ext cx="78867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03604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162560</xdr:rowOff>
    </xdr:from>
    <xdr:ext cx="73279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746480" y="63347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24130</xdr:rowOff>
    </xdr:from>
    <xdr:to>
      <xdr:col>73</xdr:col>
      <xdr:colOff>179705</xdr:colOff>
      <xdr:row>37</xdr:row>
      <xdr:rowOff>65405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2491720" y="636778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248640" y="6280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93876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135890</xdr:rowOff>
    </xdr:from>
    <xdr:to>
      <xdr:col>69</xdr:col>
      <xdr:colOff>92075</xdr:colOff>
      <xdr:row>37</xdr:row>
      <xdr:rowOff>65405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684000" y="6308090"/>
          <a:ext cx="8077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44092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15136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653520" y="62115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151130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34364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19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89126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9296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71120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4915515"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62230</xdr:rowOff>
    </xdr:from>
    <xdr:to>
      <xdr:col>78</xdr:col>
      <xdr:colOff>120650</xdr:colOff>
      <xdr:row>36</xdr:row>
      <xdr:rowOff>163830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03604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2540</xdr:rowOff>
    </xdr:from>
    <xdr:ext cx="73279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746480" y="600329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24864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93876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14605</xdr:rowOff>
    </xdr:from>
    <xdr:to>
      <xdr:col>69</xdr:col>
      <xdr:colOff>142875</xdr:colOff>
      <xdr:row>37</xdr:row>
      <xdr:rowOff>116205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44092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6200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151360" y="6444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653520" y="62572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34364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公債費は全国平均、類似団体平均をいずれも下回っているものの、愛知県平均は上回ることとなった。</a:t>
          </a:r>
        </a:p>
        <a:p>
          <a:r>
            <a:rPr kumimoji="1" lang="ja-JP" altLang="en-US" sz="1300">
              <a:latin typeface="ＭＳ Ｐゴシック"/>
              <a:ea typeface="ＭＳ Ｐゴシック"/>
            </a:rPr>
            <a:t>これは、知立駅周辺土地区画整理事業及び知立連続立体交差事業に加え、施設の長寿命化にかかる事業費の増加により、新規地方債の発行が増加に転じ始めているからであり、緊急性・住民ニーズを的確に把握した事業の選択により、さらなる健全な財政運営に努める。</a:t>
          </a:r>
        </a:p>
      </xdr:txBody>
    </xdr:sp>
    <xdr:clientData/>
  </xdr:twoCellAnchor>
  <xdr:oneCellAnchor>
    <xdr:from>
      <xdr:col>3</xdr:col>
      <xdr:colOff>123825</xdr:colOff>
      <xdr:row>69</xdr:row>
      <xdr:rowOff>107950</xdr:rowOff>
    </xdr:from>
    <xdr:ext cx="29845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368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190" cy="25527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368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190" cy="25527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368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190" cy="25527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368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190" cy="25527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368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90170</xdr:rowOff>
    </xdr:from>
    <xdr:to>
      <xdr:col>24</xdr:col>
      <xdr:colOff>25400</xdr:colOff>
      <xdr:row>80</xdr:row>
      <xdr:rowOff>72390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338320" y="12777470"/>
          <a:ext cx="0" cy="1010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44450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427220" y="1376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72390</xdr:rowOff>
    </xdr:from>
    <xdr:to>
      <xdr:col>24</xdr:col>
      <xdr:colOff>114300</xdr:colOff>
      <xdr:row>80</xdr:row>
      <xdr:rowOff>72390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269740" y="137883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5080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427220" y="1252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90170</xdr:rowOff>
    </xdr:from>
    <xdr:to>
      <xdr:col>24</xdr:col>
      <xdr:colOff>114300</xdr:colOff>
      <xdr:row>74</xdr:row>
      <xdr:rowOff>90170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27774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90170</xdr:rowOff>
    </xdr:from>
    <xdr:to>
      <xdr:col>24</xdr:col>
      <xdr:colOff>25400</xdr:colOff>
      <xdr:row>76</xdr:row>
      <xdr:rowOff>118110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594100" y="13120370"/>
          <a:ext cx="7442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2000" cy="25527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427220" y="132200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07840" y="13248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90170</xdr:rowOff>
    </xdr:from>
    <xdr:to>
      <xdr:col>19</xdr:col>
      <xdr:colOff>179705</xdr:colOff>
      <xdr:row>76</xdr:row>
      <xdr:rowOff>99695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794000" y="1312037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33020</xdr:rowOff>
    </xdr:from>
    <xdr:to>
      <xdr:col>20</xdr:col>
      <xdr:colOff>38100</xdr:colOff>
      <xdr:row>77</xdr:row>
      <xdr:rowOff>134620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550920" y="132346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119380</xdr:rowOff>
    </xdr:from>
    <xdr:ext cx="73279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41040" y="133210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99695</xdr:rowOff>
    </xdr:from>
    <xdr:to>
      <xdr:col>15</xdr:col>
      <xdr:colOff>98425</xdr:colOff>
      <xdr:row>76</xdr:row>
      <xdr:rowOff>149860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986280" y="13129895"/>
          <a:ext cx="8077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37465</xdr:rowOff>
    </xdr:from>
    <xdr:to>
      <xdr:col>15</xdr:col>
      <xdr:colOff>149225</xdr:colOff>
      <xdr:row>77</xdr:row>
      <xdr:rowOff>139065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43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123825</xdr:rowOff>
    </xdr:from>
    <xdr:ext cx="762000" cy="25527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53640" y="13325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118110</xdr:rowOff>
    </xdr:from>
    <xdr:to>
      <xdr:col>11</xdr:col>
      <xdr:colOff>9525</xdr:colOff>
      <xdr:row>76</xdr:row>
      <xdr:rowOff>149860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198880" y="13148310"/>
          <a:ext cx="7874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46355</xdr:rowOff>
    </xdr:from>
    <xdr:to>
      <xdr:col>11</xdr:col>
      <xdr:colOff>60325</xdr:colOff>
      <xdr:row>77</xdr:row>
      <xdr:rowOff>147955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55800" y="13248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132715</xdr:rowOff>
    </xdr:from>
    <xdr:ext cx="762000" cy="25527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45920" y="13334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4808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142240</xdr:rowOff>
    </xdr:from>
    <xdr:ext cx="75819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58520" y="133438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19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19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67310</xdr:rowOff>
    </xdr:from>
    <xdr:to>
      <xdr:col>24</xdr:col>
      <xdr:colOff>76200</xdr:colOff>
      <xdr:row>76</xdr:row>
      <xdr:rowOff>168910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07840" y="13097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83820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427220" y="1294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39370</xdr:rowOff>
    </xdr:from>
    <xdr:to>
      <xdr:col>20</xdr:col>
      <xdr:colOff>38100</xdr:colOff>
      <xdr:row>76</xdr:row>
      <xdr:rowOff>140970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550920" y="130695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151130</xdr:rowOff>
    </xdr:from>
    <xdr:ext cx="73279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41040" y="128384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48895</xdr:rowOff>
    </xdr:from>
    <xdr:to>
      <xdr:col>15</xdr:col>
      <xdr:colOff>149225</xdr:colOff>
      <xdr:row>76</xdr:row>
      <xdr:rowOff>150495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432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160655</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5364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99060</xdr:rowOff>
    </xdr:from>
    <xdr:to>
      <xdr:col>11</xdr:col>
      <xdr:colOff>60325</xdr:colOff>
      <xdr:row>77</xdr:row>
      <xdr:rowOff>29210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55800" y="13129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39370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4592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67310</xdr:rowOff>
    </xdr:from>
    <xdr:to>
      <xdr:col>6</xdr:col>
      <xdr:colOff>171450</xdr:colOff>
      <xdr:row>76</xdr:row>
      <xdr:rowOff>168910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4808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7620</xdr:rowOff>
    </xdr:from>
    <xdr:ext cx="758190" cy="25527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58520" y="128663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公債費以外に係る経常収支比率は、愛知県平均は下回っているが、全国平均、類似団体平均よりも高い水準である。　各性質別の数値の改善が喫緊の課題であるものの、税収の急激な増加が見込めないため、事務事業の見直しを図り、引き続き経常経費の削減に努める。</a:t>
          </a:r>
        </a:p>
      </xdr:txBody>
    </xdr:sp>
    <xdr:clientData/>
  </xdr:twoCellAnchor>
  <xdr:oneCellAnchor>
    <xdr:from>
      <xdr:col>62</xdr:col>
      <xdr:colOff>6350</xdr:colOff>
      <xdr:row>69</xdr:row>
      <xdr:rowOff>107950</xdr:rowOff>
    </xdr:from>
    <xdr:ext cx="29464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14806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73912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843760" y="1281430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53340</xdr:rowOff>
    </xdr:from>
    <xdr:ext cx="762000" cy="25527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4915515" y="13769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81280</xdr:rowOff>
    </xdr:from>
    <xdr:to>
      <xdr:col>82</xdr:col>
      <xdr:colOff>179705</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54860" y="13797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41910</xdr:rowOff>
    </xdr:from>
    <xdr:ext cx="762000" cy="25527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4915515" y="12557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179705</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54860" y="12814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122555</xdr:rowOff>
    </xdr:from>
    <xdr:to>
      <xdr:col>82</xdr:col>
      <xdr:colOff>107950</xdr:colOff>
      <xdr:row>77</xdr:row>
      <xdr:rowOff>170180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086840" y="13152755"/>
          <a:ext cx="75692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53975</xdr:rowOff>
    </xdr:from>
    <xdr:ext cx="762000" cy="25527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4915515" y="1308417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37465</xdr:rowOff>
    </xdr:from>
    <xdr:to>
      <xdr:col>82</xdr:col>
      <xdr:colOff>158750</xdr:colOff>
      <xdr:row>77</xdr:row>
      <xdr:rowOff>139065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9296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122555</xdr:rowOff>
    </xdr:from>
    <xdr:to>
      <xdr:col>78</xdr:col>
      <xdr:colOff>69850</xdr:colOff>
      <xdr:row>78</xdr:row>
      <xdr:rowOff>99695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298170" y="13152755"/>
          <a:ext cx="78867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53340</xdr:rowOff>
    </xdr:from>
    <xdr:to>
      <xdr:col>78</xdr:col>
      <xdr:colOff>120650</xdr:colOff>
      <xdr:row>76</xdr:row>
      <xdr:rowOff>154940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03604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165100</xdr:rowOff>
    </xdr:from>
    <xdr:ext cx="73279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746480" y="128524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99695</xdr:rowOff>
    </xdr:from>
    <xdr:to>
      <xdr:col>73</xdr:col>
      <xdr:colOff>179705</xdr:colOff>
      <xdr:row>78</xdr:row>
      <xdr:rowOff>140970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491720" y="1347279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83185</xdr:rowOff>
    </xdr:from>
    <xdr:to>
      <xdr:col>74</xdr:col>
      <xdr:colOff>31750</xdr:colOff>
      <xdr:row>78</xdr:row>
      <xdr:rowOff>13335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248640" y="132848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23495</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938760" y="1305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76835</xdr:rowOff>
    </xdr:from>
    <xdr:to>
      <xdr:col>69</xdr:col>
      <xdr:colOff>92075</xdr:colOff>
      <xdr:row>78</xdr:row>
      <xdr:rowOff>140970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1684000" y="13449935"/>
          <a:ext cx="8077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83185</xdr:rowOff>
    </xdr:from>
    <xdr:to>
      <xdr:col>69</xdr:col>
      <xdr:colOff>142875</xdr:colOff>
      <xdr:row>78</xdr:row>
      <xdr:rowOff>13335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44092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23495</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151360" y="1305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653520" y="13248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158115</xdr:rowOff>
    </xdr:from>
    <xdr:ext cx="762000" cy="25527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343640" y="130168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19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89126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119380</xdr:rowOff>
    </xdr:from>
    <xdr:to>
      <xdr:col>82</xdr:col>
      <xdr:colOff>158750</xdr:colOff>
      <xdr:row>78</xdr:row>
      <xdr:rowOff>49530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9296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91440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4915515"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71755</xdr:rowOff>
    </xdr:from>
    <xdr:to>
      <xdr:col>78</xdr:col>
      <xdr:colOff>120650</xdr:colOff>
      <xdr:row>77</xdr:row>
      <xdr:rowOff>1905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03604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158115</xdr:rowOff>
    </xdr:from>
    <xdr:ext cx="732790" cy="25527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746480" y="1318831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48895</xdr:rowOff>
    </xdr:from>
    <xdr:to>
      <xdr:col>74</xdr:col>
      <xdr:colOff>31750</xdr:colOff>
      <xdr:row>78</xdr:row>
      <xdr:rowOff>150495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248640" y="134219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135255</xdr:rowOff>
    </xdr:from>
    <xdr:ext cx="762000" cy="25527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938760" y="13508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90170</xdr:rowOff>
    </xdr:from>
    <xdr:to>
      <xdr:col>69</xdr:col>
      <xdr:colOff>142875</xdr:colOff>
      <xdr:row>79</xdr:row>
      <xdr:rowOff>20320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44092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5080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15136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26035</xdr:rowOff>
    </xdr:from>
    <xdr:to>
      <xdr:col>65</xdr:col>
      <xdr:colOff>53975</xdr:colOff>
      <xdr:row>78</xdr:row>
      <xdr:rowOff>127635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653520" y="133991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112395</xdr:rowOff>
    </xdr:from>
    <xdr:ext cx="762000" cy="25527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343640" y="134854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6995"/>
          <a:ext cx="11115040" cy="4457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115"/>
          <a:ext cx="2668270" cy="3244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愛知県知立市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115"/>
          <a:ext cx="1664970" cy="3244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109220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2002135"/>
          <a:ext cx="3822700" cy="2514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2037695"/>
          <a:ext cx="113665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21246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207579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2075795"/>
          <a:ext cx="825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2037695"/>
          <a:ext cx="113665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79500"/>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40640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59865"/>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566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2065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719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51000"/>
          <a:ext cx="3822700" cy="228346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670" cy="26733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69365"/>
          <a:ext cx="40767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9344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819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9158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77470</xdr:rowOff>
    </xdr:from>
    <xdr:to>
      <xdr:col>33</xdr:col>
      <xdr:colOff>114300</xdr:colOff>
      <xdr:row>20</xdr:row>
      <xdr:rowOff>77470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540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106680</xdr:rowOff>
    </xdr:from>
    <xdr:ext cx="75819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118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40640</xdr:rowOff>
    </xdr:from>
    <xdr:to>
      <xdr:col>33</xdr:col>
      <xdr:colOff>114300</xdr:colOff>
      <xdr:row>18</xdr:row>
      <xdr:rowOff>40640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743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69215</xdr:rowOff>
    </xdr:from>
    <xdr:ext cx="758190" cy="25146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3149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31750</xdr:rowOff>
    </xdr:from>
    <xdr:ext cx="758190" cy="24955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511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413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819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713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032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819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89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19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50685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51000"/>
          <a:ext cx="3822700" cy="228346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165100</xdr:rowOff>
    </xdr:from>
    <xdr:to>
      <xdr:col>29</xdr:col>
      <xdr:colOff>127000</xdr:colOff>
      <xdr:row>19</xdr:row>
      <xdr:rowOff>55880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2098675"/>
          <a:ext cx="0" cy="1262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29210</xdr:rowOff>
    </xdr:from>
    <xdr:ext cx="762000" cy="25146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3343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50,150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55880</xdr:rowOff>
    </xdr:from>
    <xdr:to>
      <xdr:col>30</xdr:col>
      <xdr:colOff>25400</xdr:colOff>
      <xdr:row>19</xdr:row>
      <xdr:rowOff>55880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3610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80010</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84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116,506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165100</xdr:rowOff>
    </xdr:from>
    <xdr:to>
      <xdr:col>30</xdr:col>
      <xdr:colOff>25400</xdr:colOff>
      <xdr:row>11</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20986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41275</xdr:rowOff>
    </xdr:from>
    <xdr:to>
      <xdr:col>29</xdr:col>
      <xdr:colOff>127000</xdr:colOff>
      <xdr:row>17</xdr:row>
      <xdr:rowOff>44450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4508500" y="3003550"/>
          <a:ext cx="59055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144780</xdr:rowOff>
    </xdr:from>
    <xdr:ext cx="762000" cy="25019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59270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125730</xdr:rowOff>
    </xdr:from>
    <xdr:to>
      <xdr:col>29</xdr:col>
      <xdr:colOff>171450</xdr:colOff>
      <xdr:row>16</xdr:row>
      <xdr:rowOff>57150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745105"/>
          <a:ext cx="9525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41275</xdr:rowOff>
    </xdr:from>
    <xdr:to>
      <xdr:col>26</xdr:col>
      <xdr:colOff>50800</xdr:colOff>
      <xdr:row>17</xdr:row>
      <xdr:rowOff>41910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3003550"/>
          <a:ext cx="6223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140335</xdr:rowOff>
    </xdr:from>
    <xdr:to>
      <xdr:col>26</xdr:col>
      <xdr:colOff>101600</xdr:colOff>
      <xdr:row>16</xdr:row>
      <xdr:rowOff>71755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75971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83185</xdr:rowOff>
    </xdr:from>
    <xdr:ext cx="732790" cy="25527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5311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41910</xdr:rowOff>
    </xdr:from>
    <xdr:to>
      <xdr:col>22</xdr:col>
      <xdr:colOff>114300</xdr:colOff>
      <xdr:row>17</xdr:row>
      <xdr:rowOff>80010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7550" y="3004185"/>
          <a:ext cx="62865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167005</xdr:rowOff>
    </xdr:from>
    <xdr:to>
      <xdr:col>22</xdr:col>
      <xdr:colOff>165100</xdr:colOff>
      <xdr:row>16</xdr:row>
      <xdr:rowOff>98425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786380"/>
          <a:ext cx="101600" cy="10287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111125</xdr:rowOff>
    </xdr:from>
    <xdr:ext cx="762000" cy="25082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5590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80010</xdr:rowOff>
    </xdr:from>
    <xdr:to>
      <xdr:col>18</xdr:col>
      <xdr:colOff>171450</xdr:colOff>
      <xdr:row>17</xdr:row>
      <xdr:rowOff>106680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3042285"/>
          <a:ext cx="6350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30480</xdr:rowOff>
    </xdr:from>
    <xdr:to>
      <xdr:col>19</xdr:col>
      <xdr:colOff>38100</xdr:colOff>
      <xdr:row>16</xdr:row>
      <xdr:rowOff>129540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82130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143510</xdr:rowOff>
    </xdr:from>
    <xdr:ext cx="762000" cy="25146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591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53340</xdr:rowOff>
    </xdr:from>
    <xdr:to>
      <xdr:col>15</xdr:col>
      <xdr:colOff>101600</xdr:colOff>
      <xdr:row>16</xdr:row>
      <xdr:rowOff>152400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8441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166370</xdr:rowOff>
    </xdr:from>
    <xdr:ext cx="758190" cy="25146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61429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956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162560</xdr:rowOff>
    </xdr:from>
    <xdr:to>
      <xdr:col>29</xdr:col>
      <xdr:colOff>171450</xdr:colOff>
      <xdr:row>17</xdr:row>
      <xdr:rowOff>94615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953385"/>
          <a:ext cx="9525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135255</xdr:rowOff>
    </xdr:from>
    <xdr:ext cx="762000" cy="25146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926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68,780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160020</xdr:rowOff>
    </xdr:from>
    <xdr:to>
      <xdr:col>26</xdr:col>
      <xdr:colOff>101600</xdr:colOff>
      <xdr:row>17</xdr:row>
      <xdr:rowOff>91440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950845"/>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76200</xdr:rowOff>
    </xdr:from>
    <xdr:ext cx="732790" cy="25146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038475"/>
          <a:ext cx="7327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68,936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160655</xdr:rowOff>
    </xdr:from>
    <xdr:to>
      <xdr:col>22</xdr:col>
      <xdr:colOff>165100</xdr:colOff>
      <xdr:row>17</xdr:row>
      <xdr:rowOff>92075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951480"/>
          <a:ext cx="101600" cy="10287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76835</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0391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30480</xdr:rowOff>
    </xdr:from>
    <xdr:to>
      <xdr:col>19</xdr:col>
      <xdr:colOff>38100</xdr:colOff>
      <xdr:row>17</xdr:row>
      <xdr:rowOff>129540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99275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114935</xdr:rowOff>
    </xdr:from>
    <xdr:ext cx="76200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077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57150</xdr:rowOff>
    </xdr:from>
    <xdr:to>
      <xdr:col>15</xdr:col>
      <xdr:colOff>101600</xdr:colOff>
      <xdr:row>17</xdr:row>
      <xdr:rowOff>156210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30194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141605</xdr:rowOff>
    </xdr:from>
    <xdr:ext cx="758190" cy="25146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103880"/>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65,426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508000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25716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2070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7670" cy="27241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269865"/>
          <a:ext cx="40767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545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8190" cy="25527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41362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17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819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70332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794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819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6522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414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819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271260"/>
          <a:ext cx="75819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6031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819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890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190" cy="25527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5098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38</xdr:row>
      <xdr:rowOff>163830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6064250"/>
          <a:ext cx="0" cy="1567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136525</xdr:rowOff>
    </xdr:from>
    <xdr:ext cx="762000" cy="2584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604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163830</xdr:rowOff>
    </xdr:from>
    <xdr:to>
      <xdr:col>30</xdr:col>
      <xdr:colOff>25400</xdr:colOff>
      <xdr:row>38</xdr:row>
      <xdr:rowOff>163830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6314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62000" cy="25336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808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39,155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60642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294640</xdr:rowOff>
    </xdr:from>
    <xdr:to>
      <xdr:col>29</xdr:col>
      <xdr:colOff>127000</xdr:colOff>
      <xdr:row>37</xdr:row>
      <xdr:rowOff>313055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508500" y="7419340"/>
          <a:ext cx="59055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158750</xdr:rowOff>
    </xdr:from>
    <xdr:ext cx="76200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769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313055</xdr:rowOff>
    </xdr:from>
    <xdr:to>
      <xdr:col>29</xdr:col>
      <xdr:colOff>171450</xdr:colOff>
      <xdr:row>36</xdr:row>
      <xdr:rowOff>72390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692340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313055</xdr:rowOff>
    </xdr:from>
    <xdr:to>
      <xdr:col>26</xdr:col>
      <xdr:colOff>50800</xdr:colOff>
      <xdr:row>38</xdr:row>
      <xdr:rowOff>17780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886200" y="7437755"/>
          <a:ext cx="6223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329565</xdr:rowOff>
    </xdr:from>
    <xdr:to>
      <xdr:col>26</xdr:col>
      <xdr:colOff>101600</xdr:colOff>
      <xdr:row>36</xdr:row>
      <xdr:rowOff>88265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693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98425</xdr:rowOff>
    </xdr:from>
    <xdr:ext cx="732790" cy="25527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70877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233680</xdr:rowOff>
    </xdr:from>
    <xdr:to>
      <xdr:col>22</xdr:col>
      <xdr:colOff>114300</xdr:colOff>
      <xdr:row>38</xdr:row>
      <xdr:rowOff>17780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3257550" y="7358380"/>
          <a:ext cx="628650" cy="1270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53975</xdr:rowOff>
    </xdr:from>
    <xdr:to>
      <xdr:col>22</xdr:col>
      <xdr:colOff>165100</xdr:colOff>
      <xdr:row>36</xdr:row>
      <xdr:rowOff>155575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7007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165100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233680</xdr:rowOff>
    </xdr:from>
    <xdr:to>
      <xdr:col>18</xdr:col>
      <xdr:colOff>171450</xdr:colOff>
      <xdr:row>37</xdr:row>
      <xdr:rowOff>251460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22550" y="7358380"/>
          <a:ext cx="6350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55245</xdr:rowOff>
    </xdr:from>
    <xdr:to>
      <xdr:col>19</xdr:col>
      <xdr:colOff>38100</xdr:colOff>
      <xdr:row>36</xdr:row>
      <xdr:rowOff>156845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700849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167005</xdr:rowOff>
    </xdr:from>
    <xdr:ext cx="762000" cy="25527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7773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38100</xdr:rowOff>
    </xdr:from>
    <xdr:to>
      <xdr:col>15</xdr:col>
      <xdr:colOff>101600</xdr:colOff>
      <xdr:row>36</xdr:row>
      <xdr:rowOff>139700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149225</xdr:rowOff>
    </xdr:from>
    <xdr:ext cx="75819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7595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96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243205</xdr:rowOff>
    </xdr:from>
    <xdr:to>
      <xdr:col>29</xdr:col>
      <xdr:colOff>171450</xdr:colOff>
      <xdr:row>38</xdr:row>
      <xdr:rowOff>2540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736790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216535</xdr:rowOff>
    </xdr:from>
    <xdr:ext cx="762000" cy="25209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73412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3,594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263525</xdr:rowOff>
    </xdr:from>
    <xdr:to>
      <xdr:col>26</xdr:col>
      <xdr:colOff>101600</xdr:colOff>
      <xdr:row>38</xdr:row>
      <xdr:rowOff>20955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73882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6350</xdr:rowOff>
    </xdr:from>
    <xdr:ext cx="732790" cy="25400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7473950"/>
          <a:ext cx="7327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309245</xdr:rowOff>
    </xdr:from>
    <xdr:to>
      <xdr:col>22</xdr:col>
      <xdr:colOff>165100</xdr:colOff>
      <xdr:row>38</xdr:row>
      <xdr:rowOff>66675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743394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52070</xdr:rowOff>
    </xdr:from>
    <xdr:ext cx="762000" cy="25273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7519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182880</xdr:rowOff>
    </xdr:from>
    <xdr:to>
      <xdr:col>19</xdr:col>
      <xdr:colOff>38100</xdr:colOff>
      <xdr:row>37</xdr:row>
      <xdr:rowOff>285115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730758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269240</xdr:rowOff>
    </xdr:from>
    <xdr:ext cx="762000" cy="25336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7393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200660</xdr:rowOff>
    </xdr:from>
    <xdr:to>
      <xdr:col>15</xdr:col>
      <xdr:colOff>101600</xdr:colOff>
      <xdr:row>37</xdr:row>
      <xdr:rowOff>300990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73253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286385</xdr:rowOff>
    </xdr:from>
    <xdr:ext cx="758190" cy="25463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7411085"/>
          <a:ext cx="758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865"/>
          <a:ext cx="3543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4630"/>
          <a:ext cx="3498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0030"/>
          <a:ext cx="3441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865"/>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4630"/>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0030"/>
          <a:ext cx="22923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88365"/>
          <a:ext cx="908685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18845"/>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18845"/>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18845"/>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37895"/>
          <a:ext cx="18224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37895"/>
          <a:ext cx="11366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50595"/>
          <a:ext cx="57785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714500"/>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714500"/>
          <a:ext cx="3429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143510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88365"/>
          <a:ext cx="13716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50595"/>
          <a:ext cx="13081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218565"/>
          <a:ext cx="13081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49400"/>
          <a:ext cx="13081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6616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101219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8079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520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146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85496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7309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109220</xdr:rowOff>
    </xdr:from>
    <xdr:ext cx="531495"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967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72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5146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587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5146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207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965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5146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822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585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128270</xdr:rowOff>
    </xdr:from>
    <xdr:ext cx="595630"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3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20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4955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28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2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10795</xdr:rowOff>
    </xdr:from>
    <xdr:to>
      <xdr:col>24</xdr:col>
      <xdr:colOff>62865</xdr:colOff>
      <xdr:row>38</xdr:row>
      <xdr:rowOff>107950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32574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111760</xdr:rowOff>
    </xdr:from>
    <xdr:ext cx="534670" cy="25146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626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107950</xdr:rowOff>
    </xdr:from>
    <xdr:to>
      <xdr:col>24</xdr:col>
      <xdr:colOff>152400</xdr:colOff>
      <xdr:row>38</xdr:row>
      <xdr:rowOff>107950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623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126365</xdr:rowOff>
    </xdr:from>
    <xdr:ext cx="598805" cy="25146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50984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113,779</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10795</xdr:rowOff>
    </xdr:from>
    <xdr:to>
      <xdr:col>24</xdr:col>
      <xdr:colOff>152400</xdr:colOff>
      <xdr:row>31</xdr:row>
      <xdr:rowOff>10795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325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36</xdr:row>
      <xdr:rowOff>161925</xdr:rowOff>
    </xdr:from>
    <xdr:to>
      <xdr:col>24</xdr:col>
      <xdr:colOff>63500</xdr:colOff>
      <xdr:row>37</xdr:row>
      <xdr:rowOff>4445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29000" y="6334125"/>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63500</xdr:rowOff>
    </xdr:from>
    <xdr:ext cx="534670" cy="25146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8928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41275</xdr:rowOff>
    </xdr:from>
    <xdr:to>
      <xdr:col>24</xdr:col>
      <xdr:colOff>114300</xdr:colOff>
      <xdr:row>35</xdr:row>
      <xdr:rowOff>140970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6042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171450</xdr:colOff>
      <xdr:row>36</xdr:row>
      <xdr:rowOff>165100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33412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61595</xdr:rowOff>
    </xdr:from>
    <xdr:to>
      <xdr:col>20</xdr:col>
      <xdr:colOff>38100</xdr:colOff>
      <xdr:row>35</xdr:row>
      <xdr:rowOff>161925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623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10160</xdr:rowOff>
    </xdr:from>
    <xdr:ext cx="530860"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065" y="58394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165100</xdr:rowOff>
    </xdr:from>
    <xdr:to>
      <xdr:col>15</xdr:col>
      <xdr:colOff>50800</xdr:colOff>
      <xdr:row>37</xdr:row>
      <xdr:rowOff>160655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337300"/>
          <a:ext cx="7937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94615</xdr:rowOff>
    </xdr:from>
    <xdr:to>
      <xdr:col>15</xdr:col>
      <xdr:colOff>101600</xdr:colOff>
      <xdr:row>36</xdr:row>
      <xdr:rowOff>26035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953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41910</xdr:rowOff>
    </xdr:from>
    <xdr:ext cx="530860" cy="25146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315" y="587121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160655</xdr:rowOff>
    </xdr:from>
    <xdr:to>
      <xdr:col>10</xdr:col>
      <xdr:colOff>114300</xdr:colOff>
      <xdr:row>38</xdr:row>
      <xdr:rowOff>15240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50430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62230</xdr:rowOff>
    </xdr:from>
    <xdr:to>
      <xdr:col>10</xdr:col>
      <xdr:colOff>165100</xdr:colOff>
      <xdr:row>36</xdr:row>
      <xdr:rowOff>162560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234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10795</xdr:rowOff>
    </xdr:from>
    <xdr:ext cx="534670" cy="24892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515" y="60115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74930</xdr:rowOff>
    </xdr:from>
    <xdr:to>
      <xdr:col>6</xdr:col>
      <xdr:colOff>38100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24713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22860</xdr:rowOff>
    </xdr:from>
    <xdr:ext cx="530860" cy="25336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765" y="602361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146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146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146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146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146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122555</xdr:rowOff>
    </xdr:from>
    <xdr:to>
      <xdr:col>24</xdr:col>
      <xdr:colOff>114300</xdr:colOff>
      <xdr:row>37</xdr:row>
      <xdr:rowOff>53975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2947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100965</xdr:rowOff>
    </xdr:from>
    <xdr:ext cx="534670" cy="25146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2731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111760</xdr:rowOff>
    </xdr:from>
    <xdr:to>
      <xdr:col>20</xdr:col>
      <xdr:colOff>38100</xdr:colOff>
      <xdr:row>37</xdr:row>
      <xdr:rowOff>43180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28396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34925</xdr:rowOff>
    </xdr:from>
    <xdr:ext cx="530860" cy="25146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065" y="637857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115570</xdr:rowOff>
    </xdr:from>
    <xdr:to>
      <xdr:col>15</xdr:col>
      <xdr:colOff>101600</xdr:colOff>
      <xdr:row>37</xdr:row>
      <xdr:rowOff>47625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2877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38735</xdr:rowOff>
    </xdr:from>
    <xdr:ext cx="530860"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315" y="638238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110490</xdr:rowOff>
    </xdr:from>
    <xdr:to>
      <xdr:col>10</xdr:col>
      <xdr:colOff>165100</xdr:colOff>
      <xdr:row>38</xdr:row>
      <xdr:rowOff>41910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4541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33655</xdr:rowOff>
    </xdr:from>
    <xdr:ext cx="534670" cy="24955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515" y="6548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132715</xdr:rowOff>
    </xdr:from>
    <xdr:to>
      <xdr:col>6</xdr:col>
      <xdr:colOff>38100</xdr:colOff>
      <xdr:row>38</xdr:row>
      <xdr:rowOff>64135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47636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55880</xdr:rowOff>
    </xdr:from>
    <xdr:ext cx="530860" cy="25146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765" y="657098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184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109220</xdr:rowOff>
    </xdr:from>
    <xdr:ext cx="245110" cy="25146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4980" y="1039622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96520</xdr:rowOff>
    </xdr:from>
    <xdr:to>
      <xdr:col>28</xdr:col>
      <xdr:colOff>114300</xdr:colOff>
      <xdr:row>59</xdr:row>
      <xdr:rowOff>96520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2120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125730</xdr:rowOff>
    </xdr:from>
    <xdr:ext cx="531495" cy="25146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1006983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885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140970</xdr:rowOff>
    </xdr:from>
    <xdr:ext cx="531495" cy="25146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74217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558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156845</xdr:rowOff>
    </xdr:from>
    <xdr:ext cx="53149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455" y="94151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231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5630"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9052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082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55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580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8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1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43180</xdr:rowOff>
    </xdr:from>
    <xdr:to>
      <xdr:col>24</xdr:col>
      <xdr:colOff>62865</xdr:colOff>
      <xdr:row>58</xdr:row>
      <xdr:rowOff>147955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787130"/>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151130</xdr:rowOff>
    </xdr:from>
    <xdr:ext cx="534670" cy="25336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10095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147955</xdr:rowOff>
    </xdr:from>
    <xdr:to>
      <xdr:col>24</xdr:col>
      <xdr:colOff>152400</xdr:colOff>
      <xdr:row>58</xdr:row>
      <xdr:rowOff>147955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10092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159385</xdr:rowOff>
    </xdr:from>
    <xdr:ext cx="598805" cy="24955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5604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160,974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43180</xdr:rowOff>
    </xdr:from>
    <xdr:to>
      <xdr:col>24</xdr:col>
      <xdr:colOff>152400</xdr:colOff>
      <xdr:row>51</xdr:row>
      <xdr:rowOff>43180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787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115570</xdr:rowOff>
    </xdr:from>
    <xdr:to>
      <xdr:col>24</xdr:col>
      <xdr:colOff>63500</xdr:colOff>
      <xdr:row>57</xdr:row>
      <xdr:rowOff>153035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29000" y="9888220"/>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103505</xdr:rowOff>
    </xdr:from>
    <xdr:ext cx="534670" cy="25146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53325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80645</xdr:rowOff>
    </xdr:from>
    <xdr:to>
      <xdr:col>24</xdr:col>
      <xdr:colOff>114300</xdr:colOff>
      <xdr:row>57</xdr:row>
      <xdr:rowOff>12700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6818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153035</xdr:rowOff>
    </xdr:from>
    <xdr:to>
      <xdr:col>19</xdr:col>
      <xdr:colOff>171450</xdr:colOff>
      <xdr:row>58</xdr:row>
      <xdr:rowOff>43815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925685"/>
          <a:ext cx="8064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125095</xdr:rowOff>
    </xdr:from>
    <xdr:to>
      <xdr:col>20</xdr:col>
      <xdr:colOff>38100</xdr:colOff>
      <xdr:row>57</xdr:row>
      <xdr:rowOff>56515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72629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73025</xdr:rowOff>
    </xdr:from>
    <xdr:ext cx="530860" cy="25336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065" y="950277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167005</xdr:rowOff>
    </xdr:from>
    <xdr:to>
      <xdr:col>15</xdr:col>
      <xdr:colOff>50800</xdr:colOff>
      <xdr:row>58</xdr:row>
      <xdr:rowOff>43815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828800" y="9939655"/>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xdr:rowOff>
    </xdr:from>
    <xdr:to>
      <xdr:col>15</xdr:col>
      <xdr:colOff>101600</xdr:colOff>
      <xdr:row>57</xdr:row>
      <xdr:rowOff>99695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773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116205</xdr:rowOff>
    </xdr:from>
    <xdr:ext cx="530860" cy="25336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315" y="954595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165100</xdr:rowOff>
    </xdr:from>
    <xdr:to>
      <xdr:col>10</xdr:col>
      <xdr:colOff>114300</xdr:colOff>
      <xdr:row>57</xdr:row>
      <xdr:rowOff>167005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028700" y="993775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15240</xdr:rowOff>
    </xdr:from>
    <xdr:to>
      <xdr:col>10</xdr:col>
      <xdr:colOff>165100</xdr:colOff>
      <xdr:row>57</xdr:row>
      <xdr:rowOff>114300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7878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130175</xdr:rowOff>
    </xdr:from>
    <xdr:ext cx="534670" cy="25209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515" y="95599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44450</xdr:rowOff>
    </xdr:from>
    <xdr:to>
      <xdr:col>6</xdr:col>
      <xdr:colOff>38100</xdr:colOff>
      <xdr:row>57</xdr:row>
      <xdr:rowOff>144145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8171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160655</xdr:rowOff>
    </xdr:from>
    <xdr:ext cx="530860" cy="25146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765" y="959040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146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146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146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146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146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66040</xdr:rowOff>
    </xdr:from>
    <xdr:to>
      <xdr:col>24</xdr:col>
      <xdr:colOff>114300</xdr:colOff>
      <xdr:row>57</xdr:row>
      <xdr:rowOff>165100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838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44450</xdr:rowOff>
    </xdr:from>
    <xdr:ext cx="534670" cy="25146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9817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104140</xdr:rowOff>
    </xdr:from>
    <xdr:to>
      <xdr:col>20</xdr:col>
      <xdr:colOff>38100</xdr:colOff>
      <xdr:row>58</xdr:row>
      <xdr:rowOff>35560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87679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26670</xdr:rowOff>
    </xdr:from>
    <xdr:ext cx="530860" cy="25400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065" y="997077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162560</xdr:rowOff>
    </xdr:from>
    <xdr:to>
      <xdr:col>15</xdr:col>
      <xdr:colOff>101600</xdr:colOff>
      <xdr:row>58</xdr:row>
      <xdr:rowOff>93980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9352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30860" cy="25146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315" y="1002919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117475</xdr:rowOff>
    </xdr:from>
    <xdr:to>
      <xdr:col>10</xdr:col>
      <xdr:colOff>165100</xdr:colOff>
      <xdr:row>58</xdr:row>
      <xdr:rowOff>49530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8901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40640</xdr:rowOff>
    </xdr:from>
    <xdr:ext cx="534670" cy="25146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515" y="9984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115570</xdr:rowOff>
    </xdr:from>
    <xdr:to>
      <xdr:col>6</xdr:col>
      <xdr:colOff>38100</xdr:colOff>
      <xdr:row>58</xdr:row>
      <xdr:rowOff>47625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88822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38735</xdr:rowOff>
    </xdr:from>
    <xdr:ext cx="530860" cy="25336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765" y="998283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857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683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1844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493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96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43180</xdr:rowOff>
    </xdr:from>
    <xdr:to>
      <xdr:col>28</xdr:col>
      <xdr:colOff>114300</xdr:colOff>
      <xdr:row>79</xdr:row>
      <xdr:rowOff>43180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58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72390</xdr:rowOff>
    </xdr:from>
    <xdr:ext cx="245110" cy="25146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4980" y="1344549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34925</xdr:rowOff>
    </xdr:from>
    <xdr:ext cx="531495" cy="25146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3065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823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146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2680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2443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128270</xdr:rowOff>
    </xdr:from>
    <xdr:ext cx="531495" cy="25146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2301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2063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90805</xdr:rowOff>
    </xdr:from>
    <xdr:ext cx="531495" cy="24955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455" y="11920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19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455" y="11540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5800" y="11683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15875</xdr:rowOff>
    </xdr:from>
    <xdr:to>
      <xdr:col>24</xdr:col>
      <xdr:colOff>62865</xdr:colOff>
      <xdr:row>79</xdr:row>
      <xdr:rowOff>17780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76395" y="1218882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378460" cy="251460"/>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229100" y="135648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17780</xdr:rowOff>
    </xdr:from>
    <xdr:to>
      <xdr:col>24</xdr:col>
      <xdr:colOff>152400</xdr:colOff>
      <xdr:row>79</xdr:row>
      <xdr:rowOff>17780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3562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130810</xdr:rowOff>
    </xdr:from>
    <xdr:ext cx="534670" cy="25336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229100" y="11960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36,753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15875</xdr:rowOff>
    </xdr:from>
    <xdr:to>
      <xdr:col>24</xdr:col>
      <xdr:colOff>152400</xdr:colOff>
      <xdr:row>71</xdr:row>
      <xdr:rowOff>15875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2188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86995</xdr:rowOff>
    </xdr:from>
    <xdr:to>
      <xdr:col>24</xdr:col>
      <xdr:colOff>63500</xdr:colOff>
      <xdr:row>78</xdr:row>
      <xdr:rowOff>109220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429000" y="13460095"/>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133985</xdr:rowOff>
    </xdr:from>
    <xdr:ext cx="469900" cy="25146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229100" y="1316418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111760</xdr:rowOff>
    </xdr:from>
    <xdr:to>
      <xdr:col>24</xdr:col>
      <xdr:colOff>114300</xdr:colOff>
      <xdr:row>78</xdr:row>
      <xdr:rowOff>43180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127500" y="133134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109220</xdr:rowOff>
    </xdr:from>
    <xdr:to>
      <xdr:col>19</xdr:col>
      <xdr:colOff>171450</xdr:colOff>
      <xdr:row>78</xdr:row>
      <xdr:rowOff>109220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622550" y="134823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117475</xdr:rowOff>
    </xdr:from>
    <xdr:to>
      <xdr:col>20</xdr:col>
      <xdr:colOff>38100</xdr:colOff>
      <xdr:row>78</xdr:row>
      <xdr:rowOff>49530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84550" y="1331912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64770</xdr:rowOff>
    </xdr:from>
    <xdr:ext cx="469900" cy="25146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19450" y="13094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106680</xdr:rowOff>
    </xdr:from>
    <xdr:to>
      <xdr:col>15</xdr:col>
      <xdr:colOff>50800</xdr:colOff>
      <xdr:row>78</xdr:row>
      <xdr:rowOff>109220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828800" y="1347978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147320</xdr:rowOff>
    </xdr:from>
    <xdr:to>
      <xdr:col>15</xdr:col>
      <xdr:colOff>101600</xdr:colOff>
      <xdr:row>78</xdr:row>
      <xdr:rowOff>78740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71750" y="133489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95250</xdr:rowOff>
    </xdr:from>
    <xdr:ext cx="469900" cy="25400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06650" y="131254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106680</xdr:rowOff>
    </xdr:from>
    <xdr:to>
      <xdr:col>10</xdr:col>
      <xdr:colOff>114300</xdr:colOff>
      <xdr:row>78</xdr:row>
      <xdr:rowOff>112395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28700" y="1347978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17780</xdr:rowOff>
    </xdr:from>
    <xdr:to>
      <xdr:col>10</xdr:col>
      <xdr:colOff>165100</xdr:colOff>
      <xdr:row>78</xdr:row>
      <xdr:rowOff>116205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78000" y="133908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132080</xdr:rowOff>
    </xdr:from>
    <xdr:ext cx="469900" cy="25146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2900" y="13162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8890</xdr:rowOff>
    </xdr:from>
    <xdr:to>
      <xdr:col>6</xdr:col>
      <xdr:colOff>38100</xdr:colOff>
      <xdr:row>78</xdr:row>
      <xdr:rowOff>109220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84250" y="133819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125095</xdr:rowOff>
    </xdr:from>
    <xdr:ext cx="4699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9150" y="13155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146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068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146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575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146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511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146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573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146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572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37465</xdr:rowOff>
    </xdr:from>
    <xdr:to>
      <xdr:col>24</xdr:col>
      <xdr:colOff>114300</xdr:colOff>
      <xdr:row>78</xdr:row>
      <xdr:rowOff>136525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127500" y="13410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121920</xdr:rowOff>
    </xdr:from>
    <xdr:ext cx="469900" cy="250190"/>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229100" y="133235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59690</xdr:rowOff>
    </xdr:from>
    <xdr:to>
      <xdr:col>20</xdr:col>
      <xdr:colOff>38100</xdr:colOff>
      <xdr:row>78</xdr:row>
      <xdr:rowOff>159385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84550" y="134327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150495</xdr:rowOff>
    </xdr:from>
    <xdr:ext cx="469900" cy="25336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19450" y="13523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59690</xdr:rowOff>
    </xdr:from>
    <xdr:to>
      <xdr:col>15</xdr:col>
      <xdr:colOff>101600</xdr:colOff>
      <xdr:row>78</xdr:row>
      <xdr:rowOff>159385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71750" y="13432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150495</xdr:rowOff>
    </xdr:from>
    <xdr:ext cx="469900" cy="25336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06650" y="13523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57150</xdr:rowOff>
    </xdr:from>
    <xdr:to>
      <xdr:col>10</xdr:col>
      <xdr:colOff>165100</xdr:colOff>
      <xdr:row>78</xdr:row>
      <xdr:rowOff>156210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78000" y="13430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147955</xdr:rowOff>
    </xdr:from>
    <xdr:ext cx="469900" cy="24955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00" y="135210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62230</xdr:rowOff>
    </xdr:from>
    <xdr:to>
      <xdr:col>6</xdr:col>
      <xdr:colOff>38100</xdr:colOff>
      <xdr:row>78</xdr:row>
      <xdr:rowOff>162560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84250" y="1343533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153035</xdr:rowOff>
    </xdr:from>
    <xdr:ext cx="469900" cy="25336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19150" y="135261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4286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58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1844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6750" y="14922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45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45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27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5438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6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58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858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137160</xdr:rowOff>
    </xdr:from>
    <xdr:to>
      <xdr:col>24</xdr:col>
      <xdr:colOff>62865</xdr:colOff>
      <xdr:row>98</xdr:row>
      <xdr:rowOff>170180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176395" y="15567660"/>
          <a:ext cx="127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2291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66,142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6972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85090</xdr:rowOff>
    </xdr:from>
    <xdr:ext cx="598805" cy="25146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229100" y="153441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137160</xdr:rowOff>
    </xdr:from>
    <xdr:to>
      <xdr:col>24</xdr:col>
      <xdr:colOff>152400</xdr:colOff>
      <xdr:row>90</xdr:row>
      <xdr:rowOff>137160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08450" y="15567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109220</xdr:rowOff>
    </xdr:from>
    <xdr:to>
      <xdr:col>24</xdr:col>
      <xdr:colOff>63500</xdr:colOff>
      <xdr:row>97</xdr:row>
      <xdr:rowOff>116840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429000" y="16568420"/>
          <a:ext cx="7493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116840</xdr:rowOff>
    </xdr:from>
    <xdr:ext cx="534670"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229100" y="16233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12750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109220</xdr:rowOff>
    </xdr:from>
    <xdr:to>
      <xdr:col>19</xdr:col>
      <xdr:colOff>171450</xdr:colOff>
      <xdr:row>98</xdr:row>
      <xdr:rowOff>126365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22550" y="16568420"/>
          <a:ext cx="80645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69850</xdr:rowOff>
    </xdr:from>
    <xdr:to>
      <xdr:col>20</xdr:col>
      <xdr:colOff>38100</xdr:colOff>
      <xdr:row>95</xdr:row>
      <xdr:rowOff>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384550" y="16186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16510</xdr:rowOff>
    </xdr:from>
    <xdr:ext cx="59499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154680" y="15961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126365</xdr:rowOff>
    </xdr:from>
    <xdr:to>
      <xdr:col>15</xdr:col>
      <xdr:colOff>50800</xdr:colOff>
      <xdr:row>99</xdr:row>
      <xdr:rowOff>2540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28800" y="16928465"/>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113030</xdr:rowOff>
    </xdr:from>
    <xdr:to>
      <xdr:col>15</xdr:col>
      <xdr:colOff>101600</xdr:colOff>
      <xdr:row>97</xdr:row>
      <xdr:rowOff>43180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57175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59690</xdr:rowOff>
    </xdr:from>
    <xdr:ext cx="53086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393315" y="16347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99</xdr:row>
      <xdr:rowOff>2540</xdr:rowOff>
    </xdr:from>
    <xdr:to>
      <xdr:col>10</xdr:col>
      <xdr:colOff>114300</xdr:colOff>
      <xdr:row>99</xdr:row>
      <xdr:rowOff>27305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28700" y="1697609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170180</xdr:rowOff>
    </xdr:from>
    <xdr:to>
      <xdr:col>10</xdr:col>
      <xdr:colOff>165100</xdr:colOff>
      <xdr:row>97</xdr:row>
      <xdr:rowOff>100330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7780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116840</xdr:rowOff>
    </xdr:from>
    <xdr:ext cx="53467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80515" y="1640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62230</xdr:rowOff>
    </xdr:from>
    <xdr:to>
      <xdr:col>6</xdr:col>
      <xdr:colOff>38100</xdr:colOff>
      <xdr:row>97</xdr:row>
      <xdr:rowOff>163830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984250" y="16692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8890</xdr:rowOff>
    </xdr:from>
    <xdr:ext cx="530860" cy="25527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86765" y="164680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511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66040</xdr:rowOff>
    </xdr:from>
    <xdr:to>
      <xdr:col>24</xdr:col>
      <xdr:colOff>114300</xdr:colOff>
      <xdr:row>97</xdr:row>
      <xdr:rowOff>167640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127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44450</xdr:rowOff>
    </xdr:from>
    <xdr:ext cx="534670"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229100" y="16675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58420</xdr:rowOff>
    </xdr:from>
    <xdr:to>
      <xdr:col>20</xdr:col>
      <xdr:colOff>38100</xdr:colOff>
      <xdr:row>96</xdr:row>
      <xdr:rowOff>160020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384550" y="1651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151130</xdr:rowOff>
    </xdr:from>
    <xdr:ext cx="53086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187065" y="16610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75565</xdr:rowOff>
    </xdr:from>
    <xdr:to>
      <xdr:col>15</xdr:col>
      <xdr:colOff>101600</xdr:colOff>
      <xdr:row>99</xdr:row>
      <xdr:rowOff>6350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57175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168275</xdr:rowOff>
    </xdr:from>
    <xdr:ext cx="530860" cy="25527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393315" y="169703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123190</xdr:rowOff>
    </xdr:from>
    <xdr:to>
      <xdr:col>10</xdr:col>
      <xdr:colOff>165100</xdr:colOff>
      <xdr:row>99</xdr:row>
      <xdr:rowOff>53340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7780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44450</xdr:rowOff>
    </xdr:from>
    <xdr:ext cx="534670"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80515" y="17018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147955</xdr:rowOff>
    </xdr:from>
    <xdr:to>
      <xdr:col>6</xdr:col>
      <xdr:colOff>38100</xdr:colOff>
      <xdr:row>99</xdr:row>
      <xdr:rowOff>78105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984250" y="16950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69215</xdr:rowOff>
    </xdr:from>
    <xdr:ext cx="53086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86765" y="170427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3999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850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9850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013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013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5956300" y="4825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1844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20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711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109220</xdr:rowOff>
    </xdr:from>
    <xdr:ext cx="245110" cy="25146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726430" y="696722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96520</xdr:rowOff>
    </xdr:from>
    <xdr:to>
      <xdr:col>59</xdr:col>
      <xdr:colOff>50800</xdr:colOff>
      <xdr:row>39</xdr:row>
      <xdr:rowOff>96520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7830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125730</xdr:rowOff>
    </xdr:from>
    <xdr:ext cx="527685" cy="25146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81955" y="664083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6456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140970</xdr:rowOff>
    </xdr:from>
    <xdr:ext cx="527685" cy="25146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81955" y="631317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6129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156845</xdr:rowOff>
    </xdr:from>
    <xdr:ext cx="527685" cy="25146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81955" y="598614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802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5630" cy="25146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56642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54762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082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7820" y="53365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56300" y="5151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417820" y="5009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5956300" y="4825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417820" y="4682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5956300" y="4825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125730</xdr:rowOff>
    </xdr:from>
    <xdr:to>
      <xdr:col>54</xdr:col>
      <xdr:colOff>171450</xdr:colOff>
      <xdr:row>39</xdr:row>
      <xdr:rowOff>141605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429750" y="578358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145415</xdr:rowOff>
    </xdr:from>
    <xdr:ext cx="530860" cy="24955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480550" y="68319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141605</xdr:rowOff>
    </xdr:from>
    <xdr:to>
      <xdr:col>55</xdr:col>
      <xdr:colOff>88900</xdr:colOff>
      <xdr:row>39</xdr:row>
      <xdr:rowOff>141605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359900" y="6828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73025</xdr:rowOff>
    </xdr:from>
    <xdr:ext cx="594995" cy="25336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480550" y="555942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359900" y="5783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121920</xdr:rowOff>
    </xdr:from>
    <xdr:to>
      <xdr:col>55</xdr:col>
      <xdr:colOff>0</xdr:colOff>
      <xdr:row>39</xdr:row>
      <xdr:rowOff>8890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686800" y="6637020"/>
          <a:ext cx="7429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31115</xdr:rowOff>
    </xdr:from>
    <xdr:ext cx="530860" cy="24955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480550" y="6203315"/>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8255</xdr:rowOff>
    </xdr:from>
    <xdr:to>
      <xdr:col>55</xdr:col>
      <xdr:colOff>50800</xdr:colOff>
      <xdr:row>37</xdr:row>
      <xdr:rowOff>107950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398000" y="63519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32</xdr:row>
      <xdr:rowOff>31115</xdr:rowOff>
    </xdr:from>
    <xdr:to>
      <xdr:col>50</xdr:col>
      <xdr:colOff>114300</xdr:colOff>
      <xdr:row>39</xdr:row>
      <xdr:rowOff>8890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86700" y="5517515"/>
          <a:ext cx="800100" cy="1177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41910</xdr:rowOff>
    </xdr:from>
    <xdr:to>
      <xdr:col>50</xdr:col>
      <xdr:colOff>165100</xdr:colOff>
      <xdr:row>37</xdr:row>
      <xdr:rowOff>141605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36000" y="638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158750</xdr:rowOff>
    </xdr:from>
    <xdr:ext cx="534670"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38515" y="61595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31115</xdr:rowOff>
    </xdr:from>
    <xdr:to>
      <xdr:col>45</xdr:col>
      <xdr:colOff>171450</xdr:colOff>
      <xdr:row>39</xdr:row>
      <xdr:rowOff>17780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080250" y="5517515"/>
          <a:ext cx="806450" cy="1186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146685</xdr:rowOff>
    </xdr:from>
    <xdr:to>
      <xdr:col>46</xdr:col>
      <xdr:colOff>38100</xdr:colOff>
      <xdr:row>31</xdr:row>
      <xdr:rowOff>78105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42250" y="529018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94615</xdr:rowOff>
    </xdr:from>
    <xdr:ext cx="594995" cy="25336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12380" y="506666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17780</xdr:rowOff>
    </xdr:from>
    <xdr:to>
      <xdr:col>41</xdr:col>
      <xdr:colOff>50800</xdr:colOff>
      <xdr:row>39</xdr:row>
      <xdr:rowOff>68580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286500" y="6704330"/>
          <a:ext cx="7937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107950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029450" y="6523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124460</xdr:rowOff>
    </xdr:from>
    <xdr:ext cx="53086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51015" y="6296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52070</xdr:rowOff>
    </xdr:from>
    <xdr:to>
      <xdr:col>36</xdr:col>
      <xdr:colOff>165100</xdr:colOff>
      <xdr:row>38</xdr:row>
      <xdr:rowOff>151130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235700" y="6567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0</xdr:rowOff>
    </xdr:from>
    <xdr:ext cx="534670" cy="25336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38215" y="6343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146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2583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146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153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146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715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146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9088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146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1150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3810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398000" y="658749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50800</xdr:rowOff>
    </xdr:from>
    <xdr:ext cx="530860" cy="25146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480550" y="65659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127635</xdr:rowOff>
    </xdr:from>
    <xdr:to>
      <xdr:col>50</xdr:col>
      <xdr:colOff>165100</xdr:colOff>
      <xdr:row>39</xdr:row>
      <xdr:rowOff>59055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36000" y="66427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50800</xdr:rowOff>
    </xdr:from>
    <xdr:ext cx="534670" cy="25146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38515" y="67373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149225</xdr:rowOff>
    </xdr:from>
    <xdr:to>
      <xdr:col>46</xdr:col>
      <xdr:colOff>38100</xdr:colOff>
      <xdr:row>32</xdr:row>
      <xdr:rowOff>80645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42250" y="546417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72390</xdr:rowOff>
    </xdr:from>
    <xdr:ext cx="594995" cy="25146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612380" y="5558790"/>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135890</xdr:rowOff>
    </xdr:from>
    <xdr:to>
      <xdr:col>41</xdr:col>
      <xdr:colOff>101600</xdr:colOff>
      <xdr:row>39</xdr:row>
      <xdr:rowOff>67945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029450" y="6650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39</xdr:row>
      <xdr:rowOff>59055</xdr:rowOff>
    </xdr:from>
    <xdr:ext cx="530860" cy="25336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851015" y="674560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18415</xdr:rowOff>
    </xdr:from>
    <xdr:to>
      <xdr:col>36</xdr:col>
      <xdr:colOff>165100</xdr:colOff>
      <xdr:row>39</xdr:row>
      <xdr:rowOff>117475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235700" y="6704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109220</xdr:rowOff>
    </xdr:from>
    <xdr:ext cx="534670" cy="25146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38215" y="67957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7428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0642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9850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9850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013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013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5956300" y="8254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1844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10539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102120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5110" cy="25146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726430" y="1006983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9885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140970</xdr:rowOff>
    </xdr:from>
    <xdr:ext cx="527685" cy="25146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81955" y="974217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9558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156845</xdr:rowOff>
    </xdr:from>
    <xdr:ext cx="527685" cy="25146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81955" y="941514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9231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27685" cy="25146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81955" y="90932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56300" y="89052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5082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417820" y="876554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56300" y="8580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336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417820" y="8438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5956300" y="8254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5417820" y="8111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5956300" y="8254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137795</xdr:rowOff>
    </xdr:from>
    <xdr:to>
      <xdr:col>54</xdr:col>
      <xdr:colOff>171450</xdr:colOff>
      <xdr:row>58</xdr:row>
      <xdr:rowOff>90170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429750" y="871029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93980</xdr:rowOff>
    </xdr:from>
    <xdr:ext cx="530860" cy="25336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9480550" y="1003808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90170</xdr:rowOff>
    </xdr:from>
    <xdr:to>
      <xdr:col>55</xdr:col>
      <xdr:colOff>88900</xdr:colOff>
      <xdr:row>58</xdr:row>
      <xdr:rowOff>90170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359900" y="10034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86360</xdr:rowOff>
    </xdr:from>
    <xdr:ext cx="594995" cy="25146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9480550" y="8487410"/>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137,876</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359900" y="8710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123190</xdr:rowOff>
    </xdr:from>
    <xdr:to>
      <xdr:col>55</xdr:col>
      <xdr:colOff>0</xdr:colOff>
      <xdr:row>57</xdr:row>
      <xdr:rowOff>145415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686800" y="9895840"/>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165100</xdr:rowOff>
    </xdr:from>
    <xdr:ext cx="530860" cy="25146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9480550" y="9423400"/>
          <a:ext cx="5308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143510</xdr:rowOff>
    </xdr:from>
    <xdr:to>
      <xdr:col>55</xdr:col>
      <xdr:colOff>50800</xdr:colOff>
      <xdr:row>56</xdr:row>
      <xdr:rowOff>74930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398000" y="957326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132715</xdr:rowOff>
    </xdr:from>
    <xdr:to>
      <xdr:col>50</xdr:col>
      <xdr:colOff>114300</xdr:colOff>
      <xdr:row>57</xdr:row>
      <xdr:rowOff>145415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86700" y="9733915"/>
          <a:ext cx="8001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140335</xdr:rowOff>
    </xdr:from>
    <xdr:to>
      <xdr:col>50</xdr:col>
      <xdr:colOff>165100</xdr:colOff>
      <xdr:row>56</xdr:row>
      <xdr:rowOff>72390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36000" y="95700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88265</xdr:rowOff>
    </xdr:from>
    <xdr:ext cx="53467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38515" y="93465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1905</xdr:rowOff>
    </xdr:from>
    <xdr:to>
      <xdr:col>45</xdr:col>
      <xdr:colOff>171450</xdr:colOff>
      <xdr:row>56</xdr:row>
      <xdr:rowOff>132715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080250" y="9603105"/>
          <a:ext cx="8064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38735</xdr:rowOff>
    </xdr:from>
    <xdr:to>
      <xdr:col>46</xdr:col>
      <xdr:colOff>38100</xdr:colOff>
      <xdr:row>55</xdr:row>
      <xdr:rowOff>137795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42250" y="9468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153670</xdr:rowOff>
    </xdr:from>
    <xdr:ext cx="530860" cy="25336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44765" y="92405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1905</xdr:rowOff>
    </xdr:from>
    <xdr:to>
      <xdr:col>41</xdr:col>
      <xdr:colOff>50800</xdr:colOff>
      <xdr:row>56</xdr:row>
      <xdr:rowOff>124460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286500" y="9603105"/>
          <a:ext cx="7937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53340</xdr:rowOff>
    </xdr:from>
    <xdr:to>
      <xdr:col>41</xdr:col>
      <xdr:colOff>101600</xdr:colOff>
      <xdr:row>55</xdr:row>
      <xdr:rowOff>152400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029450" y="9483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1270</xdr:rowOff>
    </xdr:from>
    <xdr:ext cx="530860"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851015" y="925957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135255</xdr:rowOff>
    </xdr:from>
    <xdr:to>
      <xdr:col>36</xdr:col>
      <xdr:colOff>165100</xdr:colOff>
      <xdr:row>56</xdr:row>
      <xdr:rowOff>67310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235700" y="95650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83185</xdr:rowOff>
    </xdr:from>
    <xdr:ext cx="534670" cy="25336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38215" y="93414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146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2583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146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153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146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715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146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9088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146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150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73025</xdr:rowOff>
    </xdr:from>
    <xdr:to>
      <xdr:col>55</xdr:col>
      <xdr:colOff>50800</xdr:colOff>
      <xdr:row>58</xdr:row>
      <xdr:rowOff>5080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398000" y="984567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52070</xdr:rowOff>
    </xdr:from>
    <xdr:ext cx="530860" cy="25146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9480550" y="982472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95250</xdr:rowOff>
    </xdr:from>
    <xdr:to>
      <xdr:col>50</xdr:col>
      <xdr:colOff>165100</xdr:colOff>
      <xdr:row>58</xdr:row>
      <xdr:rowOff>27305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36000" y="986790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18415</xdr:rowOff>
    </xdr:from>
    <xdr:ext cx="534670" cy="25082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38515" y="99625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83185</xdr:rowOff>
    </xdr:from>
    <xdr:to>
      <xdr:col>46</xdr:col>
      <xdr:colOff>38100</xdr:colOff>
      <xdr:row>57</xdr:row>
      <xdr:rowOff>15240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42250" y="968438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6350</xdr:rowOff>
    </xdr:from>
    <xdr:ext cx="530860" cy="25146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644765" y="97790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119380</xdr:rowOff>
    </xdr:from>
    <xdr:to>
      <xdr:col>41</xdr:col>
      <xdr:colOff>101600</xdr:colOff>
      <xdr:row>56</xdr:row>
      <xdr:rowOff>52070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029450" y="954913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42545</xdr:rowOff>
    </xdr:from>
    <xdr:ext cx="530860" cy="25146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851015" y="964374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74930</xdr:rowOff>
    </xdr:from>
    <xdr:to>
      <xdr:col>36</xdr:col>
      <xdr:colOff>165100</xdr:colOff>
      <xdr:row>57</xdr:row>
      <xdr:rowOff>6350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235700" y="96761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165100</xdr:rowOff>
    </xdr:from>
    <xdr:ext cx="534670" cy="25146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38215" y="9766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0857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0642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0642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9850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9850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013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013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5956300" y="11683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1844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200" y="11493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396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136525</xdr:rowOff>
    </xdr:from>
    <xdr:to>
      <xdr:col>59</xdr:col>
      <xdr:colOff>50800</xdr:colOff>
      <xdr:row>78</xdr:row>
      <xdr:rowOff>136525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35096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5110" cy="25146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726430" y="133667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3054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53340</xdr:rowOff>
    </xdr:from>
    <xdr:ext cx="527685" cy="25019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1955" y="1291209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80645</xdr:rowOff>
    </xdr:from>
    <xdr:to>
      <xdr:col>59</xdr:col>
      <xdr:colOff>50800</xdr:colOff>
      <xdr:row>73</xdr:row>
      <xdr:rowOff>80645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2596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109220</xdr:rowOff>
    </xdr:from>
    <xdr:ext cx="527685" cy="25146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1955" y="1245362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136525</xdr:rowOff>
    </xdr:from>
    <xdr:to>
      <xdr:col>59</xdr:col>
      <xdr:colOff>50800</xdr:colOff>
      <xdr:row>70</xdr:row>
      <xdr:rowOff>136525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56300" y="12138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27685" cy="25146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481955" y="1199515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56300" y="1168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53340</xdr:rowOff>
    </xdr:from>
    <xdr:ext cx="527685" cy="25019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481955" y="1154049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956300" y="11683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120650</xdr:rowOff>
    </xdr:from>
    <xdr:to>
      <xdr:col>54</xdr:col>
      <xdr:colOff>171450</xdr:colOff>
      <xdr:row>78</xdr:row>
      <xdr:rowOff>136525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429750" y="12293600"/>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140335</xdr:rowOff>
    </xdr:from>
    <xdr:ext cx="245745" cy="25146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480550" y="1351343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136525</xdr:rowOff>
    </xdr:from>
    <xdr:to>
      <xdr:col>55</xdr:col>
      <xdr:colOff>88900</xdr:colOff>
      <xdr:row>78</xdr:row>
      <xdr:rowOff>136525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359900" y="13509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68580</xdr:rowOff>
    </xdr:from>
    <xdr:ext cx="530860" cy="25146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480550" y="1207008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53,221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120650</xdr:rowOff>
    </xdr:from>
    <xdr:to>
      <xdr:col>55</xdr:col>
      <xdr:colOff>88900</xdr:colOff>
      <xdr:row>71</xdr:row>
      <xdr:rowOff>120650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359900" y="1229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158750</xdr:rowOff>
    </xdr:from>
    <xdr:to>
      <xdr:col>55</xdr:col>
      <xdr:colOff>0</xdr:colOff>
      <xdr:row>78</xdr:row>
      <xdr:rowOff>63500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686800" y="13360400"/>
          <a:ext cx="7429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25400</xdr:rowOff>
    </xdr:from>
    <xdr:ext cx="530860" cy="25336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480550" y="13055600"/>
          <a:ext cx="5308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102870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398000" y="132048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114300</xdr:rowOff>
    </xdr:from>
    <xdr:to>
      <xdr:col>50</xdr:col>
      <xdr:colOff>114300</xdr:colOff>
      <xdr:row>77</xdr:row>
      <xdr:rowOff>158750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86700" y="1331595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132080</xdr:rowOff>
    </xdr:from>
    <xdr:to>
      <xdr:col>50</xdr:col>
      <xdr:colOff>165100</xdr:colOff>
      <xdr:row>77</xdr:row>
      <xdr:rowOff>63500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36000" y="131622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80010</xdr:rowOff>
    </xdr:from>
    <xdr:ext cx="534670" cy="25336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38515" y="129387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146685</xdr:rowOff>
    </xdr:from>
    <xdr:to>
      <xdr:col>45</xdr:col>
      <xdr:colOff>171450</xdr:colOff>
      <xdr:row>77</xdr:row>
      <xdr:rowOff>114300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080250" y="13005435"/>
          <a:ext cx="80645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6985</xdr:rowOff>
    </xdr:from>
    <xdr:to>
      <xdr:col>46</xdr:col>
      <xdr:colOff>38100</xdr:colOff>
      <xdr:row>76</xdr:row>
      <xdr:rowOff>106680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42250" y="13037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123190</xdr:rowOff>
    </xdr:from>
    <xdr:ext cx="530860"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44765" y="1281049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146685</xdr:rowOff>
    </xdr:from>
    <xdr:to>
      <xdr:col>41</xdr:col>
      <xdr:colOff>50800</xdr:colOff>
      <xdr:row>78</xdr:row>
      <xdr:rowOff>81915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286500" y="13005435"/>
          <a:ext cx="79375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33655</xdr:rowOff>
    </xdr:from>
    <xdr:to>
      <xdr:col>41</xdr:col>
      <xdr:colOff>101600</xdr:colOff>
      <xdr:row>76</xdr:row>
      <xdr:rowOff>132715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029450" y="13063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124460</xdr:rowOff>
    </xdr:from>
    <xdr:ext cx="53086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1015" y="13154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106045</xdr:rowOff>
    </xdr:from>
    <xdr:to>
      <xdr:col>36</xdr:col>
      <xdr:colOff>165100</xdr:colOff>
      <xdr:row>77</xdr:row>
      <xdr:rowOff>37465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235700" y="131362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53340</xdr:rowOff>
    </xdr:from>
    <xdr:ext cx="534670" cy="25019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38215" y="129120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146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583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146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146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152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146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9088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146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1150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14605</xdr:rowOff>
    </xdr:from>
    <xdr:to>
      <xdr:col>55</xdr:col>
      <xdr:colOff>50800</xdr:colOff>
      <xdr:row>78</xdr:row>
      <xdr:rowOff>113665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398000" y="13387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98425</xdr:rowOff>
    </xdr:from>
    <xdr:ext cx="466090" cy="25146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480550" y="13300075"/>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109220</xdr:rowOff>
    </xdr:from>
    <xdr:to>
      <xdr:col>50</xdr:col>
      <xdr:colOff>165100</xdr:colOff>
      <xdr:row>78</xdr:row>
      <xdr:rowOff>40640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36000" y="133108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31750</xdr:rowOff>
    </xdr:from>
    <xdr:ext cx="469900" cy="24955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70900" y="134048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64135</xdr:rowOff>
    </xdr:from>
    <xdr:to>
      <xdr:col>46</xdr:col>
      <xdr:colOff>38100</xdr:colOff>
      <xdr:row>77</xdr:row>
      <xdr:rowOff>163830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42250" y="132657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154940</xdr:rowOff>
    </xdr:from>
    <xdr:ext cx="469900" cy="25146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7150" y="133565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96520</xdr:rowOff>
    </xdr:from>
    <xdr:to>
      <xdr:col>41</xdr:col>
      <xdr:colOff>101600</xdr:colOff>
      <xdr:row>76</xdr:row>
      <xdr:rowOff>29210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029450" y="1295527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44450</xdr:rowOff>
    </xdr:from>
    <xdr:ext cx="530860" cy="25146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851015" y="1273175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32385</xdr:rowOff>
    </xdr:from>
    <xdr:to>
      <xdr:col>36</xdr:col>
      <xdr:colOff>165100</xdr:colOff>
      <xdr:row>78</xdr:row>
      <xdr:rowOff>132080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235700" y="13405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123190</xdr:rowOff>
    </xdr:from>
    <xdr:ext cx="469900" cy="24955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0600" y="134962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56300" y="14286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9850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850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013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013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956300" y="15112365"/>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1844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200" y="14922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707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72643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6745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7685" cy="25527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1955" y="16603345"/>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6419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768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1955" y="162769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6092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7685" cy="25527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81955" y="1595120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56300" y="1576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7685" cy="2584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481955" y="156241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56300" y="15438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417820" y="15296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5956300" y="15112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541782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5956300" y="15112365"/>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52070</xdr:rowOff>
    </xdr:from>
    <xdr:to>
      <xdr:col>54</xdr:col>
      <xdr:colOff>171450</xdr:colOff>
      <xdr:row>98</xdr:row>
      <xdr:rowOff>164465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429750" y="1548257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168275</xdr:rowOff>
    </xdr:from>
    <xdr:ext cx="466090" cy="255270"/>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9480550" y="169703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164465</xdr:rowOff>
    </xdr:from>
    <xdr:to>
      <xdr:col>55</xdr:col>
      <xdr:colOff>88900</xdr:colOff>
      <xdr:row>98</xdr:row>
      <xdr:rowOff>164465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359900" y="16966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167005</xdr:rowOff>
    </xdr:from>
    <xdr:ext cx="530860" cy="25082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9480550" y="1525460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52070</xdr:rowOff>
    </xdr:from>
    <xdr:to>
      <xdr:col>55</xdr:col>
      <xdr:colOff>88900</xdr:colOff>
      <xdr:row>90</xdr:row>
      <xdr:rowOff>52070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359900" y="15482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35560</xdr:rowOff>
    </xdr:from>
    <xdr:to>
      <xdr:col>55</xdr:col>
      <xdr:colOff>0</xdr:colOff>
      <xdr:row>98</xdr:row>
      <xdr:rowOff>97790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686800" y="16837660"/>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36195</xdr:rowOff>
    </xdr:from>
    <xdr:ext cx="530860" cy="259080"/>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9480550" y="16323945"/>
          <a:ext cx="530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13335</xdr:rowOff>
    </xdr:from>
    <xdr:to>
      <xdr:col>55</xdr:col>
      <xdr:colOff>50800</xdr:colOff>
      <xdr:row>96</xdr:row>
      <xdr:rowOff>114935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398000" y="16472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71120</xdr:rowOff>
    </xdr:from>
    <xdr:to>
      <xdr:col>50</xdr:col>
      <xdr:colOff>114300</xdr:colOff>
      <xdr:row>98</xdr:row>
      <xdr:rowOff>97790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86700" y="16701770"/>
          <a:ext cx="8001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34925</xdr:rowOff>
    </xdr:from>
    <xdr:to>
      <xdr:col>50</xdr:col>
      <xdr:colOff>165100</xdr:colOff>
      <xdr:row>96</xdr:row>
      <xdr:rowOff>136525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360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153035</xdr:rowOff>
    </xdr:from>
    <xdr:ext cx="53467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38515" y="16269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71120</xdr:rowOff>
    </xdr:from>
    <xdr:to>
      <xdr:col>45</xdr:col>
      <xdr:colOff>171450</xdr:colOff>
      <xdr:row>98</xdr:row>
      <xdr:rowOff>8890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080250" y="16701770"/>
          <a:ext cx="8064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135890</xdr:rowOff>
    </xdr:from>
    <xdr:to>
      <xdr:col>46</xdr:col>
      <xdr:colOff>38100</xdr:colOff>
      <xdr:row>96</xdr:row>
      <xdr:rowOff>66040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42250" y="16423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82550</xdr:rowOff>
    </xdr:from>
    <xdr:ext cx="53086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44765" y="16198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130175</xdr:rowOff>
    </xdr:from>
    <xdr:to>
      <xdr:col>41</xdr:col>
      <xdr:colOff>50800</xdr:colOff>
      <xdr:row>98</xdr:row>
      <xdr:rowOff>8890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286500" y="16760825"/>
          <a:ext cx="7937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02945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111760</xdr:rowOff>
    </xdr:from>
    <xdr:ext cx="530860" cy="25527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851015" y="162280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68580</xdr:rowOff>
    </xdr:from>
    <xdr:to>
      <xdr:col>36</xdr:col>
      <xdr:colOff>165100</xdr:colOff>
      <xdr:row>96</xdr:row>
      <xdr:rowOff>170180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2357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15240</xdr:rowOff>
    </xdr:from>
    <xdr:ext cx="53467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38215" y="16302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9088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156210</xdr:rowOff>
    </xdr:from>
    <xdr:to>
      <xdr:col>55</xdr:col>
      <xdr:colOff>50800</xdr:colOff>
      <xdr:row>98</xdr:row>
      <xdr:rowOff>86360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398000" y="1678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134620</xdr:rowOff>
    </xdr:from>
    <xdr:ext cx="530860" cy="25527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9480550" y="16765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46355</xdr:rowOff>
    </xdr:from>
    <xdr:to>
      <xdr:col>50</xdr:col>
      <xdr:colOff>165100</xdr:colOff>
      <xdr:row>98</xdr:row>
      <xdr:rowOff>147955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360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139065</xdr:rowOff>
    </xdr:from>
    <xdr:ext cx="53467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38515" y="16941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20320</xdr:rowOff>
    </xdr:from>
    <xdr:to>
      <xdr:col>46</xdr:col>
      <xdr:colOff>38100</xdr:colOff>
      <xdr:row>97</xdr:row>
      <xdr:rowOff>121920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42250" y="16650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113030</xdr:rowOff>
    </xdr:from>
    <xdr:ext cx="53086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44765" y="16743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129540</xdr:rowOff>
    </xdr:from>
    <xdr:to>
      <xdr:col>41</xdr:col>
      <xdr:colOff>101600</xdr:colOff>
      <xdr:row>98</xdr:row>
      <xdr:rowOff>59690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02945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50800</xdr:rowOff>
    </xdr:from>
    <xdr:ext cx="53086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851015" y="16852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2357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xdr:rowOff>
    </xdr:from>
    <xdr:ext cx="534670"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038215" y="1680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207750" y="3999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315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315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2364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2364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2651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2651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1207750" y="4825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1844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169650" y="4635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711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66516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110" cy="25146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977880" y="65087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6196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019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405" y="60540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738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146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405" y="5595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52800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146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733405" y="5137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207750" y="4825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7334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1207750" y="4825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110490</xdr:rowOff>
    </xdr:from>
    <xdr:to>
      <xdr:col>85</xdr:col>
      <xdr:colOff>126365</xdr:colOff>
      <xdr:row>38</xdr:row>
      <xdr:rowOff>136525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698345" y="54254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140335</xdr:rowOff>
    </xdr:from>
    <xdr:ext cx="249555" cy="25146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4744700" y="6655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611350" y="665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58420</xdr:rowOff>
    </xdr:from>
    <xdr:ext cx="534670" cy="25336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4744700" y="5201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110490</xdr:rowOff>
    </xdr:from>
    <xdr:to>
      <xdr:col>86</xdr:col>
      <xdr:colOff>25400</xdr:colOff>
      <xdr:row>31</xdr:row>
      <xdr:rowOff>110490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611350" y="5425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136525</xdr:rowOff>
    </xdr:from>
    <xdr:to>
      <xdr:col>85</xdr:col>
      <xdr:colOff>127000</xdr:colOff>
      <xdr:row>38</xdr:row>
      <xdr:rowOff>136525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938250" y="665162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53340</xdr:rowOff>
    </xdr:from>
    <xdr:ext cx="469900" cy="250190"/>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4744700" y="63969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31115</xdr:rowOff>
    </xdr:from>
    <xdr:to>
      <xdr:col>85</xdr:col>
      <xdr:colOff>171450</xdr:colOff>
      <xdr:row>38</xdr:row>
      <xdr:rowOff>130175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649450" y="6546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136525</xdr:rowOff>
    </xdr:from>
    <xdr:to>
      <xdr:col>81</xdr:col>
      <xdr:colOff>50800</xdr:colOff>
      <xdr:row>38</xdr:row>
      <xdr:rowOff>136525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144500" y="66516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33655</xdr:rowOff>
    </xdr:from>
    <xdr:to>
      <xdr:col>81</xdr:col>
      <xdr:colOff>101600</xdr:colOff>
      <xdr:row>38</xdr:row>
      <xdr:rowOff>132715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887450" y="6548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149225</xdr:rowOff>
    </xdr:from>
    <xdr:ext cx="469900" cy="25336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722350" y="6321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136525</xdr:rowOff>
    </xdr:from>
    <xdr:to>
      <xdr:col>76</xdr:col>
      <xdr:colOff>114300</xdr:colOff>
      <xdr:row>38</xdr:row>
      <xdr:rowOff>136525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344400" y="66516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158750</xdr:rowOff>
    </xdr:from>
    <xdr:to>
      <xdr:col>76</xdr:col>
      <xdr:colOff>165100</xdr:colOff>
      <xdr:row>38</xdr:row>
      <xdr:rowOff>90170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093700" y="65024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106680</xdr:rowOff>
    </xdr:from>
    <xdr:ext cx="469900" cy="25146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28600" y="6278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136525</xdr:rowOff>
    </xdr:from>
    <xdr:to>
      <xdr:col>71</xdr:col>
      <xdr:colOff>171450</xdr:colOff>
      <xdr:row>38</xdr:row>
      <xdr:rowOff>136525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1537950" y="66516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12700</xdr:rowOff>
    </xdr:from>
    <xdr:to>
      <xdr:col>72</xdr:col>
      <xdr:colOff>38100</xdr:colOff>
      <xdr:row>38</xdr:row>
      <xdr:rowOff>111760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299950" y="6527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128270</xdr:rowOff>
    </xdr:from>
    <xdr:ext cx="469900" cy="25146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34850" y="6300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38735</xdr:rowOff>
    </xdr:from>
    <xdr:to>
      <xdr:col>67</xdr:col>
      <xdr:colOff>101600</xdr:colOff>
      <xdr:row>38</xdr:row>
      <xdr:rowOff>137795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1487150" y="6553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153670</xdr:rowOff>
    </xdr:from>
    <xdr:ext cx="469900" cy="25336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322050" y="6325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146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52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146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7668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146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9730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146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729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146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3665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86995</xdr:rowOff>
    </xdr:from>
    <xdr:to>
      <xdr:col>85</xdr:col>
      <xdr:colOff>171450</xdr:colOff>
      <xdr:row>39</xdr:row>
      <xdr:rowOff>18415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649450" y="66020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10160</xdr:rowOff>
    </xdr:from>
    <xdr:ext cx="249555" cy="24955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4744700" y="65252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86995</xdr:rowOff>
    </xdr:from>
    <xdr:to>
      <xdr:col>81</xdr:col>
      <xdr:colOff>101600</xdr:colOff>
      <xdr:row>39</xdr:row>
      <xdr:rowOff>18415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88745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5745" cy="24955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83284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86995</xdr:rowOff>
    </xdr:from>
    <xdr:to>
      <xdr:col>76</xdr:col>
      <xdr:colOff>165100</xdr:colOff>
      <xdr:row>39</xdr:row>
      <xdr:rowOff>18415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0937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4955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030200" y="66967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18415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299950" y="6602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5745" cy="24955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22629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18415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148715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5745" cy="24955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43254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7428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315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315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2364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2364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2651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2651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1207750" y="8254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1844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169650" y="8064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207750" y="10539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9394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110" cy="25146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7880" y="92519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207750" y="8254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110" cy="25019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77880" y="811149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207750" y="8254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9834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955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4744700" y="94399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39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955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4744700" y="90970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611350" y="939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938250" y="939482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955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4744700" y="932434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649450" y="934529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144500" y="93948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88745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745"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83284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344400" y="93948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0937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030200" y="94399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537950" y="93948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299950" y="934529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745"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22629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48715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745"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43254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146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52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146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7668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146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9730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146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729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146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3665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649450" y="93452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4744700" y="92087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88745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5745" cy="25146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83284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0937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146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030200" y="91217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299950" y="93452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5745" cy="25146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22629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48715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5745" cy="25146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43254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207750" y="10857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315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315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2364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2364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2651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2651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207750" y="11683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1844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169650" y="11493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96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96520</xdr:rowOff>
    </xdr:from>
    <xdr:to>
      <xdr:col>89</xdr:col>
      <xdr:colOff>171450</xdr:colOff>
      <xdr:row>79</xdr:row>
      <xdr:rowOff>96520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36410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125730</xdr:rowOff>
    </xdr:from>
    <xdr:ext cx="245110" cy="25146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977880" y="1349883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112395</xdr:rowOff>
    </xdr:from>
    <xdr:to>
      <xdr:col>89</xdr:col>
      <xdr:colOff>171450</xdr:colOff>
      <xdr:row>77</xdr:row>
      <xdr:rowOff>112395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33140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140970</xdr:rowOff>
    </xdr:from>
    <xdr:ext cx="531495" cy="25146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733405" y="1317117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128905</xdr:rowOff>
    </xdr:from>
    <xdr:to>
      <xdr:col>89</xdr:col>
      <xdr:colOff>171450</xdr:colOff>
      <xdr:row>75</xdr:row>
      <xdr:rowOff>128905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2987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156845</xdr:rowOff>
    </xdr:from>
    <xdr:ext cx="531495" cy="25146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405" y="128441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144780</xdr:rowOff>
    </xdr:from>
    <xdr:to>
      <xdr:col>89</xdr:col>
      <xdr:colOff>171450</xdr:colOff>
      <xdr:row>73</xdr:row>
      <xdr:rowOff>144780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26606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7334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161290</xdr:rowOff>
    </xdr:from>
    <xdr:to>
      <xdr:col>89</xdr:col>
      <xdr:colOff>171450</xdr:colOff>
      <xdr:row>71</xdr:row>
      <xdr:rowOff>161290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23342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31495" cy="25082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733405" y="1219454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207750" y="12009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37465</xdr:rowOff>
    </xdr:from>
    <xdr:ext cx="595630" cy="25336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669270" y="11867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207750" y="11683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669270" y="11540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207750" y="11683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1905</xdr:rowOff>
    </xdr:from>
    <xdr:to>
      <xdr:col>85</xdr:col>
      <xdr:colOff>126365</xdr:colOff>
      <xdr:row>78</xdr:row>
      <xdr:rowOff>106045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698345" y="12003405"/>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109220</xdr:rowOff>
    </xdr:from>
    <xdr:ext cx="469900" cy="25146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4744700" y="134823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106045</xdr:rowOff>
    </xdr:from>
    <xdr:to>
      <xdr:col>86</xdr:col>
      <xdr:colOff>25400</xdr:colOff>
      <xdr:row>78</xdr:row>
      <xdr:rowOff>106045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611350" y="13479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117475</xdr:rowOff>
    </xdr:from>
    <xdr:ext cx="598805" cy="25336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4744700" y="11776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1905</xdr:rowOff>
    </xdr:from>
    <xdr:to>
      <xdr:col>86</xdr:col>
      <xdr:colOff>25400</xdr:colOff>
      <xdr:row>70</xdr:row>
      <xdr:rowOff>1905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611350" y="12003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163195</xdr:rowOff>
    </xdr:from>
    <xdr:to>
      <xdr:col>85</xdr:col>
      <xdr:colOff>127000</xdr:colOff>
      <xdr:row>77</xdr:row>
      <xdr:rowOff>33020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938250" y="1319339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50800</xdr:rowOff>
    </xdr:from>
    <xdr:ext cx="534670" cy="25146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4744700" y="127381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29210</xdr:rowOff>
    </xdr:from>
    <xdr:to>
      <xdr:col>85</xdr:col>
      <xdr:colOff>171450</xdr:colOff>
      <xdr:row>75</xdr:row>
      <xdr:rowOff>127635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649450" y="128879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163195</xdr:rowOff>
    </xdr:from>
    <xdr:to>
      <xdr:col>81</xdr:col>
      <xdr:colOff>50800</xdr:colOff>
      <xdr:row>77</xdr:row>
      <xdr:rowOff>67310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144500" y="1319339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23495</xdr:rowOff>
    </xdr:from>
    <xdr:to>
      <xdr:col>81</xdr:col>
      <xdr:colOff>101600</xdr:colOff>
      <xdr:row>75</xdr:row>
      <xdr:rowOff>123190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887450" y="12882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139065</xdr:rowOff>
    </xdr:from>
    <xdr:ext cx="530860" cy="25336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709015" y="126549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39370</xdr:rowOff>
    </xdr:from>
    <xdr:to>
      <xdr:col>76</xdr:col>
      <xdr:colOff>114300</xdr:colOff>
      <xdr:row>77</xdr:row>
      <xdr:rowOff>67310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344400" y="1324102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84455</xdr:rowOff>
    </xdr:from>
    <xdr:to>
      <xdr:col>76</xdr:col>
      <xdr:colOff>165100</xdr:colOff>
      <xdr:row>76</xdr:row>
      <xdr:rowOff>15875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093700" y="129432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31750</xdr:rowOff>
    </xdr:from>
    <xdr:ext cx="534670" cy="24955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896215" y="127190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39370</xdr:rowOff>
    </xdr:from>
    <xdr:to>
      <xdr:col>71</xdr:col>
      <xdr:colOff>171450</xdr:colOff>
      <xdr:row>77</xdr:row>
      <xdr:rowOff>61595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1537950" y="1324102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73025</xdr:rowOff>
    </xdr:from>
    <xdr:to>
      <xdr:col>72</xdr:col>
      <xdr:colOff>38100</xdr:colOff>
      <xdr:row>76</xdr:row>
      <xdr:rowOff>5080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299950" y="1293177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20955</xdr:rowOff>
    </xdr:from>
    <xdr:ext cx="530860" cy="25146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02465" y="1270825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63500</xdr:rowOff>
    </xdr:from>
    <xdr:to>
      <xdr:col>67</xdr:col>
      <xdr:colOff>101600</xdr:colOff>
      <xdr:row>75</xdr:row>
      <xdr:rowOff>163195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487150" y="12922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12065</xdr:rowOff>
    </xdr:from>
    <xdr:ext cx="530860" cy="25146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08715" y="1269936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146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52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146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7668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146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9730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146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729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146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3665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151130</xdr:rowOff>
    </xdr:from>
    <xdr:to>
      <xdr:col>85</xdr:col>
      <xdr:colOff>171450</xdr:colOff>
      <xdr:row>77</xdr:row>
      <xdr:rowOff>82550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649450" y="1318133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129540</xdr:rowOff>
    </xdr:from>
    <xdr:ext cx="534670" cy="25273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4744700" y="13159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113665</xdr:rowOff>
    </xdr:from>
    <xdr:to>
      <xdr:col>81</xdr:col>
      <xdr:colOff>101600</xdr:colOff>
      <xdr:row>77</xdr:row>
      <xdr:rowOff>45085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887450" y="131438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36830</xdr:rowOff>
    </xdr:from>
    <xdr:ext cx="530860" cy="25146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709015" y="1323848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17780</xdr:rowOff>
    </xdr:from>
    <xdr:to>
      <xdr:col>76</xdr:col>
      <xdr:colOff>165100</xdr:colOff>
      <xdr:row>77</xdr:row>
      <xdr:rowOff>116840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093700" y="13219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107950</xdr:rowOff>
    </xdr:from>
    <xdr:ext cx="534670" cy="25146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896215" y="133096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156845</xdr:rowOff>
    </xdr:from>
    <xdr:to>
      <xdr:col>72</xdr:col>
      <xdr:colOff>38100</xdr:colOff>
      <xdr:row>77</xdr:row>
      <xdr:rowOff>88900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299950" y="1318704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80010</xdr:rowOff>
    </xdr:from>
    <xdr:ext cx="530860" cy="25336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02465" y="132816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12700</xdr:rowOff>
    </xdr:from>
    <xdr:to>
      <xdr:col>67</xdr:col>
      <xdr:colOff>101600</xdr:colOff>
      <xdr:row>77</xdr:row>
      <xdr:rowOff>111760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487150" y="13214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103505</xdr:rowOff>
    </xdr:from>
    <xdr:ext cx="530860" cy="25146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308715" y="1330515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207750" y="14286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315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315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2364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2364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2651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2651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207750" y="15112365"/>
          <a:ext cx="42227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1844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169650" y="14922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9778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7334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27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7334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7334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207750" y="15492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19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669270" y="153498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1207750" y="15112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066927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1207750" y="15112365"/>
          <a:ext cx="42227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144780</xdr:rowOff>
    </xdr:from>
    <xdr:to>
      <xdr:col>85</xdr:col>
      <xdr:colOff>126365</xdr:colOff>
      <xdr:row>99</xdr:row>
      <xdr:rowOff>27940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698345" y="15575280"/>
          <a:ext cx="127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31750</xdr:rowOff>
    </xdr:from>
    <xdr:ext cx="469900" cy="255270"/>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4744700" y="17005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27940</xdr:rowOff>
    </xdr:from>
    <xdr:to>
      <xdr:col>86</xdr:col>
      <xdr:colOff>25400</xdr:colOff>
      <xdr:row>99</xdr:row>
      <xdr:rowOff>27940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611350" y="17001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92710</xdr:rowOff>
    </xdr:from>
    <xdr:ext cx="598805" cy="25209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4744700" y="1535176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113,330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144780</xdr:rowOff>
    </xdr:from>
    <xdr:to>
      <xdr:col>86</xdr:col>
      <xdr:colOff>25400</xdr:colOff>
      <xdr:row>90</xdr:row>
      <xdr:rowOff>144780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611350" y="15575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59055</xdr:rowOff>
    </xdr:from>
    <xdr:to>
      <xdr:col>85</xdr:col>
      <xdr:colOff>127000</xdr:colOff>
      <xdr:row>98</xdr:row>
      <xdr:rowOff>78105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938250" y="1686115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35560</xdr:rowOff>
    </xdr:from>
    <xdr:ext cx="534670" cy="259080"/>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4744700" y="16494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12700</xdr:rowOff>
    </xdr:from>
    <xdr:to>
      <xdr:col>85</xdr:col>
      <xdr:colOff>171450</xdr:colOff>
      <xdr:row>97</xdr:row>
      <xdr:rowOff>114300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649450" y="166433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59055</xdr:rowOff>
    </xdr:from>
    <xdr:to>
      <xdr:col>81</xdr:col>
      <xdr:colOff>50800</xdr:colOff>
      <xdr:row>99</xdr:row>
      <xdr:rowOff>6985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144500" y="16861155"/>
          <a:ext cx="7937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1270</xdr:rowOff>
    </xdr:from>
    <xdr:to>
      <xdr:col>81</xdr:col>
      <xdr:colOff>101600</xdr:colOff>
      <xdr:row>97</xdr:row>
      <xdr:rowOff>102870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88745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119380</xdr:rowOff>
    </xdr:from>
    <xdr:ext cx="53086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09015" y="16407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98</xdr:row>
      <xdr:rowOff>151130</xdr:rowOff>
    </xdr:from>
    <xdr:to>
      <xdr:col>76</xdr:col>
      <xdr:colOff>114300</xdr:colOff>
      <xdr:row>99</xdr:row>
      <xdr:rowOff>6985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344400" y="1695323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123190</xdr:rowOff>
    </xdr:from>
    <xdr:to>
      <xdr:col>76</xdr:col>
      <xdr:colOff>165100</xdr:colOff>
      <xdr:row>98</xdr:row>
      <xdr:rowOff>53340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0937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69850</xdr:rowOff>
    </xdr:from>
    <xdr:ext cx="53467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896215" y="16529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151130</xdr:rowOff>
    </xdr:from>
    <xdr:to>
      <xdr:col>71</xdr:col>
      <xdr:colOff>171450</xdr:colOff>
      <xdr:row>99</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1537950" y="1695323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162560</xdr:rowOff>
    </xdr:from>
    <xdr:to>
      <xdr:col>72</xdr:col>
      <xdr:colOff>38100</xdr:colOff>
      <xdr:row>98</xdr:row>
      <xdr:rowOff>92710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299950" y="16793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30860" cy="25527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102465" y="16568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73025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148715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89535</xdr:rowOff>
    </xdr:from>
    <xdr:ext cx="530860" cy="25527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08715" y="16548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7668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665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27305</xdr:rowOff>
    </xdr:from>
    <xdr:to>
      <xdr:col>85</xdr:col>
      <xdr:colOff>171450</xdr:colOff>
      <xdr:row>98</xdr:row>
      <xdr:rowOff>128905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649450" y="168294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113665</xdr:rowOff>
    </xdr:from>
    <xdr:ext cx="534670" cy="2584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4744700" y="1674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8255</xdr:rowOff>
    </xdr:from>
    <xdr:to>
      <xdr:col>81</xdr:col>
      <xdr:colOff>101600</xdr:colOff>
      <xdr:row>98</xdr:row>
      <xdr:rowOff>109855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88745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100965</xdr:rowOff>
    </xdr:from>
    <xdr:ext cx="530860" cy="25527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709015" y="16903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127635</xdr:rowOff>
    </xdr:from>
    <xdr:to>
      <xdr:col>76</xdr:col>
      <xdr:colOff>165100</xdr:colOff>
      <xdr:row>99</xdr:row>
      <xdr:rowOff>57785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093700" y="169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48895</xdr:rowOff>
    </xdr:from>
    <xdr:ext cx="46990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9286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100330</xdr:rowOff>
    </xdr:from>
    <xdr:to>
      <xdr:col>72</xdr:col>
      <xdr:colOff>38100</xdr:colOff>
      <xdr:row>99</xdr:row>
      <xdr:rowOff>30480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299950" y="16902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21590</xdr:rowOff>
    </xdr:from>
    <xdr:ext cx="46990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134850" y="1699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146050</xdr:rowOff>
    </xdr:from>
    <xdr:to>
      <xdr:col>67</xdr:col>
      <xdr:colOff>101600</xdr:colOff>
      <xdr:row>99</xdr:row>
      <xdr:rowOff>76200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1487150" y="169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67310</xdr:rowOff>
    </xdr:from>
    <xdr:ext cx="469900"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1322050" y="17040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4592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586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586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74879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4879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5166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5166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64592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1844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44015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665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110" cy="25146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48380" y="65087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6196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5984855" y="60540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738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146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5984855" y="5595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5280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146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4855" y="5137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8485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4592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58420</xdr:rowOff>
    </xdr:from>
    <xdr:to>
      <xdr:col>116</xdr:col>
      <xdr:colOff>62865</xdr:colOff>
      <xdr:row>38</xdr:row>
      <xdr:rowOff>136525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949795" y="5544820"/>
          <a:ext cx="127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1460"/>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0002500" y="6655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665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6350</xdr:rowOff>
    </xdr:from>
    <xdr:ext cx="534670" cy="251460"/>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0002500" y="5321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24,255</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58420</xdr:rowOff>
    </xdr:from>
    <xdr:to>
      <xdr:col>116</xdr:col>
      <xdr:colOff>152400</xdr:colOff>
      <xdr:row>32</xdr:row>
      <xdr:rowOff>58420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881850" y="554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56515</xdr:rowOff>
    </xdr:from>
    <xdr:to>
      <xdr:col>116</xdr:col>
      <xdr:colOff>63500</xdr:colOff>
      <xdr:row>37</xdr:row>
      <xdr:rowOff>107950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202400" y="6400165"/>
          <a:ext cx="7493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469900" cy="25082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0002500" y="642112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98425</xdr:rowOff>
    </xdr:from>
    <xdr:to>
      <xdr:col>116</xdr:col>
      <xdr:colOff>114300</xdr:colOff>
      <xdr:row>38</xdr:row>
      <xdr:rowOff>30480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900900" y="64420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50800</xdr:rowOff>
    </xdr:from>
    <xdr:to>
      <xdr:col>111</xdr:col>
      <xdr:colOff>171450</xdr:colOff>
      <xdr:row>37</xdr:row>
      <xdr:rowOff>56515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395950" y="639445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95250</xdr:rowOff>
    </xdr:from>
    <xdr:to>
      <xdr:col>112</xdr:col>
      <xdr:colOff>38100</xdr:colOff>
      <xdr:row>38</xdr:row>
      <xdr:rowOff>26670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57950" y="643890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17780</xdr:rowOff>
    </xdr:from>
    <xdr:ext cx="469900" cy="25146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92850" y="6532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33020</xdr:rowOff>
    </xdr:from>
    <xdr:to>
      <xdr:col>107</xdr:col>
      <xdr:colOff>50800</xdr:colOff>
      <xdr:row>37</xdr:row>
      <xdr:rowOff>50800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7602200" y="637667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90805</xdr:rowOff>
    </xdr:from>
    <xdr:to>
      <xdr:col>107</xdr:col>
      <xdr:colOff>101600</xdr:colOff>
      <xdr:row>38</xdr:row>
      <xdr:rowOff>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345150" y="64344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13970</xdr:rowOff>
    </xdr:from>
    <xdr:ext cx="469900" cy="25146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180050" y="65290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37</xdr:row>
      <xdr:rowOff>33020</xdr:rowOff>
    </xdr:from>
    <xdr:to>
      <xdr:col>102</xdr:col>
      <xdr:colOff>114300</xdr:colOff>
      <xdr:row>38</xdr:row>
      <xdr:rowOff>130175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6802100" y="6376670"/>
          <a:ext cx="8001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133350</xdr:rowOff>
    </xdr:from>
    <xdr:to>
      <xdr:col>102</xdr:col>
      <xdr:colOff>165100</xdr:colOff>
      <xdr:row>38</xdr:row>
      <xdr:rowOff>64770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551400" y="64770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56515</xdr:rowOff>
    </xdr:from>
    <xdr:ext cx="469900" cy="25146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386300" y="65716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141605</xdr:rowOff>
    </xdr:from>
    <xdr:to>
      <xdr:col>98</xdr:col>
      <xdr:colOff>38100</xdr:colOff>
      <xdr:row>38</xdr:row>
      <xdr:rowOff>73025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757650" y="648525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89535</xdr:rowOff>
    </xdr:from>
    <xdr:ext cx="469900" cy="2495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592550" y="62617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146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780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146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309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146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45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146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4307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146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06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58420</xdr:rowOff>
    </xdr:from>
    <xdr:to>
      <xdr:col>116</xdr:col>
      <xdr:colOff>114300</xdr:colOff>
      <xdr:row>37</xdr:row>
      <xdr:rowOff>157480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00900" y="6402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80645</xdr:rowOff>
    </xdr:from>
    <xdr:ext cx="469900" cy="25336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0002500" y="6252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6350</xdr:rowOff>
    </xdr:from>
    <xdr:to>
      <xdr:col>112</xdr:col>
      <xdr:colOff>38100</xdr:colOff>
      <xdr:row>37</xdr:row>
      <xdr:rowOff>106680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57950" y="63500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122555</xdr:rowOff>
    </xdr:from>
    <xdr:ext cx="469900" cy="24955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992850" y="61233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1270</xdr:rowOff>
    </xdr:from>
    <xdr:to>
      <xdr:col>107</xdr:col>
      <xdr:colOff>101600</xdr:colOff>
      <xdr:row>37</xdr:row>
      <xdr:rowOff>100330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345150" y="6344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116840</xdr:rowOff>
    </xdr:from>
    <xdr:ext cx="469900" cy="25336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180050" y="6117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151130</xdr:rowOff>
    </xdr:from>
    <xdr:to>
      <xdr:col>102</xdr:col>
      <xdr:colOff>165100</xdr:colOff>
      <xdr:row>37</xdr:row>
      <xdr:rowOff>82550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551400" y="63233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98425</xdr:rowOff>
    </xdr:from>
    <xdr:ext cx="469900" cy="25146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386300" y="60991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80645</xdr:rowOff>
    </xdr:from>
    <xdr:to>
      <xdr:col>98</xdr:col>
      <xdr:colOff>38100</xdr:colOff>
      <xdr:row>39</xdr:row>
      <xdr:rowOff>12700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757650" y="659574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3810</xdr:rowOff>
    </xdr:from>
    <xdr:ext cx="378460" cy="25400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630650" y="66903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586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4879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5166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1844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44015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1015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110" cy="25146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48380" y="1001649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146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4855" y="9636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939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146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4855" y="9251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901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146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4855" y="8872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4955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84855" y="8491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4592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984855" y="8111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4592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140970</xdr:rowOff>
    </xdr:from>
    <xdr:to>
      <xdr:col>116</xdr:col>
      <xdr:colOff>62865</xdr:colOff>
      <xdr:row>59</xdr:row>
      <xdr:rowOff>43180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949795" y="8713470"/>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146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0002500" y="101631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10158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88900</xdr:rowOff>
    </xdr:from>
    <xdr:ext cx="534670" cy="24892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0002500" y="84899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140970</xdr:rowOff>
    </xdr:from>
    <xdr:to>
      <xdr:col>116</xdr:col>
      <xdr:colOff>152400</xdr:colOff>
      <xdr:row>50</xdr:row>
      <xdr:rowOff>140970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881850" y="8713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153670</xdr:rowOff>
    </xdr:from>
    <xdr:to>
      <xdr:col>116</xdr:col>
      <xdr:colOff>63500</xdr:colOff>
      <xdr:row>58</xdr:row>
      <xdr:rowOff>153670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202400" y="1009777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18415</xdr:rowOff>
    </xdr:from>
    <xdr:ext cx="469900" cy="25082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0002500" y="979106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163830</xdr:rowOff>
    </xdr:from>
    <xdr:to>
      <xdr:col>116</xdr:col>
      <xdr:colOff>114300</xdr:colOff>
      <xdr:row>58</xdr:row>
      <xdr:rowOff>95250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900900" y="99364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153670</xdr:rowOff>
    </xdr:from>
    <xdr:to>
      <xdr:col>111</xdr:col>
      <xdr:colOff>171450</xdr:colOff>
      <xdr:row>58</xdr:row>
      <xdr:rowOff>154940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395950" y="1009777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161925</xdr:rowOff>
    </xdr:from>
    <xdr:to>
      <xdr:col>112</xdr:col>
      <xdr:colOff>38100</xdr:colOff>
      <xdr:row>58</xdr:row>
      <xdr:rowOff>93345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157950" y="993457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109220</xdr:rowOff>
    </xdr:from>
    <xdr:ext cx="469900" cy="25146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992850" y="97104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154940</xdr:rowOff>
    </xdr:from>
    <xdr:to>
      <xdr:col>107</xdr:col>
      <xdr:colOff>50800</xdr:colOff>
      <xdr:row>58</xdr:row>
      <xdr:rowOff>154940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602200" y="100990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139065</xdr:rowOff>
    </xdr:from>
    <xdr:to>
      <xdr:col>107</xdr:col>
      <xdr:colOff>101600</xdr:colOff>
      <xdr:row>58</xdr:row>
      <xdr:rowOff>71120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345150" y="99117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86995</xdr:rowOff>
    </xdr:from>
    <xdr:ext cx="469900" cy="25082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180050" y="9688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154940</xdr:rowOff>
    </xdr:from>
    <xdr:to>
      <xdr:col>102</xdr:col>
      <xdr:colOff>114300</xdr:colOff>
      <xdr:row>58</xdr:row>
      <xdr:rowOff>154940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6802100" y="100990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143510</xdr:rowOff>
    </xdr:from>
    <xdr:to>
      <xdr:col>102</xdr:col>
      <xdr:colOff>165100</xdr:colOff>
      <xdr:row>58</xdr:row>
      <xdr:rowOff>74930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551400" y="99161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90805</xdr:rowOff>
    </xdr:from>
    <xdr:ext cx="469900" cy="24955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386300" y="96920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128270</xdr:rowOff>
    </xdr:from>
    <xdr:to>
      <xdr:col>98</xdr:col>
      <xdr:colOff>38100</xdr:colOff>
      <xdr:row>58</xdr:row>
      <xdr:rowOff>59690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757650" y="990092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75565</xdr:rowOff>
    </xdr:from>
    <xdr:ext cx="469900" cy="25146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592550" y="96767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146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780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146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09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146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245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146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4307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146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6306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104775</xdr:rowOff>
    </xdr:from>
    <xdr:to>
      <xdr:col>116</xdr:col>
      <xdr:colOff>114300</xdr:colOff>
      <xdr:row>59</xdr:row>
      <xdr:rowOff>36195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900900" y="100488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20955</xdr:rowOff>
    </xdr:from>
    <xdr:ext cx="469900" cy="25146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0002500" y="99650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104775</xdr:rowOff>
    </xdr:from>
    <xdr:to>
      <xdr:col>112</xdr:col>
      <xdr:colOff>38100</xdr:colOff>
      <xdr:row>59</xdr:row>
      <xdr:rowOff>36195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157950" y="1004887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27305</xdr:rowOff>
    </xdr:from>
    <xdr:ext cx="469900" cy="25336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992850" y="10142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105410</xdr:rowOff>
    </xdr:from>
    <xdr:to>
      <xdr:col>107</xdr:col>
      <xdr:colOff>101600</xdr:colOff>
      <xdr:row>59</xdr:row>
      <xdr:rowOff>36830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345150" y="100495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29210</xdr:rowOff>
    </xdr:from>
    <xdr:ext cx="469900" cy="25146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180050" y="10144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105410</xdr:rowOff>
    </xdr:from>
    <xdr:to>
      <xdr:col>102</xdr:col>
      <xdr:colOff>165100</xdr:colOff>
      <xdr:row>59</xdr:row>
      <xdr:rowOff>36830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551400" y="1004951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29210</xdr:rowOff>
    </xdr:from>
    <xdr:ext cx="469900" cy="25146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386300" y="10144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105410</xdr:rowOff>
    </xdr:from>
    <xdr:to>
      <xdr:col>98</xdr:col>
      <xdr:colOff>38100</xdr:colOff>
      <xdr:row>59</xdr:row>
      <xdr:rowOff>36830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757650" y="1004951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29210</xdr:rowOff>
    </xdr:from>
    <xdr:ext cx="469900" cy="25146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592550" y="101447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0857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5862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5862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4879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4879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5166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5166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459200" y="11683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1844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440150" y="11493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96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109220</xdr:rowOff>
    </xdr:from>
    <xdr:ext cx="245110" cy="25146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48380" y="1382522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136525</xdr:rowOff>
    </xdr:from>
    <xdr:to>
      <xdr:col>120</xdr:col>
      <xdr:colOff>114300</xdr:colOff>
      <xdr:row>78</xdr:row>
      <xdr:rowOff>136525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3509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165100</xdr:rowOff>
    </xdr:from>
    <xdr:ext cx="531495" cy="25146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4855" y="133667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3054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53340</xdr:rowOff>
    </xdr:from>
    <xdr:ext cx="531495" cy="25019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4855" y="129120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80645</xdr:rowOff>
    </xdr:from>
    <xdr:to>
      <xdr:col>120</xdr:col>
      <xdr:colOff>114300</xdr:colOff>
      <xdr:row>73</xdr:row>
      <xdr:rowOff>80645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596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109220</xdr:rowOff>
    </xdr:from>
    <xdr:ext cx="531495" cy="25146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485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136525</xdr:rowOff>
    </xdr:from>
    <xdr:to>
      <xdr:col>120</xdr:col>
      <xdr:colOff>114300</xdr:colOff>
      <xdr:row>70</xdr:row>
      <xdr:rowOff>136525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2138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165100</xdr:rowOff>
    </xdr:from>
    <xdr:ext cx="531495" cy="25146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84855" y="11995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39770" y="11540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459200" y="11683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113665</xdr:rowOff>
    </xdr:from>
    <xdr:to>
      <xdr:col>116</xdr:col>
      <xdr:colOff>62865</xdr:colOff>
      <xdr:row>79</xdr:row>
      <xdr:rowOff>67310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949795" y="12458065"/>
          <a:ext cx="1270" cy="1153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71120</xdr:rowOff>
    </xdr:from>
    <xdr:ext cx="534670" cy="25146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0002500" y="136156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67310</xdr:rowOff>
    </xdr:from>
    <xdr:to>
      <xdr:col>116</xdr:col>
      <xdr:colOff>152400</xdr:colOff>
      <xdr:row>79</xdr:row>
      <xdr:rowOff>67310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881850" y="13611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61595</xdr:rowOff>
    </xdr:from>
    <xdr:ext cx="534670" cy="25336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0002500" y="122345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66,015</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113665</xdr:rowOff>
    </xdr:from>
    <xdr:to>
      <xdr:col>116</xdr:col>
      <xdr:colOff>152400</xdr:colOff>
      <xdr:row>72</xdr:row>
      <xdr:rowOff>113665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881850" y="12458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78</xdr:row>
      <xdr:rowOff>71755</xdr:rowOff>
    </xdr:from>
    <xdr:to>
      <xdr:col>116</xdr:col>
      <xdr:colOff>63500</xdr:colOff>
      <xdr:row>78</xdr:row>
      <xdr:rowOff>92710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202400" y="1344485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72390</xdr:rowOff>
    </xdr:from>
    <xdr:ext cx="534670" cy="25146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0002500" y="129311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50165</xdr:rowOff>
    </xdr:from>
    <xdr:to>
      <xdr:col>116</xdr:col>
      <xdr:colOff>114300</xdr:colOff>
      <xdr:row>76</xdr:row>
      <xdr:rowOff>149225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90090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92710</xdr:rowOff>
    </xdr:from>
    <xdr:to>
      <xdr:col>111</xdr:col>
      <xdr:colOff>171450</xdr:colOff>
      <xdr:row>78</xdr:row>
      <xdr:rowOff>107950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395950" y="13465810"/>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60960</xdr:rowOff>
    </xdr:from>
    <xdr:to>
      <xdr:col>112</xdr:col>
      <xdr:colOff>38100</xdr:colOff>
      <xdr:row>76</xdr:row>
      <xdr:rowOff>160655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157950" y="130911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8255</xdr:rowOff>
    </xdr:from>
    <xdr:ext cx="530860" cy="25146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960465" y="1286700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107950</xdr:rowOff>
    </xdr:from>
    <xdr:to>
      <xdr:col>107</xdr:col>
      <xdr:colOff>50800</xdr:colOff>
      <xdr:row>78</xdr:row>
      <xdr:rowOff>123190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602200" y="1348105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91440</xdr:rowOff>
    </xdr:from>
    <xdr:to>
      <xdr:col>107</xdr:col>
      <xdr:colOff>101600</xdr:colOff>
      <xdr:row>77</xdr:row>
      <xdr:rowOff>22860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345150" y="131216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39370</xdr:rowOff>
    </xdr:from>
    <xdr:ext cx="530860" cy="25336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715" y="128981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81280</xdr:rowOff>
    </xdr:from>
    <xdr:to>
      <xdr:col>102</xdr:col>
      <xdr:colOff>114300</xdr:colOff>
      <xdr:row>78</xdr:row>
      <xdr:rowOff>123190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6802100" y="13282930"/>
          <a:ext cx="8001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130810</xdr:rowOff>
    </xdr:from>
    <xdr:to>
      <xdr:col>102</xdr:col>
      <xdr:colOff>165100</xdr:colOff>
      <xdr:row>76</xdr:row>
      <xdr:rowOff>62230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551400" y="129895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78740</xdr:rowOff>
    </xdr:from>
    <xdr:ext cx="534670" cy="25146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353915" y="127660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100965</xdr:rowOff>
    </xdr:from>
    <xdr:to>
      <xdr:col>98</xdr:col>
      <xdr:colOff>38100</xdr:colOff>
      <xdr:row>76</xdr:row>
      <xdr:rowOff>33020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6757650" y="1295971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49530</xdr:rowOff>
    </xdr:from>
    <xdr:ext cx="530860" cy="25146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560165" y="1273683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146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7802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146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0309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190" cy="25146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245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146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4307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146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6306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21590</xdr:rowOff>
    </xdr:from>
    <xdr:to>
      <xdr:col>116</xdr:col>
      <xdr:colOff>114300</xdr:colOff>
      <xdr:row>78</xdr:row>
      <xdr:rowOff>120650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900900" y="13394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635</xdr:rowOff>
    </xdr:from>
    <xdr:ext cx="534670" cy="25336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0002500" y="133737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42545</xdr:rowOff>
    </xdr:from>
    <xdr:to>
      <xdr:col>112</xdr:col>
      <xdr:colOff>38100</xdr:colOff>
      <xdr:row>78</xdr:row>
      <xdr:rowOff>142240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157950" y="13415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133350</xdr:rowOff>
    </xdr:from>
    <xdr:ext cx="530860" cy="25082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960465" y="13506450"/>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58420</xdr:rowOff>
    </xdr:from>
    <xdr:to>
      <xdr:col>107</xdr:col>
      <xdr:colOff>101600</xdr:colOff>
      <xdr:row>78</xdr:row>
      <xdr:rowOff>157480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345150" y="13431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149225</xdr:rowOff>
    </xdr:from>
    <xdr:ext cx="530860" cy="25336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166715" y="135223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73025</xdr:rowOff>
    </xdr:from>
    <xdr:to>
      <xdr:col>102</xdr:col>
      <xdr:colOff>165100</xdr:colOff>
      <xdr:row>79</xdr:row>
      <xdr:rowOff>5080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551400" y="134461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163830</xdr:rowOff>
    </xdr:from>
    <xdr:ext cx="534670" cy="25146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53915" y="135369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31750</xdr:rowOff>
    </xdr:from>
    <xdr:to>
      <xdr:col>98</xdr:col>
      <xdr:colOff>38100</xdr:colOff>
      <xdr:row>77</xdr:row>
      <xdr:rowOff>130810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6757650" y="13233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122555</xdr:rowOff>
    </xdr:from>
    <xdr:ext cx="530860" cy="24955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560165" y="133242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459200" y="14286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5862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5862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4879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4879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5166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5166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4592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1844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440150" y="14922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110" cy="25527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2483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4592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110" cy="25019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248380" y="1496949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4592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74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8429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74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905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4879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74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68399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19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245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74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08429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74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2905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48790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74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68399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多くの性質別歳出において、類似団体を下回るコストである。</a:t>
          </a:r>
        </a:p>
        <a:p>
          <a:r>
            <a:rPr kumimoji="1" lang="ja-JP" altLang="en-US" sz="1300">
              <a:latin typeface="ＭＳ Ｐゴシック"/>
              <a:ea typeface="ＭＳ Ｐゴシック"/>
            </a:rPr>
            <a:t>令和４年度の特徴として、扶助費が低くなっている。これは、令和3年度と比べ、子育て特別給付金が激減したためである。</a:t>
          </a:r>
        </a:p>
        <a:p>
          <a:r>
            <a:rPr kumimoji="1" lang="ja-JP" altLang="en-US" sz="1300">
              <a:latin typeface="ＭＳ Ｐゴシック"/>
              <a:ea typeface="ＭＳ Ｐゴシック"/>
            </a:rPr>
            <a:t>また、県事業である知立連続立体交差事業の事業費が引き続き前年度比較で減少したものの、小学校等公共施設の保全による増加によって普通建設事業費全体としては増加となった。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865"/>
          <a:ext cx="3543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4630"/>
          <a:ext cx="3498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0030"/>
          <a:ext cx="3441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愛知県知立市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865"/>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4630"/>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0030"/>
          <a:ext cx="22923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88365"/>
          <a:ext cx="908685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18845"/>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18845"/>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72,030
66,803
16.31
26,011,070
24,507,757
1,416,306
14,426,507
15,626,187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18845"/>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37895"/>
          <a:ext cx="18224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37895"/>
          <a:ext cx="11366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50595"/>
          <a:ext cx="57785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714500"/>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714500"/>
          <a:ext cx="3429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143510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88365"/>
          <a:ext cx="13716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50595"/>
          <a:ext cx="13081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218565"/>
          <a:ext cx="13081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49400"/>
          <a:ext cx="13081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6616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101219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8079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520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146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854960"/>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7309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9059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355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96722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65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3550" cy="25146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50875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96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63550" cy="25019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5409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38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63550"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59562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280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3550" cy="25146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137150"/>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3550" cy="2501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4682490"/>
          <a:ext cx="4635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148590</xdr:rowOff>
    </xdr:from>
    <xdr:to>
      <xdr:col>24</xdr:col>
      <xdr:colOff>62865</xdr:colOff>
      <xdr:row>38</xdr:row>
      <xdr:rowOff>37465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463540"/>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40640</xdr:rowOff>
    </xdr:from>
    <xdr:ext cx="469900" cy="25146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555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552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95885</xdr:rowOff>
    </xdr:from>
    <xdr:ext cx="469900" cy="25336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52393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4,599</a:t>
          </a:r>
          <a:endParaRPr kumimoji="1" lang="ja-JP" altLang="en-US" sz="1000" b="1">
            <a:latin typeface="ＭＳ Ｐゴシック"/>
          </a:endParaRPr>
        </a:p>
      </xdr:txBody>
    </xdr:sp>
    <xdr:clientData/>
  </xdr:oneCellAnchor>
  <xdr:twoCellAnchor>
    <xdr:from>
      <xdr:col>23</xdr:col>
      <xdr:colOff>165100</xdr:colOff>
      <xdr:row>31</xdr:row>
      <xdr:rowOff>148590</xdr:rowOff>
    </xdr:from>
    <xdr:to>
      <xdr:col>24</xdr:col>
      <xdr:colOff>152400</xdr:colOff>
      <xdr:row>31</xdr:row>
      <xdr:rowOff>148590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463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93980</xdr:rowOff>
    </xdr:from>
    <xdr:to>
      <xdr:col>24</xdr:col>
      <xdr:colOff>63500</xdr:colOff>
      <xdr:row>35</xdr:row>
      <xdr:rowOff>109220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6094730"/>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36830</xdr:rowOff>
    </xdr:from>
    <xdr:ext cx="469900" cy="25146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603758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57150</xdr:rowOff>
    </xdr:from>
    <xdr:to>
      <xdr:col>24</xdr:col>
      <xdr:colOff>114300</xdr:colOff>
      <xdr:row>35</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6057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50165</xdr:rowOff>
    </xdr:from>
    <xdr:to>
      <xdr:col>19</xdr:col>
      <xdr:colOff>171450</xdr:colOff>
      <xdr:row>35</xdr:row>
      <xdr:rowOff>109220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22550" y="6050915"/>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66675</xdr:rowOff>
    </xdr:from>
    <xdr:to>
      <xdr:col>20</xdr:col>
      <xdr:colOff>38100</xdr:colOff>
      <xdr:row>35</xdr:row>
      <xdr:rowOff>166370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6067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156845</xdr:rowOff>
    </xdr:from>
    <xdr:ext cx="469900" cy="25146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450" y="615759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151130</xdr:rowOff>
    </xdr:from>
    <xdr:to>
      <xdr:col>15</xdr:col>
      <xdr:colOff>50800</xdr:colOff>
      <xdr:row>35</xdr:row>
      <xdr:rowOff>50165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980430"/>
          <a:ext cx="7937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73660</xdr:rowOff>
    </xdr:from>
    <xdr:to>
      <xdr:col>15</xdr:col>
      <xdr:colOff>101600</xdr:colOff>
      <xdr:row>36</xdr:row>
      <xdr:rowOff>6350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60744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164465</xdr:rowOff>
    </xdr:from>
    <xdr:ext cx="469900" cy="25146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650" y="61652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151130</xdr:rowOff>
    </xdr:from>
    <xdr:to>
      <xdr:col>10</xdr:col>
      <xdr:colOff>114300</xdr:colOff>
      <xdr:row>35</xdr:row>
      <xdr:rowOff>29210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28700" y="5980430"/>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166370</xdr:rowOff>
    </xdr:from>
    <xdr:to>
      <xdr:col>10</xdr:col>
      <xdr:colOff>165100</xdr:colOff>
      <xdr:row>35</xdr:row>
      <xdr:rowOff>97790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9956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88900</xdr:rowOff>
    </xdr:from>
    <xdr:ext cx="469900" cy="24892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00" y="60896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164465</xdr:rowOff>
    </xdr:from>
    <xdr:to>
      <xdr:col>6</xdr:col>
      <xdr:colOff>38100</xdr:colOff>
      <xdr:row>35</xdr:row>
      <xdr:rowOff>95885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99376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87630</xdr:rowOff>
    </xdr:from>
    <xdr:ext cx="469900" cy="25019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150" y="60883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146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146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190" cy="25146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146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146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43815</xdr:rowOff>
    </xdr:from>
    <xdr:to>
      <xdr:col>24</xdr:col>
      <xdr:colOff>114300</xdr:colOff>
      <xdr:row>35</xdr:row>
      <xdr:rowOff>143510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60445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66675</xdr:rowOff>
    </xdr:from>
    <xdr:ext cx="469900" cy="24892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8959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59055</xdr:rowOff>
    </xdr:from>
    <xdr:to>
      <xdr:col>20</xdr:col>
      <xdr:colOff>38100</xdr:colOff>
      <xdr:row>35</xdr:row>
      <xdr:rowOff>158750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60598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xdr:rowOff>
    </xdr:from>
    <xdr:ext cx="469900" cy="25146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450" y="58356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167640</xdr:rowOff>
    </xdr:from>
    <xdr:to>
      <xdr:col>15</xdr:col>
      <xdr:colOff>101600</xdr:colOff>
      <xdr:row>35</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9969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115570</xdr:rowOff>
    </xdr:from>
    <xdr:ext cx="469900" cy="25336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650" y="5773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100965</xdr:rowOff>
    </xdr:from>
    <xdr:to>
      <xdr:col>10</xdr:col>
      <xdr:colOff>165100</xdr:colOff>
      <xdr:row>35</xdr:row>
      <xdr:rowOff>33020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9302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49530</xdr:rowOff>
    </xdr:from>
    <xdr:ext cx="46990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00" y="5707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147320</xdr:rowOff>
    </xdr:from>
    <xdr:to>
      <xdr:col>6</xdr:col>
      <xdr:colOff>38100</xdr:colOff>
      <xdr:row>35</xdr:row>
      <xdr:rowOff>78740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97662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95250</xdr:rowOff>
    </xdr:from>
    <xdr:ext cx="469900" cy="25400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150" y="57531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1844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1015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110" cy="25146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4980" y="1001649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5146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455" y="9636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39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146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519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1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146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872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3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4955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918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11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24765</xdr:rowOff>
    </xdr:from>
    <xdr:to>
      <xdr:col>24</xdr:col>
      <xdr:colOff>62865</xdr:colOff>
      <xdr:row>57</xdr:row>
      <xdr:rowOff>115570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768715"/>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118745</xdr:rowOff>
    </xdr:from>
    <xdr:ext cx="534670" cy="25336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8913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115570</xdr:rowOff>
    </xdr:from>
    <xdr:to>
      <xdr:col>24</xdr:col>
      <xdr:colOff>152400</xdr:colOff>
      <xdr:row>57</xdr:row>
      <xdr:rowOff>115570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888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140335</xdr:rowOff>
    </xdr:from>
    <xdr:ext cx="598805" cy="251460"/>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5413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182,472</a:t>
          </a:r>
          <a:endParaRPr kumimoji="1" lang="ja-JP" altLang="en-US" sz="1000" b="1">
            <a:latin typeface="ＭＳ Ｐゴシック"/>
          </a:endParaRPr>
        </a:p>
      </xdr:txBody>
    </xdr:sp>
    <xdr:clientData/>
  </xdr:oneCellAnchor>
  <xdr:twoCellAnchor>
    <xdr:from>
      <xdr:col>23</xdr:col>
      <xdr:colOff>165100</xdr:colOff>
      <xdr:row>51</xdr:row>
      <xdr:rowOff>24765</xdr:rowOff>
    </xdr:from>
    <xdr:to>
      <xdr:col>24</xdr:col>
      <xdr:colOff>152400</xdr:colOff>
      <xdr:row>51</xdr:row>
      <xdr:rowOff>24765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768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76835</xdr:rowOff>
    </xdr:from>
    <xdr:to>
      <xdr:col>24</xdr:col>
      <xdr:colOff>63500</xdr:colOff>
      <xdr:row>57</xdr:row>
      <xdr:rowOff>97790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84948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132715</xdr:rowOff>
    </xdr:from>
    <xdr:ext cx="534670" cy="251460"/>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39101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110490</xdr:rowOff>
    </xdr:from>
    <xdr:to>
      <xdr:col>24</xdr:col>
      <xdr:colOff>114300</xdr:colOff>
      <xdr:row>56</xdr:row>
      <xdr:rowOff>41910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5402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6985</xdr:rowOff>
    </xdr:from>
    <xdr:to>
      <xdr:col>19</xdr:col>
      <xdr:colOff>171450</xdr:colOff>
      <xdr:row>57</xdr:row>
      <xdr:rowOff>76835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9093835"/>
          <a:ext cx="806450" cy="755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121920</xdr:rowOff>
    </xdr:from>
    <xdr:to>
      <xdr:col>20</xdr:col>
      <xdr:colOff>38100</xdr:colOff>
      <xdr:row>56</xdr:row>
      <xdr:rowOff>53340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55167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69850</xdr:rowOff>
    </xdr:from>
    <xdr:ext cx="530860" cy="25146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87065" y="932815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6985</xdr:rowOff>
    </xdr:from>
    <xdr:to>
      <xdr:col>15</xdr:col>
      <xdr:colOff>50800</xdr:colOff>
      <xdr:row>57</xdr:row>
      <xdr:rowOff>142240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28800" y="9093835"/>
          <a:ext cx="793750" cy="821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88900</xdr:rowOff>
    </xdr:from>
    <xdr:to>
      <xdr:col>15</xdr:col>
      <xdr:colOff>101600</xdr:colOff>
      <xdr:row>52</xdr:row>
      <xdr:rowOff>20320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88328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50</xdr:row>
      <xdr:rowOff>36830</xdr:rowOff>
    </xdr:from>
    <xdr:ext cx="594995" cy="25146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0930" y="8609330"/>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142240</xdr:rowOff>
    </xdr:from>
    <xdr:to>
      <xdr:col>10</xdr:col>
      <xdr:colOff>114300</xdr:colOff>
      <xdr:row>57</xdr:row>
      <xdr:rowOff>144780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9148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39370</xdr:rowOff>
    </xdr:from>
    <xdr:to>
      <xdr:col>10</xdr:col>
      <xdr:colOff>165100</xdr:colOff>
      <xdr:row>56</xdr:row>
      <xdr:rowOff>138430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640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154940</xdr:rowOff>
    </xdr:from>
    <xdr:ext cx="534670" cy="25146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80515" y="94132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50165</xdr:rowOff>
    </xdr:from>
    <xdr:to>
      <xdr:col>6</xdr:col>
      <xdr:colOff>38100</xdr:colOff>
      <xdr:row>56</xdr:row>
      <xdr:rowOff>149225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651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165100</xdr:rowOff>
    </xdr:from>
    <xdr:ext cx="530860" cy="25146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6765" y="94234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146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146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190" cy="25146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146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146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48895</xdr:rowOff>
    </xdr:from>
    <xdr:to>
      <xdr:col>24</xdr:col>
      <xdr:colOff>114300</xdr:colOff>
      <xdr:row>57</xdr:row>
      <xdr:rowOff>147955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821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132715</xdr:rowOff>
    </xdr:from>
    <xdr:ext cx="534670" cy="25146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7339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27305</xdr:rowOff>
    </xdr:from>
    <xdr:to>
      <xdr:col>20</xdr:col>
      <xdr:colOff>38100</xdr:colOff>
      <xdr:row>57</xdr:row>
      <xdr:rowOff>127000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7999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117475</xdr:rowOff>
    </xdr:from>
    <xdr:ext cx="530860" cy="25336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7065" y="98901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125730</xdr:rowOff>
    </xdr:from>
    <xdr:to>
      <xdr:col>15</xdr:col>
      <xdr:colOff>101600</xdr:colOff>
      <xdr:row>53</xdr:row>
      <xdr:rowOff>57150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0411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48895</xdr:rowOff>
    </xdr:from>
    <xdr:ext cx="594995" cy="25146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0930" y="913574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92710</xdr:rowOff>
    </xdr:from>
    <xdr:to>
      <xdr:col>10</xdr:col>
      <xdr:colOff>165100</xdr:colOff>
      <xdr:row>58</xdr:row>
      <xdr:rowOff>24130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8653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15875</xdr:rowOff>
    </xdr:from>
    <xdr:ext cx="534670" cy="25146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80515" y="99599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95250</xdr:rowOff>
    </xdr:from>
    <xdr:to>
      <xdr:col>6</xdr:col>
      <xdr:colOff>38100</xdr:colOff>
      <xdr:row>58</xdr:row>
      <xdr:rowOff>26670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86790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17780</xdr:rowOff>
    </xdr:from>
    <xdr:ext cx="530860" cy="25146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6765" y="996188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857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683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1844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493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96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5146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1455" y="138252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58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14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4454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146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6512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823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8095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443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146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01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063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4955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208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68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0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683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112395</xdr:rowOff>
    </xdr:from>
    <xdr:to>
      <xdr:col>24</xdr:col>
      <xdr:colOff>62865</xdr:colOff>
      <xdr:row>79</xdr:row>
      <xdr:rowOff>29210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211389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598805" cy="24955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3576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121,204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3573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60325</xdr:rowOff>
    </xdr:from>
    <xdr:ext cx="598805" cy="25336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8903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235,948</a:t>
          </a:r>
          <a:endParaRPr kumimoji="1" lang="ja-JP" altLang="en-US" sz="1000" b="1">
            <a:latin typeface="ＭＳ Ｐゴシック"/>
          </a:endParaRPr>
        </a:p>
      </xdr:txBody>
    </xdr:sp>
    <xdr:clientData/>
  </xdr:oneCellAnchor>
  <xdr:twoCellAnchor>
    <xdr:from>
      <xdr:col>23</xdr:col>
      <xdr:colOff>165100</xdr:colOff>
      <xdr:row>70</xdr:row>
      <xdr:rowOff>112395</xdr:rowOff>
    </xdr:from>
    <xdr:to>
      <xdr:col>24</xdr:col>
      <xdr:colOff>152400</xdr:colOff>
      <xdr:row>70</xdr:row>
      <xdr:rowOff>112395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2113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82550</xdr:rowOff>
    </xdr:from>
    <xdr:to>
      <xdr:col>24</xdr:col>
      <xdr:colOff>63500</xdr:colOff>
      <xdr:row>78</xdr:row>
      <xdr:rowOff>8890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429000" y="13284200"/>
          <a:ext cx="7493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95250</xdr:rowOff>
    </xdr:from>
    <xdr:ext cx="598805" cy="25400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78255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73025</xdr:rowOff>
    </xdr:from>
    <xdr:to>
      <xdr:col>24</xdr:col>
      <xdr:colOff>114300</xdr:colOff>
      <xdr:row>76</xdr:row>
      <xdr:rowOff>5080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9317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82550</xdr:rowOff>
    </xdr:from>
    <xdr:to>
      <xdr:col>19</xdr:col>
      <xdr:colOff>171450</xdr:colOff>
      <xdr:row>79</xdr:row>
      <xdr:rowOff>39370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3284200"/>
          <a:ext cx="80645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137160</xdr:rowOff>
    </xdr:from>
    <xdr:to>
      <xdr:col>20</xdr:col>
      <xdr:colOff>38100</xdr:colOff>
      <xdr:row>75</xdr:row>
      <xdr:rowOff>69215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82446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85090</xdr:rowOff>
    </xdr:from>
    <xdr:ext cx="594995" cy="25146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680" y="12600940"/>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39370</xdr:rowOff>
    </xdr:from>
    <xdr:to>
      <xdr:col>15</xdr:col>
      <xdr:colOff>50800</xdr:colOff>
      <xdr:row>79</xdr:row>
      <xdr:rowOff>66675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358392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119380</xdr:rowOff>
    </xdr:from>
    <xdr:to>
      <xdr:col>15</xdr:col>
      <xdr:colOff>101600</xdr:colOff>
      <xdr:row>77</xdr:row>
      <xdr:rowOff>52070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31495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67945</xdr:rowOff>
    </xdr:from>
    <xdr:ext cx="594995" cy="24955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0930" y="1292669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66675</xdr:rowOff>
    </xdr:from>
    <xdr:to>
      <xdr:col>10</xdr:col>
      <xdr:colOff>114300</xdr:colOff>
      <xdr:row>79</xdr:row>
      <xdr:rowOff>122555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3611225"/>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18415</xdr:rowOff>
    </xdr:from>
    <xdr:to>
      <xdr:col>10</xdr:col>
      <xdr:colOff>165100</xdr:colOff>
      <xdr:row>77</xdr:row>
      <xdr:rowOff>117475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3220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133985</xdr:rowOff>
    </xdr:from>
    <xdr:ext cx="594995" cy="25146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130" y="1299273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88265</xdr:rowOff>
    </xdr:from>
    <xdr:to>
      <xdr:col>6</xdr:col>
      <xdr:colOff>38100</xdr:colOff>
      <xdr:row>78</xdr:row>
      <xdr:rowOff>19685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328991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36195</xdr:rowOff>
    </xdr:from>
    <xdr:ext cx="594995" cy="25146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380" y="1306639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146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146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190" cy="25146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146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146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127635</xdr:rowOff>
    </xdr:from>
    <xdr:to>
      <xdr:col>24</xdr:col>
      <xdr:colOff>114300</xdr:colOff>
      <xdr:row>78</xdr:row>
      <xdr:rowOff>59055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33292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106680</xdr:rowOff>
    </xdr:from>
    <xdr:ext cx="598805" cy="25146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33083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136,261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33020</xdr:rowOff>
    </xdr:from>
    <xdr:to>
      <xdr:col>20</xdr:col>
      <xdr:colOff>38100</xdr:colOff>
      <xdr:row>77</xdr:row>
      <xdr:rowOff>132080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32346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123825</xdr:rowOff>
    </xdr:from>
    <xdr:ext cx="594995"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680" y="13325475"/>
          <a:ext cx="5949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156845</xdr:rowOff>
    </xdr:from>
    <xdr:to>
      <xdr:col>15</xdr:col>
      <xdr:colOff>101600</xdr:colOff>
      <xdr:row>79</xdr:row>
      <xdr:rowOff>88900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35299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80010</xdr:rowOff>
    </xdr:from>
    <xdr:ext cx="594995" cy="25336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0930" y="13624560"/>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79</xdr:row>
      <xdr:rowOff>17780</xdr:rowOff>
    </xdr:from>
    <xdr:to>
      <xdr:col>10</xdr:col>
      <xdr:colOff>165100</xdr:colOff>
      <xdr:row>79</xdr:row>
      <xdr:rowOff>116205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35623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107315</xdr:rowOff>
    </xdr:from>
    <xdr:ext cx="594995" cy="25146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130" y="1365186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73025</xdr:rowOff>
    </xdr:from>
    <xdr:to>
      <xdr:col>6</xdr:col>
      <xdr:colOff>38100</xdr:colOff>
      <xdr:row>80</xdr:row>
      <xdr:rowOff>4445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361757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163195</xdr:rowOff>
    </xdr:from>
    <xdr:ext cx="594995" cy="25146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380" y="13707745"/>
          <a:ext cx="594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4286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5112365"/>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1844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922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110" cy="25527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749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45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45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527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45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145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492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19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498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5112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85800" y="15112365"/>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127635</xdr:rowOff>
    </xdr:from>
    <xdr:to>
      <xdr:col>24</xdr:col>
      <xdr:colOff>62865</xdr:colOff>
      <xdr:row>98</xdr:row>
      <xdr:rowOff>89535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176395" y="15386685"/>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93345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229100" y="1689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89535</xdr:rowOff>
    </xdr:from>
    <xdr:to>
      <xdr:col>24</xdr:col>
      <xdr:colOff>152400</xdr:colOff>
      <xdr:row>98</xdr:row>
      <xdr:rowOff>89535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08450" y="16891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74930</xdr:rowOff>
    </xdr:from>
    <xdr:ext cx="598805" cy="25146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229100" y="151625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105,508</a:t>
          </a:r>
          <a:endParaRPr kumimoji="1" lang="ja-JP" altLang="en-US" sz="1000" b="1">
            <a:latin typeface="ＭＳ Ｐゴシック"/>
          </a:endParaRPr>
        </a:p>
      </xdr:txBody>
    </xdr:sp>
    <xdr:clientData/>
  </xdr:oneCellAnchor>
  <xdr:twoCellAnchor>
    <xdr:from>
      <xdr:col>23</xdr:col>
      <xdr:colOff>165100</xdr:colOff>
      <xdr:row>89</xdr:row>
      <xdr:rowOff>127635</xdr:rowOff>
    </xdr:from>
    <xdr:to>
      <xdr:col>24</xdr:col>
      <xdr:colOff>152400</xdr:colOff>
      <xdr:row>89</xdr:row>
      <xdr:rowOff>127635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5386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128270</xdr:rowOff>
    </xdr:from>
    <xdr:to>
      <xdr:col>24</xdr:col>
      <xdr:colOff>63500</xdr:colOff>
      <xdr:row>97</xdr:row>
      <xdr:rowOff>132080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29000" y="1675892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3175</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229100" y="16290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151765</xdr:rowOff>
    </xdr:from>
    <xdr:to>
      <xdr:col>24</xdr:col>
      <xdr:colOff>114300</xdr:colOff>
      <xdr:row>96</xdr:row>
      <xdr:rowOff>81915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12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132080</xdr:rowOff>
    </xdr:from>
    <xdr:to>
      <xdr:col>19</xdr:col>
      <xdr:colOff>171450</xdr:colOff>
      <xdr:row>98</xdr:row>
      <xdr:rowOff>63500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622550" y="16762730"/>
          <a:ext cx="8064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133985</xdr:rowOff>
    </xdr:from>
    <xdr:to>
      <xdr:col>20</xdr:col>
      <xdr:colOff>38100</xdr:colOff>
      <xdr:row>96</xdr:row>
      <xdr:rowOff>64135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3845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80645</xdr:rowOff>
    </xdr:from>
    <xdr:ext cx="53086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187065" y="16196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63500</xdr:rowOff>
    </xdr:from>
    <xdr:to>
      <xdr:col>15</xdr:col>
      <xdr:colOff>50800</xdr:colOff>
      <xdr:row>98</xdr:row>
      <xdr:rowOff>74930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28800" y="1686560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60325</xdr:rowOff>
    </xdr:from>
    <xdr:to>
      <xdr:col>15</xdr:col>
      <xdr:colOff>101600</xdr:colOff>
      <xdr:row>96</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57175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6985</xdr:rowOff>
    </xdr:from>
    <xdr:ext cx="530860" cy="25527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393315" y="16294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74930</xdr:rowOff>
    </xdr:from>
    <xdr:to>
      <xdr:col>10</xdr:col>
      <xdr:colOff>114300</xdr:colOff>
      <xdr:row>98</xdr:row>
      <xdr:rowOff>81915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28700" y="1687703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160020</xdr:rowOff>
    </xdr:from>
    <xdr:to>
      <xdr:col>10</xdr:col>
      <xdr:colOff>165100</xdr:colOff>
      <xdr:row>97</xdr:row>
      <xdr:rowOff>90170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7780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106680</xdr:rowOff>
    </xdr:from>
    <xdr:ext cx="53467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80515" y="1639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167005</xdr:rowOff>
    </xdr:from>
    <xdr:to>
      <xdr:col>6</xdr:col>
      <xdr:colOff>38100</xdr:colOff>
      <xdr:row>97</xdr:row>
      <xdr:rowOff>97790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984250" y="166262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113665</xdr:rowOff>
    </xdr:from>
    <xdr:ext cx="530860" cy="2584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86765" y="164014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19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511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77470</xdr:rowOff>
    </xdr:from>
    <xdr:to>
      <xdr:col>24</xdr:col>
      <xdr:colOff>114300</xdr:colOff>
      <xdr:row>98</xdr:row>
      <xdr:rowOff>7620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127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55880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229100" y="16686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80645</xdr:rowOff>
    </xdr:from>
    <xdr:to>
      <xdr:col>20</xdr:col>
      <xdr:colOff>38100</xdr:colOff>
      <xdr:row>98</xdr:row>
      <xdr:rowOff>10795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384550" y="167112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1905</xdr:rowOff>
    </xdr:from>
    <xdr:ext cx="53086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187065" y="16804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12065</xdr:rowOff>
    </xdr:from>
    <xdr:to>
      <xdr:col>15</xdr:col>
      <xdr:colOff>101600</xdr:colOff>
      <xdr:row>98</xdr:row>
      <xdr:rowOff>113665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57175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104775</xdr:rowOff>
    </xdr:from>
    <xdr:ext cx="53086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393315" y="16906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24130</xdr:rowOff>
    </xdr:from>
    <xdr:to>
      <xdr:col>10</xdr:col>
      <xdr:colOff>165100</xdr:colOff>
      <xdr:row>98</xdr:row>
      <xdr:rowOff>125730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7780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116840</xdr:rowOff>
    </xdr:from>
    <xdr:ext cx="53467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580515" y="1691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31115</xdr:rowOff>
    </xdr:from>
    <xdr:to>
      <xdr:col>6</xdr:col>
      <xdr:colOff>38100</xdr:colOff>
      <xdr:row>98</xdr:row>
      <xdr:rowOff>132715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984250" y="16833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123825</xdr:rowOff>
    </xdr:from>
    <xdr:ext cx="530860" cy="25527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86765" y="16925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5956300" y="3999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56300" y="4825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1844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91820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711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43180</xdr:rowOff>
    </xdr:from>
    <xdr:to>
      <xdr:col>59</xdr:col>
      <xdr:colOff>50800</xdr:colOff>
      <xdr:row>39</xdr:row>
      <xdr:rowOff>43180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6729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72390</xdr:rowOff>
    </xdr:from>
    <xdr:ext cx="245110" cy="25146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726430" y="658749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34925</xdr:rowOff>
    </xdr:from>
    <xdr:ext cx="463550" cy="25146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527040" y="6207125"/>
          <a:ext cx="463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136525</xdr:rowOff>
    </xdr:from>
    <xdr:to>
      <xdr:col>59</xdr:col>
      <xdr:colOff>50800</xdr:colOff>
      <xdr:row>34</xdr:row>
      <xdr:rowOff>136525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5965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165100</xdr:rowOff>
    </xdr:from>
    <xdr:ext cx="527685" cy="25146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481955" y="582295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99060</xdr:rowOff>
    </xdr:from>
    <xdr:to>
      <xdr:col>59</xdr:col>
      <xdr:colOff>50800</xdr:colOff>
      <xdr:row>32</xdr:row>
      <xdr:rowOff>99060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585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128270</xdr:rowOff>
    </xdr:from>
    <xdr:ext cx="527685" cy="25146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481955" y="544322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61595</xdr:rowOff>
    </xdr:from>
    <xdr:to>
      <xdr:col>59</xdr:col>
      <xdr:colOff>50800</xdr:colOff>
      <xdr:row>30</xdr:row>
      <xdr:rowOff>61595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205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90805</xdr:rowOff>
    </xdr:from>
    <xdr:ext cx="527685" cy="24955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81955" y="506285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4825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53340</xdr:rowOff>
    </xdr:from>
    <xdr:ext cx="527685" cy="25019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81955" y="4682490"/>
          <a:ext cx="527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5956300" y="4825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20955</xdr:rowOff>
    </xdr:from>
    <xdr:to>
      <xdr:col>54</xdr:col>
      <xdr:colOff>171450</xdr:colOff>
      <xdr:row>39</xdr:row>
      <xdr:rowOff>43180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429750" y="533590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47625</xdr:rowOff>
    </xdr:from>
    <xdr:ext cx="245745" cy="25146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480550" y="67341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43180</xdr:rowOff>
    </xdr:from>
    <xdr:to>
      <xdr:col>55</xdr:col>
      <xdr:colOff>88900</xdr:colOff>
      <xdr:row>39</xdr:row>
      <xdr:rowOff>43180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359900" y="6729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30860" cy="25146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480550" y="510857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18,299</a:t>
          </a:r>
          <a:endParaRPr kumimoji="1" lang="ja-JP" altLang="en-US" sz="1000" b="1">
            <a:latin typeface="ＭＳ Ｐゴシック"/>
          </a:endParaRPr>
        </a:p>
      </xdr:txBody>
    </xdr:sp>
    <xdr:clientData/>
  </xdr:oneCellAnchor>
  <xdr:twoCellAnchor>
    <xdr:from>
      <xdr:col>54</xdr:col>
      <xdr:colOff>101600</xdr:colOff>
      <xdr:row>31</xdr:row>
      <xdr:rowOff>20955</xdr:rowOff>
    </xdr:from>
    <xdr:to>
      <xdr:col>55</xdr:col>
      <xdr:colOff>88900</xdr:colOff>
      <xdr:row>31</xdr:row>
      <xdr:rowOff>20955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5335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38100</xdr:rowOff>
    </xdr:from>
    <xdr:to>
      <xdr:col>55</xdr:col>
      <xdr:colOff>0</xdr:colOff>
      <xdr:row>39</xdr:row>
      <xdr:rowOff>38100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686800" y="672465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92710</xdr:rowOff>
    </xdr:from>
    <xdr:ext cx="466090" cy="251460"/>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480550" y="6436360"/>
          <a:ext cx="4660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70485</xdr:rowOff>
    </xdr:from>
    <xdr:to>
      <xdr:col>55</xdr:col>
      <xdr:colOff>50800</xdr:colOff>
      <xdr:row>39</xdr:row>
      <xdr:rowOff>1905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398000" y="658558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38100</xdr:rowOff>
    </xdr:from>
    <xdr:to>
      <xdr:col>50</xdr:col>
      <xdr:colOff>114300</xdr:colOff>
      <xdr:row>39</xdr:row>
      <xdr:rowOff>38100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86700" y="67246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69215</xdr:rowOff>
    </xdr:from>
    <xdr:to>
      <xdr:col>50</xdr:col>
      <xdr:colOff>165100</xdr:colOff>
      <xdr:row>39</xdr:row>
      <xdr:rowOff>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36000" y="65843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17780</xdr:rowOff>
    </xdr:from>
    <xdr:ext cx="469900" cy="25146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470900" y="63614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38100</xdr:rowOff>
    </xdr:from>
    <xdr:to>
      <xdr:col>45</xdr:col>
      <xdr:colOff>171450</xdr:colOff>
      <xdr:row>39</xdr:row>
      <xdr:rowOff>38100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080250" y="67246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69850</xdr:rowOff>
    </xdr:from>
    <xdr:to>
      <xdr:col>46</xdr:col>
      <xdr:colOff>38100</xdr:colOff>
      <xdr:row>39</xdr:row>
      <xdr:rowOff>1270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42250" y="658495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17780</xdr:rowOff>
    </xdr:from>
    <xdr:ext cx="469900" cy="25146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7150" y="63614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38100</xdr:rowOff>
    </xdr:from>
    <xdr:to>
      <xdr:col>41</xdr:col>
      <xdr:colOff>50800</xdr:colOff>
      <xdr:row>39</xdr:row>
      <xdr:rowOff>38100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286500" y="67246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59690</xdr:rowOff>
    </xdr:from>
    <xdr:to>
      <xdr:col>41</xdr:col>
      <xdr:colOff>101600</xdr:colOff>
      <xdr:row>38</xdr:row>
      <xdr:rowOff>159385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029450" y="6574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6985</xdr:rowOff>
    </xdr:from>
    <xdr:ext cx="469900" cy="25146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864350" y="63506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53975</xdr:rowOff>
    </xdr:from>
    <xdr:to>
      <xdr:col>36</xdr:col>
      <xdr:colOff>165100</xdr:colOff>
      <xdr:row>38</xdr:row>
      <xdr:rowOff>153035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235700" y="6569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1905</xdr:rowOff>
    </xdr:from>
    <xdr:ext cx="469900" cy="25336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70600" y="6345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146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2583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146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3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146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715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190"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9088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146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1150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155575</xdr:rowOff>
    </xdr:from>
    <xdr:to>
      <xdr:col>55</xdr:col>
      <xdr:colOff>50800</xdr:colOff>
      <xdr:row>39</xdr:row>
      <xdr:rowOff>87630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398000" y="667067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73025</xdr:rowOff>
    </xdr:from>
    <xdr:ext cx="309880" cy="25336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480550" y="6588125"/>
          <a:ext cx="3098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155575</xdr:rowOff>
    </xdr:from>
    <xdr:to>
      <xdr:col>50</xdr:col>
      <xdr:colOff>165100</xdr:colOff>
      <xdr:row>39</xdr:row>
      <xdr:rowOff>87630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36000" y="66706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78740</xdr:rowOff>
    </xdr:from>
    <xdr:ext cx="313690" cy="25146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49005" y="676529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155575</xdr:rowOff>
    </xdr:from>
    <xdr:to>
      <xdr:col>46</xdr:col>
      <xdr:colOff>38100</xdr:colOff>
      <xdr:row>39</xdr:row>
      <xdr:rowOff>87630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42250" y="667067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78740</xdr:rowOff>
    </xdr:from>
    <xdr:ext cx="309880" cy="25146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205" y="6765290"/>
          <a:ext cx="3098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155575</xdr:rowOff>
    </xdr:from>
    <xdr:to>
      <xdr:col>41</xdr:col>
      <xdr:colOff>101600</xdr:colOff>
      <xdr:row>39</xdr:row>
      <xdr:rowOff>87630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029450" y="66706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78740</xdr:rowOff>
    </xdr:from>
    <xdr:ext cx="313690" cy="25146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942455" y="676529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155575</xdr:rowOff>
    </xdr:from>
    <xdr:to>
      <xdr:col>36</xdr:col>
      <xdr:colOff>165100</xdr:colOff>
      <xdr:row>39</xdr:row>
      <xdr:rowOff>87630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235700" y="66706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78740</xdr:rowOff>
    </xdr:from>
    <xdr:ext cx="313690" cy="25146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148705" y="676529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56300" y="7428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56300" y="8254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1844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20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10539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96520</xdr:rowOff>
    </xdr:from>
    <xdr:to>
      <xdr:col>59</xdr:col>
      <xdr:colOff>50800</xdr:colOff>
      <xdr:row>59</xdr:row>
      <xdr:rowOff>96520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2120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125730</xdr:rowOff>
    </xdr:from>
    <xdr:ext cx="245110" cy="25146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726430" y="1006983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112395</xdr:rowOff>
    </xdr:from>
    <xdr:to>
      <xdr:col>59</xdr:col>
      <xdr:colOff>50800</xdr:colOff>
      <xdr:row>57</xdr:row>
      <xdr:rowOff>112395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8850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140970</xdr:rowOff>
    </xdr:from>
    <xdr:ext cx="527685" cy="25146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481955" y="974217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128905</xdr:rowOff>
    </xdr:from>
    <xdr:to>
      <xdr:col>59</xdr:col>
      <xdr:colOff>50800</xdr:colOff>
      <xdr:row>55</xdr:row>
      <xdr:rowOff>128905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558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156845</xdr:rowOff>
    </xdr:from>
    <xdr:ext cx="527685" cy="25146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1955" y="941514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144780</xdr:rowOff>
    </xdr:from>
    <xdr:to>
      <xdr:col>59</xdr:col>
      <xdr:colOff>50800</xdr:colOff>
      <xdr:row>53</xdr:row>
      <xdr:rowOff>144780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2316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27685" cy="25146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1955" y="909320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161290</xdr:rowOff>
    </xdr:from>
    <xdr:to>
      <xdr:col>59</xdr:col>
      <xdr:colOff>50800</xdr:colOff>
      <xdr:row>51</xdr:row>
      <xdr:rowOff>161290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9052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21590</xdr:rowOff>
    </xdr:from>
    <xdr:ext cx="527685"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1955" y="8765540"/>
          <a:ext cx="527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580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37465</xdr:rowOff>
    </xdr:from>
    <xdr:ext cx="595630" cy="25336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17820" y="8438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8254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7820" y="8111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8254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6350</xdr:rowOff>
    </xdr:from>
    <xdr:to>
      <xdr:col>54</xdr:col>
      <xdr:colOff>171450</xdr:colOff>
      <xdr:row>59</xdr:row>
      <xdr:rowOff>71755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9750" y="87503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74930</xdr:rowOff>
    </xdr:from>
    <xdr:ext cx="466090" cy="25146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1019048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71755</xdr:rowOff>
    </xdr:from>
    <xdr:to>
      <xdr:col>55</xdr:col>
      <xdr:colOff>88900</xdr:colOff>
      <xdr:row>59</xdr:row>
      <xdr:rowOff>71755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10187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121920</xdr:rowOff>
    </xdr:from>
    <xdr:ext cx="530860" cy="25019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522970"/>
          <a:ext cx="5308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89,649</a:t>
          </a:r>
          <a:endParaRPr kumimoji="1" lang="ja-JP" altLang="en-US" sz="1000" b="1">
            <a:latin typeface="ＭＳ Ｐゴシック"/>
          </a:endParaRPr>
        </a:p>
      </xdr:txBody>
    </xdr:sp>
    <xdr:clientData/>
  </xdr:oneCellAnchor>
  <xdr:twoCellAnchor>
    <xdr:from>
      <xdr:col>54</xdr:col>
      <xdr:colOff>101600</xdr:colOff>
      <xdr:row>51</xdr:row>
      <xdr:rowOff>6350</xdr:rowOff>
    </xdr:from>
    <xdr:to>
      <xdr:col>55</xdr:col>
      <xdr:colOff>88900</xdr:colOff>
      <xdr:row>51</xdr:row>
      <xdr:rowOff>6350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750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71755</xdr:rowOff>
    </xdr:from>
    <xdr:to>
      <xdr:col>55</xdr:col>
      <xdr:colOff>0</xdr:colOff>
      <xdr:row>59</xdr:row>
      <xdr:rowOff>75565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10187305"/>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3810</xdr:rowOff>
    </xdr:from>
    <xdr:ext cx="530860" cy="25400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776460"/>
          <a:ext cx="5308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149225</xdr:rowOff>
    </xdr:from>
    <xdr:to>
      <xdr:col>55</xdr:col>
      <xdr:colOff>50800</xdr:colOff>
      <xdr:row>58</xdr:row>
      <xdr:rowOff>80645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92187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59</xdr:row>
      <xdr:rowOff>75565</xdr:rowOff>
    </xdr:from>
    <xdr:to>
      <xdr:col>50</xdr:col>
      <xdr:colOff>114300</xdr:colOff>
      <xdr:row>59</xdr:row>
      <xdr:rowOff>76200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86700" y="101911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156210</xdr:rowOff>
    </xdr:from>
    <xdr:to>
      <xdr:col>50</xdr:col>
      <xdr:colOff>165100</xdr:colOff>
      <xdr:row>58</xdr:row>
      <xdr:rowOff>88265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9288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104775</xdr:rowOff>
    </xdr:from>
    <xdr:ext cx="534670" cy="25146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38515" y="97059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76200</xdr:rowOff>
    </xdr:from>
    <xdr:to>
      <xdr:col>45</xdr:col>
      <xdr:colOff>171450</xdr:colOff>
      <xdr:row>59</xdr:row>
      <xdr:rowOff>76835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080250" y="1019175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12065</xdr:rowOff>
    </xdr:from>
    <xdr:to>
      <xdr:col>46</xdr:col>
      <xdr:colOff>38100</xdr:colOff>
      <xdr:row>58</xdr:row>
      <xdr:rowOff>111125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956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127635</xdr:rowOff>
    </xdr:from>
    <xdr:ext cx="530860" cy="25146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44765" y="972883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76835</xdr:rowOff>
    </xdr:from>
    <xdr:to>
      <xdr:col>41</xdr:col>
      <xdr:colOff>50800</xdr:colOff>
      <xdr:row>59</xdr:row>
      <xdr:rowOff>78740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1019238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166370</xdr:rowOff>
    </xdr:from>
    <xdr:to>
      <xdr:col>41</xdr:col>
      <xdr:colOff>101600</xdr:colOff>
      <xdr:row>58</xdr:row>
      <xdr:rowOff>97790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9390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113665</xdr:rowOff>
    </xdr:from>
    <xdr:ext cx="530860" cy="25146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51015" y="971486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10795</xdr:rowOff>
    </xdr:from>
    <xdr:to>
      <xdr:col>36</xdr:col>
      <xdr:colOff>165100</xdr:colOff>
      <xdr:row>58</xdr:row>
      <xdr:rowOff>109855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954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126365</xdr:rowOff>
    </xdr:from>
    <xdr:ext cx="534670" cy="25146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38215" y="97275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146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146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146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190" cy="25146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146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21590</xdr:rowOff>
    </xdr:from>
    <xdr:to>
      <xdr:col>55</xdr:col>
      <xdr:colOff>50800</xdr:colOff>
      <xdr:row>59</xdr:row>
      <xdr:rowOff>120650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101371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106680</xdr:rowOff>
    </xdr:from>
    <xdr:ext cx="466090" cy="25146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1005078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26035</xdr:rowOff>
    </xdr:from>
    <xdr:to>
      <xdr:col>50</xdr:col>
      <xdr:colOff>165100</xdr:colOff>
      <xdr:row>59</xdr:row>
      <xdr:rowOff>125730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10141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116840</xdr:rowOff>
    </xdr:from>
    <xdr:ext cx="469900" cy="25336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70900" y="102323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59</xdr:row>
      <xdr:rowOff>26670</xdr:rowOff>
    </xdr:from>
    <xdr:to>
      <xdr:col>46</xdr:col>
      <xdr:colOff>38100</xdr:colOff>
      <xdr:row>59</xdr:row>
      <xdr:rowOff>126365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10142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117475</xdr:rowOff>
    </xdr:from>
    <xdr:ext cx="469900" cy="25336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7150" y="10233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59</xdr:row>
      <xdr:rowOff>27305</xdr:rowOff>
    </xdr:from>
    <xdr:to>
      <xdr:col>41</xdr:col>
      <xdr:colOff>101600</xdr:colOff>
      <xdr:row>59</xdr:row>
      <xdr:rowOff>127000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101428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117475</xdr:rowOff>
    </xdr:from>
    <xdr:ext cx="469900" cy="25336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64350" y="10233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59</xdr:row>
      <xdr:rowOff>29210</xdr:rowOff>
    </xdr:from>
    <xdr:to>
      <xdr:col>36</xdr:col>
      <xdr:colOff>165100</xdr:colOff>
      <xdr:row>59</xdr:row>
      <xdr:rowOff>128905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101447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119380</xdr:rowOff>
    </xdr:from>
    <xdr:ext cx="469900" cy="25336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0600" y="102349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857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683365"/>
          <a:ext cx="42100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1844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493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96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587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110" cy="25146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430" y="1344549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7685"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1955" y="13065125"/>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823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7685" cy="25146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1955" y="1268095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2443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7685" cy="25146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1955" y="12301220"/>
          <a:ext cx="527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2063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90805</xdr:rowOff>
    </xdr:from>
    <xdr:ext cx="527685" cy="24955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1955" y="11920855"/>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68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17820" y="11540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683365"/>
          <a:ext cx="42100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93345</xdr:rowOff>
    </xdr:from>
    <xdr:to>
      <xdr:col>54</xdr:col>
      <xdr:colOff>171450</xdr:colOff>
      <xdr:row>78</xdr:row>
      <xdr:rowOff>155575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9750" y="12266295"/>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160020</xdr:rowOff>
    </xdr:from>
    <xdr:ext cx="466090" cy="251460"/>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53312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155575</xdr:rowOff>
    </xdr:from>
    <xdr:to>
      <xdr:col>55</xdr:col>
      <xdr:colOff>88900</xdr:colOff>
      <xdr:row>78</xdr:row>
      <xdr:rowOff>155575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528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40640</xdr:rowOff>
    </xdr:from>
    <xdr:ext cx="530860" cy="25146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204214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69,323</a:t>
          </a:r>
          <a:endParaRPr kumimoji="1" lang="ja-JP" altLang="en-US" sz="1000" b="1">
            <a:latin typeface="ＭＳ Ｐゴシック"/>
          </a:endParaRPr>
        </a:p>
      </xdr:txBody>
    </xdr:sp>
    <xdr:clientData/>
  </xdr:oneCellAnchor>
  <xdr:twoCellAnchor>
    <xdr:from>
      <xdr:col>54</xdr:col>
      <xdr:colOff>101600</xdr:colOff>
      <xdr:row>71</xdr:row>
      <xdr:rowOff>93345</xdr:rowOff>
    </xdr:from>
    <xdr:to>
      <xdr:col>55</xdr:col>
      <xdr:colOff>88900</xdr:colOff>
      <xdr:row>71</xdr:row>
      <xdr:rowOff>93345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2266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90805</xdr:rowOff>
    </xdr:from>
    <xdr:to>
      <xdr:col>55</xdr:col>
      <xdr:colOff>0</xdr:colOff>
      <xdr:row>78</xdr:row>
      <xdr:rowOff>123825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686800" y="13463905"/>
          <a:ext cx="742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31115</xdr:rowOff>
    </xdr:from>
    <xdr:ext cx="530860" cy="24955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3061315"/>
          <a:ext cx="530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8255</xdr:rowOff>
    </xdr:from>
    <xdr:to>
      <xdr:col>55</xdr:col>
      <xdr:colOff>50800</xdr:colOff>
      <xdr:row>77</xdr:row>
      <xdr:rowOff>107950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32099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58420</xdr:rowOff>
    </xdr:from>
    <xdr:to>
      <xdr:col>50</xdr:col>
      <xdr:colOff>114300</xdr:colOff>
      <xdr:row>78</xdr:row>
      <xdr:rowOff>123825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3431520"/>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18415</xdr:rowOff>
    </xdr:from>
    <xdr:to>
      <xdr:col>50</xdr:col>
      <xdr:colOff>165100</xdr:colOff>
      <xdr:row>77</xdr:row>
      <xdr:rowOff>117475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32200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133985</xdr:rowOff>
    </xdr:from>
    <xdr:ext cx="534670" cy="25146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38515" y="129927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58420</xdr:rowOff>
    </xdr:from>
    <xdr:to>
      <xdr:col>45</xdr:col>
      <xdr:colOff>171450</xdr:colOff>
      <xdr:row>78</xdr:row>
      <xdr:rowOff>132080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3431520"/>
          <a:ext cx="8064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146050</xdr:rowOff>
    </xdr:from>
    <xdr:to>
      <xdr:col>46</xdr:col>
      <xdr:colOff>38100</xdr:colOff>
      <xdr:row>77</xdr:row>
      <xdr:rowOff>77470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317625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93980</xdr:rowOff>
    </xdr:from>
    <xdr:ext cx="530860" cy="25336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765" y="1295273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111760</xdr:rowOff>
    </xdr:from>
    <xdr:to>
      <xdr:col>41</xdr:col>
      <xdr:colOff>50800</xdr:colOff>
      <xdr:row>78</xdr:row>
      <xdr:rowOff>132080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286500" y="1348486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100965</xdr:rowOff>
    </xdr:from>
    <xdr:to>
      <xdr:col>41</xdr:col>
      <xdr:colOff>101600</xdr:colOff>
      <xdr:row>78</xdr:row>
      <xdr:rowOff>33020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33026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49530</xdr:rowOff>
    </xdr:from>
    <xdr:ext cx="530860" cy="25146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51015" y="1307973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113665</xdr:rowOff>
    </xdr:from>
    <xdr:to>
      <xdr:col>36</xdr:col>
      <xdr:colOff>165100</xdr:colOff>
      <xdr:row>78</xdr:row>
      <xdr:rowOff>45085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33153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61595</xdr:rowOff>
    </xdr:from>
    <xdr:ext cx="534670" cy="25336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38215" y="13091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146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146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146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190" cy="25146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146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40640</xdr:rowOff>
    </xdr:from>
    <xdr:to>
      <xdr:col>55</xdr:col>
      <xdr:colOff>50800</xdr:colOff>
      <xdr:row>78</xdr:row>
      <xdr:rowOff>140335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3413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125730</xdr:rowOff>
    </xdr:from>
    <xdr:ext cx="466090" cy="25146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332738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73660</xdr:rowOff>
    </xdr:from>
    <xdr:to>
      <xdr:col>50</xdr:col>
      <xdr:colOff>165100</xdr:colOff>
      <xdr:row>79</xdr:row>
      <xdr:rowOff>6350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34467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164465</xdr:rowOff>
    </xdr:from>
    <xdr:ext cx="469900" cy="25146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70900" y="135375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8255</xdr:rowOff>
    </xdr:from>
    <xdr:to>
      <xdr:col>46</xdr:col>
      <xdr:colOff>38100</xdr:colOff>
      <xdr:row>78</xdr:row>
      <xdr:rowOff>107950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33813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99060</xdr:rowOff>
    </xdr:from>
    <xdr:ext cx="469900" cy="25146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7150" y="13472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82550</xdr:rowOff>
    </xdr:from>
    <xdr:to>
      <xdr:col>41</xdr:col>
      <xdr:colOff>101600</xdr:colOff>
      <xdr:row>79</xdr:row>
      <xdr:rowOff>14605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34556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6350</xdr:rowOff>
    </xdr:from>
    <xdr:ext cx="469900" cy="25146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64350" y="135509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61595</xdr:rowOff>
    </xdr:from>
    <xdr:to>
      <xdr:col>36</xdr:col>
      <xdr:colOff>165100</xdr:colOff>
      <xdr:row>78</xdr:row>
      <xdr:rowOff>161925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3434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152400</xdr:rowOff>
    </xdr:from>
    <xdr:ext cx="469900" cy="25400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0600" y="135255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4286230"/>
          <a:ext cx="42100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5112365"/>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1844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922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5110" cy="25527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43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768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1955" y="16875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768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81955" y="16494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7685" cy="25527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1955" y="161137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768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81955" y="157327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492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19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7820" y="1534985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5112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782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5956300" y="15112365"/>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52070</xdr:rowOff>
    </xdr:from>
    <xdr:to>
      <xdr:col>54</xdr:col>
      <xdr:colOff>171450</xdr:colOff>
      <xdr:row>99</xdr:row>
      <xdr:rowOff>66675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429750" y="1565402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70485</xdr:rowOff>
    </xdr:from>
    <xdr:ext cx="530860" cy="259080"/>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9480550" y="170440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18,828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66675</xdr:rowOff>
    </xdr:from>
    <xdr:to>
      <xdr:col>55</xdr:col>
      <xdr:colOff>88900</xdr:colOff>
      <xdr:row>99</xdr:row>
      <xdr:rowOff>66675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359900" y="17040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166370</xdr:rowOff>
    </xdr:from>
    <xdr:ext cx="530860" cy="25336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9480550" y="1542542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91,605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5654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35560</xdr:rowOff>
    </xdr:from>
    <xdr:to>
      <xdr:col>55</xdr:col>
      <xdr:colOff>0</xdr:colOff>
      <xdr:row>96</xdr:row>
      <xdr:rowOff>52070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686800" y="16494760"/>
          <a:ext cx="742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0860" cy="255270"/>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9480550" y="16457295"/>
          <a:ext cx="5308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19685</xdr:rowOff>
    </xdr:from>
    <xdr:to>
      <xdr:col>55</xdr:col>
      <xdr:colOff>50800</xdr:colOff>
      <xdr:row>96</xdr:row>
      <xdr:rowOff>121285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398000" y="16478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146685</xdr:rowOff>
    </xdr:from>
    <xdr:to>
      <xdr:col>50</xdr:col>
      <xdr:colOff>114300</xdr:colOff>
      <xdr:row>96</xdr:row>
      <xdr:rowOff>52070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86700" y="16434435"/>
          <a:ext cx="8001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34290</xdr:rowOff>
    </xdr:from>
    <xdr:to>
      <xdr:col>50</xdr:col>
      <xdr:colOff>165100</xdr:colOff>
      <xdr:row>96</xdr:row>
      <xdr:rowOff>135890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360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127000</xdr:rowOff>
    </xdr:from>
    <xdr:ext cx="53467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38515" y="1658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55880</xdr:rowOff>
    </xdr:from>
    <xdr:to>
      <xdr:col>45</xdr:col>
      <xdr:colOff>171450</xdr:colOff>
      <xdr:row>95</xdr:row>
      <xdr:rowOff>146685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080250" y="16172180"/>
          <a:ext cx="80645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35560</xdr:rowOff>
    </xdr:from>
    <xdr:to>
      <xdr:col>46</xdr:col>
      <xdr:colOff>38100</xdr:colOff>
      <xdr:row>96</xdr:row>
      <xdr:rowOff>137160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42250" y="1649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128270</xdr:rowOff>
    </xdr:from>
    <xdr:ext cx="53086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4476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94</xdr:row>
      <xdr:rowOff>55880</xdr:rowOff>
    </xdr:from>
    <xdr:to>
      <xdr:col>41</xdr:col>
      <xdr:colOff>50800</xdr:colOff>
      <xdr:row>94</xdr:row>
      <xdr:rowOff>76835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286500" y="16172180"/>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50800</xdr:rowOff>
    </xdr:from>
    <xdr:to>
      <xdr:col>41</xdr:col>
      <xdr:colOff>101600</xdr:colOff>
      <xdr:row>96</xdr:row>
      <xdr:rowOff>152400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02945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143510</xdr:rowOff>
    </xdr:from>
    <xdr:ext cx="530860" cy="25527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851015" y="16602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59055</xdr:rowOff>
    </xdr:from>
    <xdr:to>
      <xdr:col>36</xdr:col>
      <xdr:colOff>165100</xdr:colOff>
      <xdr:row>96</xdr:row>
      <xdr:rowOff>160655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235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151765</xdr:rowOff>
    </xdr:from>
    <xdr:ext cx="53467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038215" y="16610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19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9088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156210</xdr:rowOff>
    </xdr:from>
    <xdr:to>
      <xdr:col>55</xdr:col>
      <xdr:colOff>50800</xdr:colOff>
      <xdr:row>96</xdr:row>
      <xdr:rowOff>86360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398000" y="16443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7620</xdr:rowOff>
    </xdr:from>
    <xdr:ext cx="530860" cy="255270"/>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9480550" y="162953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1270</xdr:rowOff>
    </xdr:from>
    <xdr:to>
      <xdr:col>50</xdr:col>
      <xdr:colOff>165100</xdr:colOff>
      <xdr:row>96</xdr:row>
      <xdr:rowOff>102870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360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119380</xdr:rowOff>
    </xdr:from>
    <xdr:ext cx="53467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38515" y="16235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95885</xdr:rowOff>
    </xdr:from>
    <xdr:to>
      <xdr:col>46</xdr:col>
      <xdr:colOff>38100</xdr:colOff>
      <xdr:row>96</xdr:row>
      <xdr:rowOff>26035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42250" y="16383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42545</xdr:rowOff>
    </xdr:from>
    <xdr:ext cx="530860" cy="25527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44765" y="161588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5080</xdr:rowOff>
    </xdr:from>
    <xdr:to>
      <xdr:col>41</xdr:col>
      <xdr:colOff>101600</xdr:colOff>
      <xdr:row>94</xdr:row>
      <xdr:rowOff>106680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029450"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123190</xdr:rowOff>
    </xdr:from>
    <xdr:ext cx="530860" cy="25527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851015" y="15896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26035</xdr:rowOff>
    </xdr:from>
    <xdr:to>
      <xdr:col>36</xdr:col>
      <xdr:colOff>165100</xdr:colOff>
      <xdr:row>94</xdr:row>
      <xdr:rowOff>127635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235700" y="161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144145</xdr:rowOff>
    </xdr:from>
    <xdr:ext cx="534670" cy="25527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038215" y="159175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207750" y="3999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157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3157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2364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2364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26515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26515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207750" y="4825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1844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69650" y="4635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711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109220</xdr:rowOff>
    </xdr:from>
    <xdr:ext cx="245110" cy="25146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77880" y="696722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171450</xdr:colOff>
      <xdr:row>38</xdr:row>
      <xdr:rowOff>24765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53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53340</xdr:rowOff>
    </xdr:from>
    <xdr:ext cx="531495" cy="25019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733405" y="63969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965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146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405" y="5822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80645</xdr:rowOff>
    </xdr:from>
    <xdr:to>
      <xdr:col>89</xdr:col>
      <xdr:colOff>171450</xdr:colOff>
      <xdr:row>31</xdr:row>
      <xdr:rowOff>80645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3955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109220</xdr:rowOff>
    </xdr:from>
    <xdr:ext cx="531495" cy="25146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405" y="52527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4825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40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207750" y="4825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43180</xdr:rowOff>
    </xdr:from>
    <xdr:to>
      <xdr:col>85</xdr:col>
      <xdr:colOff>126365</xdr:colOff>
      <xdr:row>38</xdr:row>
      <xdr:rowOff>15875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698345" y="535813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19050</xdr:rowOff>
    </xdr:from>
    <xdr:ext cx="534670" cy="25146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4744700" y="6534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15875</xdr:rowOff>
    </xdr:from>
    <xdr:to>
      <xdr:col>86</xdr:col>
      <xdr:colOff>25400</xdr:colOff>
      <xdr:row>38</xdr:row>
      <xdr:rowOff>15875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6530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159385</xdr:rowOff>
    </xdr:from>
    <xdr:ext cx="534670" cy="24955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4744700" y="51314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30,663</a:t>
          </a:r>
          <a:endParaRPr kumimoji="1" lang="ja-JP" altLang="en-US" sz="1000" b="1">
            <a:latin typeface="ＭＳ Ｐゴシック"/>
          </a:endParaRPr>
        </a:p>
      </xdr:txBody>
    </xdr:sp>
    <xdr:clientData/>
  </xdr:oneCellAnchor>
  <xdr:twoCellAnchor>
    <xdr:from>
      <xdr:col>85</xdr:col>
      <xdr:colOff>38100</xdr:colOff>
      <xdr:row>31</xdr:row>
      <xdr:rowOff>43180</xdr:rowOff>
    </xdr:from>
    <xdr:to>
      <xdr:col>86</xdr:col>
      <xdr:colOff>25400</xdr:colOff>
      <xdr:row>31</xdr:row>
      <xdr:rowOff>43180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611350" y="5358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13335</xdr:rowOff>
    </xdr:from>
    <xdr:to>
      <xdr:col>85</xdr:col>
      <xdr:colOff>127000</xdr:colOff>
      <xdr:row>38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938250" y="652843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141605</xdr:rowOff>
    </xdr:from>
    <xdr:ext cx="534670" cy="25146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4744700" y="597090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118745</xdr:rowOff>
    </xdr:from>
    <xdr:to>
      <xdr:col>85</xdr:col>
      <xdr:colOff>171450</xdr:colOff>
      <xdr:row>36</xdr:row>
      <xdr:rowOff>50800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649450" y="6119495"/>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163195</xdr:rowOff>
    </xdr:from>
    <xdr:to>
      <xdr:col>81</xdr:col>
      <xdr:colOff>50800</xdr:colOff>
      <xdr:row>38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144500" y="650684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109855</xdr:rowOff>
    </xdr:from>
    <xdr:to>
      <xdr:col>81</xdr:col>
      <xdr:colOff>101600</xdr:colOff>
      <xdr:row>36</xdr:row>
      <xdr:rowOff>41275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887450" y="61106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57785</xdr:rowOff>
    </xdr:from>
    <xdr:ext cx="530860" cy="25336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709015" y="588708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37</xdr:row>
      <xdr:rowOff>156210</xdr:rowOff>
    </xdr:from>
    <xdr:to>
      <xdr:col>76</xdr:col>
      <xdr:colOff>114300</xdr:colOff>
      <xdr:row>37</xdr:row>
      <xdr:rowOff>163195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344400" y="649986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89535</xdr:rowOff>
    </xdr:from>
    <xdr:to>
      <xdr:col>76</xdr:col>
      <xdr:colOff>165100</xdr:colOff>
      <xdr:row>36</xdr:row>
      <xdr:rowOff>20955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093700" y="60902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37465</xdr:rowOff>
    </xdr:from>
    <xdr:ext cx="534670" cy="25336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896215" y="58667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156210</xdr:rowOff>
    </xdr:from>
    <xdr:to>
      <xdr:col>71</xdr:col>
      <xdr:colOff>171450</xdr:colOff>
      <xdr:row>38</xdr:row>
      <xdr:rowOff>14605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1537950" y="649986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36830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299950" y="610616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52705</xdr:rowOff>
    </xdr:from>
    <xdr:ext cx="530860" cy="25082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02465" y="588200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144145</xdr:rowOff>
    </xdr:from>
    <xdr:to>
      <xdr:col>67</xdr:col>
      <xdr:colOff>101600</xdr:colOff>
      <xdr:row>36</xdr:row>
      <xdr:rowOff>75565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487150" y="61448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92075</xdr:rowOff>
    </xdr:from>
    <xdr:ext cx="530860" cy="25146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08715" y="592137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146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52880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190" cy="25146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668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9730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146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1729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190" cy="25146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665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130810</xdr:rowOff>
    </xdr:from>
    <xdr:to>
      <xdr:col>85</xdr:col>
      <xdr:colOff>171450</xdr:colOff>
      <xdr:row>38</xdr:row>
      <xdr:rowOff>62230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649450" y="647446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48260</xdr:rowOff>
    </xdr:from>
    <xdr:ext cx="534670" cy="25146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4744700" y="63919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143510</xdr:rowOff>
    </xdr:from>
    <xdr:to>
      <xdr:col>81</xdr:col>
      <xdr:colOff>101600</xdr:colOff>
      <xdr:row>38</xdr:row>
      <xdr:rowOff>74930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887450" y="64871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66675</xdr:rowOff>
    </xdr:from>
    <xdr:ext cx="469900" cy="24892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722350" y="65817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113665</xdr:rowOff>
    </xdr:from>
    <xdr:to>
      <xdr:col>76</xdr:col>
      <xdr:colOff>165100</xdr:colOff>
      <xdr:row>38</xdr:row>
      <xdr:rowOff>45085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093700" y="64573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36830</xdr:rowOff>
    </xdr:from>
    <xdr:ext cx="534670" cy="25146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896215" y="65519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106680</xdr:rowOff>
    </xdr:from>
    <xdr:to>
      <xdr:col>72</xdr:col>
      <xdr:colOff>38100</xdr:colOff>
      <xdr:row>38</xdr:row>
      <xdr:rowOff>38735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299950" y="645033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29845</xdr:rowOff>
    </xdr:from>
    <xdr:ext cx="530860" cy="25082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102465" y="65449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132080</xdr:rowOff>
    </xdr:from>
    <xdr:to>
      <xdr:col>67</xdr:col>
      <xdr:colOff>101600</xdr:colOff>
      <xdr:row>38</xdr:row>
      <xdr:rowOff>63500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487150" y="64757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55245</xdr:rowOff>
    </xdr:from>
    <xdr:ext cx="530860" cy="25082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308715" y="65703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428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3157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2364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26515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207750" y="8254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1844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69650" y="8064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10539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5110" cy="25146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977880" y="1039622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10158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5146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733405" y="1001649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171450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77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5146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733405" y="963612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394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5146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733405" y="92519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014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128270</xdr:rowOff>
    </xdr:from>
    <xdr:ext cx="595630" cy="25146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88722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634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4955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849185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254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669270" y="8111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207750" y="8254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14605</xdr:rowOff>
    </xdr:from>
    <xdr:to>
      <xdr:col>85</xdr:col>
      <xdr:colOff>126365</xdr:colOff>
      <xdr:row>59</xdr:row>
      <xdr:rowOff>84455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698345" y="8758555"/>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88265</xdr:rowOff>
    </xdr:from>
    <xdr:ext cx="534670" cy="24955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4744700" y="10203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26,715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84455</xdr:rowOff>
    </xdr:from>
    <xdr:to>
      <xdr:col>86</xdr:col>
      <xdr:colOff>25400</xdr:colOff>
      <xdr:row>59</xdr:row>
      <xdr:rowOff>84455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10200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129540</xdr:rowOff>
    </xdr:from>
    <xdr:ext cx="598805" cy="252730"/>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4744700" y="85305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140,374</a:t>
          </a:r>
          <a:endParaRPr kumimoji="1" lang="ja-JP" altLang="en-US" sz="1000" b="1">
            <a:latin typeface="ＭＳ Ｐゴシック"/>
          </a:endParaRPr>
        </a:p>
      </xdr:txBody>
    </xdr:sp>
    <xdr:clientData/>
  </xdr:oneCellAnchor>
  <xdr:twoCellAnchor>
    <xdr:from>
      <xdr:col>85</xdr:col>
      <xdr:colOff>38100</xdr:colOff>
      <xdr:row>51</xdr:row>
      <xdr:rowOff>14605</xdr:rowOff>
    </xdr:from>
    <xdr:to>
      <xdr:col>86</xdr:col>
      <xdr:colOff>25400</xdr:colOff>
      <xdr:row>51</xdr:row>
      <xdr:rowOff>14605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611350" y="875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103505</xdr:rowOff>
    </xdr:from>
    <xdr:to>
      <xdr:col>85</xdr:col>
      <xdr:colOff>127000</xdr:colOff>
      <xdr:row>59</xdr:row>
      <xdr:rowOff>1905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938250" y="1004760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59055</xdr:rowOff>
    </xdr:from>
    <xdr:ext cx="534670" cy="25336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4744700" y="96602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36830</xdr:rowOff>
    </xdr:from>
    <xdr:to>
      <xdr:col>85</xdr:col>
      <xdr:colOff>171450</xdr:colOff>
      <xdr:row>57</xdr:row>
      <xdr:rowOff>135890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649450" y="98094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59055</xdr:rowOff>
    </xdr:from>
    <xdr:to>
      <xdr:col>81</xdr:col>
      <xdr:colOff>50800</xdr:colOff>
      <xdr:row>59</xdr:row>
      <xdr:rowOff>1905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144500" y="10003155"/>
          <a:ext cx="7937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63500</xdr:rowOff>
    </xdr:from>
    <xdr:to>
      <xdr:col>81</xdr:col>
      <xdr:colOff>101600</xdr:colOff>
      <xdr:row>57</xdr:row>
      <xdr:rowOff>162560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887450" y="9836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30860" cy="25146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709015" y="961263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59055</xdr:rowOff>
    </xdr:from>
    <xdr:to>
      <xdr:col>76</xdr:col>
      <xdr:colOff>114300</xdr:colOff>
      <xdr:row>58</xdr:row>
      <xdr:rowOff>75565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344400" y="1000315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167005</xdr:rowOff>
    </xdr:from>
    <xdr:to>
      <xdr:col>76</xdr:col>
      <xdr:colOff>165100</xdr:colOff>
      <xdr:row>57</xdr:row>
      <xdr:rowOff>98425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093700" y="97682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114935</xdr:rowOff>
    </xdr:from>
    <xdr:ext cx="534670" cy="25336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896215" y="9544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75565</xdr:rowOff>
    </xdr:from>
    <xdr:to>
      <xdr:col>71</xdr:col>
      <xdr:colOff>171450</xdr:colOff>
      <xdr:row>59</xdr:row>
      <xdr:rowOff>73025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1537950" y="10019665"/>
          <a:ext cx="8064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36830</xdr:rowOff>
    </xdr:from>
    <xdr:to>
      <xdr:col>72</xdr:col>
      <xdr:colOff>38100</xdr:colOff>
      <xdr:row>57</xdr:row>
      <xdr:rowOff>135890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299950" y="98094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151765</xdr:rowOff>
    </xdr:from>
    <xdr:ext cx="530860" cy="25336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102465" y="95815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112395</xdr:rowOff>
    </xdr:from>
    <xdr:to>
      <xdr:col>67</xdr:col>
      <xdr:colOff>101600</xdr:colOff>
      <xdr:row>58</xdr:row>
      <xdr:rowOff>43815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487150" y="98850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60325</xdr:rowOff>
    </xdr:from>
    <xdr:ext cx="530860" cy="25336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08715" y="966152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146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52880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190" cy="25146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7668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146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9730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146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729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190" cy="25146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3665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53340</xdr:rowOff>
    </xdr:from>
    <xdr:to>
      <xdr:col>85</xdr:col>
      <xdr:colOff>171450</xdr:colOff>
      <xdr:row>58</xdr:row>
      <xdr:rowOff>152400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649450" y="99974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58</xdr:row>
      <xdr:rowOff>32385</xdr:rowOff>
    </xdr:from>
    <xdr:ext cx="534670" cy="24955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4744700" y="99764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38,687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119380</xdr:rowOff>
    </xdr:from>
    <xdr:to>
      <xdr:col>81</xdr:col>
      <xdr:colOff>101600</xdr:colOff>
      <xdr:row>59</xdr:row>
      <xdr:rowOff>52070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887450" y="100634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42545</xdr:rowOff>
    </xdr:from>
    <xdr:ext cx="530860" cy="25146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09015" y="1015809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xdr:rowOff>
    </xdr:from>
    <xdr:to>
      <xdr:col>76</xdr:col>
      <xdr:colOff>165100</xdr:colOff>
      <xdr:row>58</xdr:row>
      <xdr:rowOff>109220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093700" y="99529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99695</xdr:rowOff>
    </xdr:from>
    <xdr:ext cx="534670" cy="25082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896215" y="100437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26035</xdr:rowOff>
    </xdr:from>
    <xdr:to>
      <xdr:col>72</xdr:col>
      <xdr:colOff>38100</xdr:colOff>
      <xdr:row>58</xdr:row>
      <xdr:rowOff>125730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299950" y="99701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116840</xdr:rowOff>
    </xdr:from>
    <xdr:ext cx="530860" cy="25336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02465" y="1006094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22860</xdr:rowOff>
    </xdr:from>
    <xdr:to>
      <xdr:col>67</xdr:col>
      <xdr:colOff>101600</xdr:colOff>
      <xdr:row>59</xdr:row>
      <xdr:rowOff>122555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487150" y="10138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113665</xdr:rowOff>
    </xdr:from>
    <xdr:ext cx="530860" cy="25146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308715" y="10229215"/>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207750" y="10857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31570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31570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2364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2364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265150" y="11200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265150" y="11402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1683365"/>
          <a:ext cx="42227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1844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169650" y="11493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96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35096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110" cy="25146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77880" y="133667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3054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5019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733405" y="129120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2596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5146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733405" y="12453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1380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146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405" y="11995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1683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19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405" y="11540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1207750" y="11683365"/>
          <a:ext cx="42227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110490</xdr:rowOff>
    </xdr:from>
    <xdr:to>
      <xdr:col>85</xdr:col>
      <xdr:colOff>126365</xdr:colOff>
      <xdr:row>78</xdr:row>
      <xdr:rowOff>136525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698345" y="1228344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140335</xdr:rowOff>
    </xdr:from>
    <xdr:ext cx="249555" cy="25146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4744700" y="1351343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611350" y="13509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58420</xdr:rowOff>
    </xdr:from>
    <xdr:ext cx="534670" cy="25336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4744700" y="12059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53,679</a:t>
          </a:r>
          <a:endParaRPr kumimoji="1" lang="ja-JP" altLang="en-US" sz="1000" b="1">
            <a:latin typeface="ＭＳ Ｐゴシック"/>
          </a:endParaRPr>
        </a:p>
      </xdr:txBody>
    </xdr:sp>
    <xdr:clientData/>
  </xdr:oneCellAnchor>
  <xdr:twoCellAnchor>
    <xdr:from>
      <xdr:col>85</xdr:col>
      <xdr:colOff>38100</xdr:colOff>
      <xdr:row>71</xdr:row>
      <xdr:rowOff>110490</xdr:rowOff>
    </xdr:from>
    <xdr:to>
      <xdr:col>86</xdr:col>
      <xdr:colOff>25400</xdr:colOff>
      <xdr:row>71</xdr:row>
      <xdr:rowOff>110490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611350" y="12283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136525</xdr:rowOff>
    </xdr:from>
    <xdr:to>
      <xdr:col>85</xdr:col>
      <xdr:colOff>127000</xdr:colOff>
      <xdr:row>78</xdr:row>
      <xdr:rowOff>136525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938250" y="1350962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53340</xdr:rowOff>
    </xdr:from>
    <xdr:ext cx="469900" cy="250190"/>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4744700" y="1325499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31115</xdr:rowOff>
    </xdr:from>
    <xdr:to>
      <xdr:col>85</xdr:col>
      <xdr:colOff>171450</xdr:colOff>
      <xdr:row>78</xdr:row>
      <xdr:rowOff>130175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649450" y="13404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136525</xdr:rowOff>
    </xdr:from>
    <xdr:to>
      <xdr:col>81</xdr:col>
      <xdr:colOff>50800</xdr:colOff>
      <xdr:row>78</xdr:row>
      <xdr:rowOff>136525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144500" y="135096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33655</xdr:rowOff>
    </xdr:from>
    <xdr:to>
      <xdr:col>81</xdr:col>
      <xdr:colOff>101600</xdr:colOff>
      <xdr:row>78</xdr:row>
      <xdr:rowOff>132715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887450" y="13406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149225</xdr:rowOff>
    </xdr:from>
    <xdr:ext cx="469900" cy="25336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722350" y="131794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136525</xdr:rowOff>
    </xdr:from>
    <xdr:to>
      <xdr:col>76</xdr:col>
      <xdr:colOff>114300</xdr:colOff>
      <xdr:row>78</xdr:row>
      <xdr:rowOff>136525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344400" y="135096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158750</xdr:rowOff>
    </xdr:from>
    <xdr:to>
      <xdr:col>76</xdr:col>
      <xdr:colOff>165100</xdr:colOff>
      <xdr:row>78</xdr:row>
      <xdr:rowOff>90170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093700" y="133604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106680</xdr:rowOff>
    </xdr:from>
    <xdr:ext cx="469900" cy="25146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928600" y="131368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136525</xdr:rowOff>
    </xdr:from>
    <xdr:to>
      <xdr:col>71</xdr:col>
      <xdr:colOff>171450</xdr:colOff>
      <xdr:row>78</xdr:row>
      <xdr:rowOff>136525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537950" y="135096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12700</xdr:rowOff>
    </xdr:from>
    <xdr:to>
      <xdr:col>72</xdr:col>
      <xdr:colOff>38100</xdr:colOff>
      <xdr:row>78</xdr:row>
      <xdr:rowOff>111760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299950" y="13385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128270</xdr:rowOff>
    </xdr:from>
    <xdr:ext cx="469900" cy="25146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134850" y="13158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38735</xdr:rowOff>
    </xdr:from>
    <xdr:to>
      <xdr:col>67</xdr:col>
      <xdr:colOff>101600</xdr:colOff>
      <xdr:row>78</xdr:row>
      <xdr:rowOff>137795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1487150" y="13411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153670</xdr:rowOff>
    </xdr:from>
    <xdr:ext cx="469900"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22050" y="13183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146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52880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190" cy="25146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7668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146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9730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146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172950" y="13965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190" cy="25146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366500" y="13965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86995</xdr:rowOff>
    </xdr:from>
    <xdr:to>
      <xdr:col>85</xdr:col>
      <xdr:colOff>171450</xdr:colOff>
      <xdr:row>79</xdr:row>
      <xdr:rowOff>18415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649450" y="134600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10160</xdr:rowOff>
    </xdr:from>
    <xdr:ext cx="249555" cy="24955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4744700" y="133832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86995</xdr:rowOff>
    </xdr:from>
    <xdr:to>
      <xdr:col>81</xdr:col>
      <xdr:colOff>101600</xdr:colOff>
      <xdr:row>79</xdr:row>
      <xdr:rowOff>18415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88745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5745"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832840" y="13554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86995</xdr:rowOff>
    </xdr:from>
    <xdr:to>
      <xdr:col>76</xdr:col>
      <xdr:colOff>165100</xdr:colOff>
      <xdr:row>79</xdr:row>
      <xdr:rowOff>18415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09370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4955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030200" y="135547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299950" y="13460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5745" cy="24955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226290" y="13554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86995</xdr:rowOff>
    </xdr:from>
    <xdr:to>
      <xdr:col>67</xdr:col>
      <xdr:colOff>101600</xdr:colOff>
      <xdr:row>79</xdr:row>
      <xdr:rowOff>18415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1487150" y="13460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5745" cy="24955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432540" y="13554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207750" y="14286230"/>
          <a:ext cx="42227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31570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2364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629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265150" y="14831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207750" y="15112365"/>
          <a:ext cx="42227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1844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169650" y="149225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707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9778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67455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2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7334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4198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7334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092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27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4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76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4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171450</xdr:colOff>
      <xdr:row>90</xdr:row>
      <xdr:rowOff>8255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438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37465</xdr:rowOff>
    </xdr:from>
    <xdr:ext cx="595630" cy="25336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669270" y="152965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5112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270" y="1496949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1207750" y="15112365"/>
          <a:ext cx="42227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1905</xdr:rowOff>
    </xdr:from>
    <xdr:to>
      <xdr:col>85</xdr:col>
      <xdr:colOff>126365</xdr:colOff>
      <xdr:row>98</xdr:row>
      <xdr:rowOff>107950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698345" y="154324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111760</xdr:rowOff>
    </xdr:from>
    <xdr:ext cx="469900" cy="25527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4744700" y="169138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107950</xdr:rowOff>
    </xdr:from>
    <xdr:to>
      <xdr:col>86</xdr:col>
      <xdr:colOff>25400</xdr:colOff>
      <xdr:row>98</xdr:row>
      <xdr:rowOff>107950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611350" y="16910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117475</xdr:rowOff>
    </xdr:from>
    <xdr:ext cx="598805" cy="25336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4744700" y="152050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100,437</a:t>
          </a:r>
          <a:endParaRPr kumimoji="1" lang="ja-JP" altLang="en-US" sz="1000" b="1">
            <a:latin typeface="ＭＳ Ｐゴシック"/>
          </a:endParaRPr>
        </a:p>
      </xdr:txBody>
    </xdr:sp>
    <xdr:clientData/>
  </xdr:oneCellAnchor>
  <xdr:twoCellAnchor>
    <xdr:from>
      <xdr:col>85</xdr:col>
      <xdr:colOff>38100</xdr:colOff>
      <xdr:row>90</xdr:row>
      <xdr:rowOff>1905</xdr:rowOff>
    </xdr:from>
    <xdr:to>
      <xdr:col>86</xdr:col>
      <xdr:colOff>25400</xdr:colOff>
      <xdr:row>90</xdr:row>
      <xdr:rowOff>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611350" y="15432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167005</xdr:rowOff>
    </xdr:from>
    <xdr:to>
      <xdr:col>85</xdr:col>
      <xdr:colOff>127000</xdr:colOff>
      <xdr:row>97</xdr:row>
      <xdr:rowOff>33655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938250" y="1662620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52070</xdr:rowOff>
    </xdr:from>
    <xdr:ext cx="534670" cy="25527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4744700" y="161683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29210</xdr:rowOff>
    </xdr:from>
    <xdr:to>
      <xdr:col>85</xdr:col>
      <xdr:colOff>171450</xdr:colOff>
      <xdr:row>95</xdr:row>
      <xdr:rowOff>130175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649450" y="1631696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167005</xdr:rowOff>
    </xdr:from>
    <xdr:to>
      <xdr:col>81</xdr:col>
      <xdr:colOff>50800</xdr:colOff>
      <xdr:row>97</xdr:row>
      <xdr:rowOff>68580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144500" y="16626205"/>
          <a:ext cx="7937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24130</xdr:rowOff>
    </xdr:from>
    <xdr:to>
      <xdr:col>81</xdr:col>
      <xdr:colOff>101600</xdr:colOff>
      <xdr:row>95</xdr:row>
      <xdr:rowOff>125730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88745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142240</xdr:rowOff>
    </xdr:from>
    <xdr:ext cx="53086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09015" y="160870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40640</xdr:rowOff>
    </xdr:from>
    <xdr:to>
      <xdr:col>76</xdr:col>
      <xdr:colOff>114300</xdr:colOff>
      <xdr:row>97</xdr:row>
      <xdr:rowOff>68580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344400" y="16671290"/>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86360</xdr:rowOff>
    </xdr:from>
    <xdr:to>
      <xdr:col>76</xdr:col>
      <xdr:colOff>165100</xdr:colOff>
      <xdr:row>96</xdr:row>
      <xdr:rowOff>15875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0937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32385</xdr:rowOff>
    </xdr:from>
    <xdr:ext cx="534670" cy="25527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896215" y="161486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40640</xdr:rowOff>
    </xdr:from>
    <xdr:to>
      <xdr:col>71</xdr:col>
      <xdr:colOff>171450</xdr:colOff>
      <xdr:row>97</xdr:row>
      <xdr:rowOff>63500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1537950" y="1667129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5080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299950" y="16362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21590</xdr:rowOff>
    </xdr:from>
    <xdr:ext cx="53086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102465" y="16137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65405</xdr:rowOff>
    </xdr:from>
    <xdr:to>
      <xdr:col>67</xdr:col>
      <xdr:colOff>101600</xdr:colOff>
      <xdr:row>95</xdr:row>
      <xdr:rowOff>167005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48715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12065</xdr:rowOff>
    </xdr:from>
    <xdr:ext cx="53086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08715" y="16128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19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7668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19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366500" y="17396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154940</xdr:rowOff>
    </xdr:from>
    <xdr:to>
      <xdr:col>85</xdr:col>
      <xdr:colOff>171450</xdr:colOff>
      <xdr:row>97</xdr:row>
      <xdr:rowOff>84455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649450" y="166141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132715</xdr:rowOff>
    </xdr:from>
    <xdr:ext cx="534670" cy="25527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4744700" y="165919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116205</xdr:rowOff>
    </xdr:from>
    <xdr:to>
      <xdr:col>81</xdr:col>
      <xdr:colOff>101600</xdr:colOff>
      <xdr:row>97</xdr:row>
      <xdr:rowOff>46355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88745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37465</xdr:rowOff>
    </xdr:from>
    <xdr:ext cx="53086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709015" y="16668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17780</xdr:rowOff>
    </xdr:from>
    <xdr:to>
      <xdr:col>76</xdr:col>
      <xdr:colOff>165100</xdr:colOff>
      <xdr:row>97</xdr:row>
      <xdr:rowOff>119380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0937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110490</xdr:rowOff>
    </xdr:from>
    <xdr:ext cx="534670" cy="25527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896215" y="167411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160655</xdr:rowOff>
    </xdr:from>
    <xdr:to>
      <xdr:col>72</xdr:col>
      <xdr:colOff>38100</xdr:colOff>
      <xdr:row>97</xdr:row>
      <xdr:rowOff>90805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299950" y="16619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81915</xdr:rowOff>
    </xdr:from>
    <xdr:ext cx="53086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102465" y="16712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12700</xdr:rowOff>
    </xdr:from>
    <xdr:to>
      <xdr:col>67</xdr:col>
      <xdr:colOff>101600</xdr:colOff>
      <xdr:row>97</xdr:row>
      <xdr:rowOff>114300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48715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105410</xdr:rowOff>
    </xdr:from>
    <xdr:ext cx="5308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308715" y="16736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459200" y="3999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5862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5862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4879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4879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516600" y="4342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516600" y="4544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459200" y="4825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1844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440150" y="4635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711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665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110" cy="25146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248380" y="65087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196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984855" y="60540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5738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146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984855" y="55956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280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1460"/>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5984855" y="513715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4825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5984855" y="46824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6459200" y="4825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80010</xdr:rowOff>
    </xdr:from>
    <xdr:to>
      <xdr:col>116</xdr:col>
      <xdr:colOff>62865</xdr:colOff>
      <xdr:row>38</xdr:row>
      <xdr:rowOff>136525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19949795" y="556641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1460"/>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0002500" y="669290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881850" y="6651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29210</xdr:rowOff>
    </xdr:from>
    <xdr:ext cx="534670" cy="25146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0002500" y="534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23,760</a:t>
          </a:r>
          <a:endParaRPr kumimoji="1" lang="ja-JP" altLang="en-US" sz="1000" b="1">
            <a:latin typeface="ＭＳ Ｐゴシック"/>
          </a:endParaRPr>
        </a:p>
      </xdr:txBody>
    </xdr:sp>
    <xdr:clientData/>
  </xdr:oneCellAnchor>
  <xdr:twoCellAnchor>
    <xdr:from>
      <xdr:col>115</xdr:col>
      <xdr:colOff>165100</xdr:colOff>
      <xdr:row>32</xdr:row>
      <xdr:rowOff>80010</xdr:rowOff>
    </xdr:from>
    <xdr:to>
      <xdr:col>116</xdr:col>
      <xdr:colOff>152400</xdr:colOff>
      <xdr:row>32</xdr:row>
      <xdr:rowOff>80010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881850" y="556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136525</xdr:rowOff>
    </xdr:from>
    <xdr:to>
      <xdr:col>116</xdr:col>
      <xdr:colOff>63500</xdr:colOff>
      <xdr:row>38</xdr:row>
      <xdr:rowOff>136525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202400" y="665162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93345</xdr:rowOff>
    </xdr:from>
    <xdr:ext cx="378460" cy="25336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0002500" y="643699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71120</xdr:rowOff>
    </xdr:from>
    <xdr:to>
      <xdr:col>116</xdr:col>
      <xdr:colOff>114300</xdr:colOff>
      <xdr:row>39</xdr:row>
      <xdr:rowOff>2540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900900" y="65862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136525</xdr:rowOff>
    </xdr:from>
    <xdr:to>
      <xdr:col>111</xdr:col>
      <xdr:colOff>171450</xdr:colOff>
      <xdr:row>38</xdr:row>
      <xdr:rowOff>136525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395950" y="66516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1905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157950" y="658558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17780</xdr:rowOff>
    </xdr:from>
    <xdr:ext cx="378460" cy="25146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030950" y="63614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136525</xdr:rowOff>
    </xdr:from>
    <xdr:to>
      <xdr:col>107</xdr:col>
      <xdr:colOff>50800</xdr:colOff>
      <xdr:row>38</xdr:row>
      <xdr:rowOff>136525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602200" y="66516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84455</xdr:rowOff>
    </xdr:from>
    <xdr:to>
      <xdr:col>107</xdr:col>
      <xdr:colOff>101600</xdr:colOff>
      <xdr:row>39</xdr:row>
      <xdr:rowOff>15875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345150" y="65995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31750</xdr:rowOff>
    </xdr:from>
    <xdr:ext cx="313690" cy="24955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258155" y="63754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136525</xdr:rowOff>
    </xdr:from>
    <xdr:to>
      <xdr:col>102</xdr:col>
      <xdr:colOff>114300</xdr:colOff>
      <xdr:row>38</xdr:row>
      <xdr:rowOff>136525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6802100" y="66516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15240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551400" y="65982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31115</xdr:rowOff>
    </xdr:from>
    <xdr:ext cx="313690" cy="24955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464405" y="637476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15240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6757650" y="659828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31115</xdr:rowOff>
    </xdr:from>
    <xdr:ext cx="309880" cy="24955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51605" y="6374765"/>
          <a:ext cx="3098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146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7802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146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309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190" cy="25146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224500" y="7107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146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4307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146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30650" y="7107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86995</xdr:rowOff>
    </xdr:from>
    <xdr:to>
      <xdr:col>116</xdr:col>
      <xdr:colOff>114300</xdr:colOff>
      <xdr:row>39</xdr:row>
      <xdr:rowOff>18415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9009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249555" cy="25146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0002500" y="656526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86995</xdr:rowOff>
    </xdr:from>
    <xdr:to>
      <xdr:col>112</xdr:col>
      <xdr:colOff>38100</xdr:colOff>
      <xdr:row>39</xdr:row>
      <xdr:rowOff>18415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157950" y="6602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08429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86995</xdr:rowOff>
    </xdr:from>
    <xdr:to>
      <xdr:col>107</xdr:col>
      <xdr:colOff>101600</xdr:colOff>
      <xdr:row>39</xdr:row>
      <xdr:rowOff>18415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34515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9054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86995</xdr:rowOff>
    </xdr:from>
    <xdr:to>
      <xdr:col>102</xdr:col>
      <xdr:colOff>165100</xdr:colOff>
      <xdr:row>39</xdr:row>
      <xdr:rowOff>18415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551400" y="6602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9555" cy="24955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487900" y="66967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18415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6757650" y="66020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4955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683990" y="66967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428230"/>
          <a:ext cx="42291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5862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5862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4879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4879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516600" y="7771130"/>
          <a:ext cx="13716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516600" y="79736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459200" y="8254365"/>
          <a:ext cx="4229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1844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440150" y="8064500"/>
          <a:ext cx="3460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10539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459200" y="939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110" cy="25146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248380" y="9251950"/>
          <a:ext cx="245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459200" y="8254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110" cy="25019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248380" y="8111490"/>
          <a:ext cx="245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6459200" y="8254365"/>
          <a:ext cx="4229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9497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955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0002500" y="94399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881850" y="939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955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0002500" y="90970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881850" y="939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202400" y="939482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955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0002500" y="932434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9009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395950" y="93948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157950" y="934529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745" cy="24955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08429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602200" y="93948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34515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745" cy="24955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9054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6802100" y="939482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5514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955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487900" y="94399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6757650" y="9345295"/>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745" cy="24955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683990" y="943991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146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7802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146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309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190" cy="25146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224500" y="10536555"/>
          <a:ext cx="758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146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4307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146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630650" y="10536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9009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19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0002500" y="92087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157950" y="93452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5745" cy="25146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08429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34515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5745" cy="25146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29054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5514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146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487900" y="91217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6757650" y="934529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5745" cy="25146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683990" y="9121775"/>
          <a:ext cx="245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多くの目的別歳出において類似団体を下回るコストである。</a:t>
          </a:r>
        </a:p>
        <a:p>
          <a:r>
            <a:rPr kumimoji="1" lang="ja-JP" altLang="en-US" sz="1300">
              <a:latin typeface="ＭＳ Ｐゴシック"/>
              <a:ea typeface="ＭＳ Ｐゴシック"/>
            </a:rPr>
            <a:t>令和４年度の特徴として、前年度比較で民生費が減少し、教育費が増加している。これらは、子育て世帯臨時特別給付金の減少と小中学校の保全事業の増加によるものである。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残高については、前年度比約257百万円の増となり、標準財政規模比において約2％の増加となった。実質収支額については、前年度は10％を超えていたが、令和4年度は9.82％と減少に転じた。実質単年度収支については、前年度は財政調整基金の積み立て、繰上償還を行ったことにより増加していたが、令和4年度は約1％と落ち着いた数値となった。</a:t>
          </a:r>
        </a:p>
        <a:p>
          <a:r>
            <a:rPr kumimoji="1" lang="ja-JP" altLang="en-US" sz="1200">
              <a:latin typeface="ＭＳ ゴシック"/>
              <a:ea typeface="ＭＳ ゴシック"/>
            </a:rPr>
            <a:t>今後もこれらの財政指標が適正な水準かつ安定的に推移するよう財政運営を行っていく。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愛知県知立市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本年度まですべての会計において黒字であり、健全な状態が保たれているといえる。</a:t>
          </a:r>
        </a:p>
        <a:p>
          <a:r>
            <a:rPr kumimoji="1" lang="ja-JP" altLang="en-US" sz="1400">
              <a:latin typeface="ＭＳ ゴシック"/>
              <a:ea typeface="ＭＳ ゴシック"/>
            </a:rPr>
            <a:t>一般会計は、標準財政規模比において0.61ポイント減少しているものの高い水準のままである。</a:t>
          </a:r>
        </a:p>
        <a:p>
          <a:r>
            <a:rPr kumimoji="1" lang="ja-JP" altLang="en-US" sz="1400">
              <a:latin typeface="ＭＳ ゴシック"/>
              <a:ea typeface="ＭＳ ゴシック"/>
            </a:rPr>
            <a:t>今後も、黒字額確保及び黒字水準維持のため、適正な予算執行管理を行うなど、健全な財政運営に努める。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4" x14ac:dyDescent="0.2">
      <c r="B2" s="3" t="s">
        <v>136</v>
      </c>
      <c r="C2" s="3"/>
      <c r="D2" s="10"/>
    </row>
    <row r="3" spans="1:119" ht="18.75" customHeight="1" x14ac:dyDescent="0.2">
      <c r="A3" s="2"/>
      <c r="B3" s="486" t="s">
        <v>139</v>
      </c>
      <c r="C3" s="487"/>
      <c r="D3" s="487"/>
      <c r="E3" s="488"/>
      <c r="F3" s="488"/>
      <c r="G3" s="488"/>
      <c r="H3" s="488"/>
      <c r="I3" s="488"/>
      <c r="J3" s="488"/>
      <c r="K3" s="488"/>
      <c r="L3" s="488" t="s">
        <v>93</v>
      </c>
      <c r="M3" s="488"/>
      <c r="N3" s="488"/>
      <c r="O3" s="488"/>
      <c r="P3" s="488"/>
      <c r="Q3" s="488"/>
      <c r="R3" s="495"/>
      <c r="S3" s="495"/>
      <c r="T3" s="495"/>
      <c r="U3" s="495"/>
      <c r="V3" s="496"/>
      <c r="W3" s="346" t="s">
        <v>141</v>
      </c>
      <c r="X3" s="347"/>
      <c r="Y3" s="347"/>
      <c r="Z3" s="347"/>
      <c r="AA3" s="347"/>
      <c r="AB3" s="487"/>
      <c r="AC3" s="495" t="s">
        <v>143</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152</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131</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26011070</v>
      </c>
      <c r="BO4" s="353"/>
      <c r="BP4" s="353"/>
      <c r="BQ4" s="353"/>
      <c r="BR4" s="353"/>
      <c r="BS4" s="353"/>
      <c r="BT4" s="353"/>
      <c r="BU4" s="354"/>
      <c r="BV4" s="352">
        <v>26586326</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9.8000000000000007</v>
      </c>
      <c r="CU4" s="359"/>
      <c r="CV4" s="359"/>
      <c r="CW4" s="359"/>
      <c r="CX4" s="359"/>
      <c r="CY4" s="359"/>
      <c r="CZ4" s="359"/>
      <c r="DA4" s="360"/>
      <c r="DB4" s="358">
        <v>10.4</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73</v>
      </c>
      <c r="AV5" s="365"/>
      <c r="AW5" s="365"/>
      <c r="AX5" s="365"/>
      <c r="AY5" s="366" t="s">
        <v>147</v>
      </c>
      <c r="AZ5" s="367"/>
      <c r="BA5" s="367"/>
      <c r="BB5" s="367"/>
      <c r="BC5" s="367"/>
      <c r="BD5" s="367"/>
      <c r="BE5" s="367"/>
      <c r="BF5" s="367"/>
      <c r="BG5" s="367"/>
      <c r="BH5" s="367"/>
      <c r="BI5" s="367"/>
      <c r="BJ5" s="367"/>
      <c r="BK5" s="367"/>
      <c r="BL5" s="367"/>
      <c r="BM5" s="368"/>
      <c r="BN5" s="369">
        <v>24507757</v>
      </c>
      <c r="BO5" s="370"/>
      <c r="BP5" s="370"/>
      <c r="BQ5" s="370"/>
      <c r="BR5" s="370"/>
      <c r="BS5" s="370"/>
      <c r="BT5" s="370"/>
      <c r="BU5" s="371"/>
      <c r="BV5" s="369">
        <v>24818751</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89.5</v>
      </c>
      <c r="CU5" s="376"/>
      <c r="CV5" s="376"/>
      <c r="CW5" s="376"/>
      <c r="CX5" s="376"/>
      <c r="CY5" s="376"/>
      <c r="CZ5" s="376"/>
      <c r="DA5" s="377"/>
      <c r="DB5" s="375">
        <v>84.1</v>
      </c>
      <c r="DC5" s="376"/>
      <c r="DD5" s="376"/>
      <c r="DE5" s="376"/>
      <c r="DF5" s="376"/>
      <c r="DG5" s="376"/>
      <c r="DH5" s="376"/>
      <c r="DI5" s="377"/>
    </row>
    <row r="6" spans="1:119" ht="18.75" customHeight="1" x14ac:dyDescent="0.2">
      <c r="A6" s="2"/>
      <c r="B6" s="506" t="s">
        <v>160</v>
      </c>
      <c r="C6" s="507"/>
      <c r="D6" s="507"/>
      <c r="E6" s="508"/>
      <c r="F6" s="508"/>
      <c r="G6" s="508"/>
      <c r="H6" s="508"/>
      <c r="I6" s="508"/>
      <c r="J6" s="508"/>
      <c r="K6" s="508"/>
      <c r="L6" s="508" t="s">
        <v>162</v>
      </c>
      <c r="M6" s="508"/>
      <c r="N6" s="508"/>
      <c r="O6" s="508"/>
      <c r="P6" s="508"/>
      <c r="Q6" s="508"/>
      <c r="R6" s="512"/>
      <c r="S6" s="512"/>
      <c r="T6" s="512"/>
      <c r="U6" s="512"/>
      <c r="V6" s="513"/>
      <c r="W6" s="516" t="s">
        <v>163</v>
      </c>
      <c r="X6" s="517"/>
      <c r="Y6" s="517"/>
      <c r="Z6" s="517"/>
      <c r="AA6" s="517"/>
      <c r="AB6" s="507"/>
      <c r="AC6" s="520" t="s">
        <v>164</v>
      </c>
      <c r="AD6" s="521"/>
      <c r="AE6" s="521"/>
      <c r="AF6" s="521"/>
      <c r="AG6" s="521"/>
      <c r="AH6" s="521"/>
      <c r="AI6" s="521"/>
      <c r="AJ6" s="521"/>
      <c r="AK6" s="521"/>
      <c r="AL6" s="522"/>
      <c r="AM6" s="361" t="s">
        <v>77</v>
      </c>
      <c r="AN6" s="362"/>
      <c r="AO6" s="362"/>
      <c r="AP6" s="362"/>
      <c r="AQ6" s="362"/>
      <c r="AR6" s="362"/>
      <c r="AS6" s="362"/>
      <c r="AT6" s="363"/>
      <c r="AU6" s="364" t="s">
        <v>73</v>
      </c>
      <c r="AV6" s="365"/>
      <c r="AW6" s="365"/>
      <c r="AX6" s="365"/>
      <c r="AY6" s="366" t="s">
        <v>167</v>
      </c>
      <c r="AZ6" s="367"/>
      <c r="BA6" s="367"/>
      <c r="BB6" s="367"/>
      <c r="BC6" s="367"/>
      <c r="BD6" s="367"/>
      <c r="BE6" s="367"/>
      <c r="BF6" s="367"/>
      <c r="BG6" s="367"/>
      <c r="BH6" s="367"/>
      <c r="BI6" s="367"/>
      <c r="BJ6" s="367"/>
      <c r="BK6" s="367"/>
      <c r="BL6" s="367"/>
      <c r="BM6" s="368"/>
      <c r="BN6" s="369">
        <v>1503313</v>
      </c>
      <c r="BO6" s="370"/>
      <c r="BP6" s="370"/>
      <c r="BQ6" s="370"/>
      <c r="BR6" s="370"/>
      <c r="BS6" s="370"/>
      <c r="BT6" s="370"/>
      <c r="BU6" s="371"/>
      <c r="BV6" s="369">
        <v>1767575</v>
      </c>
      <c r="BW6" s="370"/>
      <c r="BX6" s="370"/>
      <c r="BY6" s="370"/>
      <c r="BZ6" s="370"/>
      <c r="CA6" s="370"/>
      <c r="CB6" s="370"/>
      <c r="CC6" s="371"/>
      <c r="CD6" s="372" t="s">
        <v>171</v>
      </c>
      <c r="CE6" s="373"/>
      <c r="CF6" s="373"/>
      <c r="CG6" s="373"/>
      <c r="CH6" s="373"/>
      <c r="CI6" s="373"/>
      <c r="CJ6" s="373"/>
      <c r="CK6" s="373"/>
      <c r="CL6" s="373"/>
      <c r="CM6" s="373"/>
      <c r="CN6" s="373"/>
      <c r="CO6" s="373"/>
      <c r="CP6" s="373"/>
      <c r="CQ6" s="373"/>
      <c r="CR6" s="373"/>
      <c r="CS6" s="374"/>
      <c r="CT6" s="378">
        <v>89.5</v>
      </c>
      <c r="CU6" s="379"/>
      <c r="CV6" s="379"/>
      <c r="CW6" s="379"/>
      <c r="CX6" s="379"/>
      <c r="CY6" s="379"/>
      <c r="CZ6" s="379"/>
      <c r="DA6" s="380"/>
      <c r="DB6" s="378">
        <v>87.5</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172</v>
      </c>
      <c r="AN7" s="362"/>
      <c r="AO7" s="362"/>
      <c r="AP7" s="362"/>
      <c r="AQ7" s="362"/>
      <c r="AR7" s="362"/>
      <c r="AS7" s="362"/>
      <c r="AT7" s="363"/>
      <c r="AU7" s="364" t="s">
        <v>73</v>
      </c>
      <c r="AV7" s="365"/>
      <c r="AW7" s="365"/>
      <c r="AX7" s="365"/>
      <c r="AY7" s="366" t="s">
        <v>173</v>
      </c>
      <c r="AZ7" s="367"/>
      <c r="BA7" s="367"/>
      <c r="BB7" s="367"/>
      <c r="BC7" s="367"/>
      <c r="BD7" s="367"/>
      <c r="BE7" s="367"/>
      <c r="BF7" s="367"/>
      <c r="BG7" s="367"/>
      <c r="BH7" s="367"/>
      <c r="BI7" s="367"/>
      <c r="BJ7" s="367"/>
      <c r="BK7" s="367"/>
      <c r="BL7" s="367"/>
      <c r="BM7" s="368"/>
      <c r="BN7" s="369">
        <v>87007</v>
      </c>
      <c r="BO7" s="370"/>
      <c r="BP7" s="370"/>
      <c r="BQ7" s="370"/>
      <c r="BR7" s="370"/>
      <c r="BS7" s="370"/>
      <c r="BT7" s="370"/>
      <c r="BU7" s="371"/>
      <c r="BV7" s="369">
        <v>244152</v>
      </c>
      <c r="BW7" s="370"/>
      <c r="BX7" s="370"/>
      <c r="BY7" s="370"/>
      <c r="BZ7" s="370"/>
      <c r="CA7" s="370"/>
      <c r="CB7" s="370"/>
      <c r="CC7" s="371"/>
      <c r="CD7" s="372" t="s">
        <v>174</v>
      </c>
      <c r="CE7" s="373"/>
      <c r="CF7" s="373"/>
      <c r="CG7" s="373"/>
      <c r="CH7" s="373"/>
      <c r="CI7" s="373"/>
      <c r="CJ7" s="373"/>
      <c r="CK7" s="373"/>
      <c r="CL7" s="373"/>
      <c r="CM7" s="373"/>
      <c r="CN7" s="373"/>
      <c r="CO7" s="373"/>
      <c r="CP7" s="373"/>
      <c r="CQ7" s="373"/>
      <c r="CR7" s="373"/>
      <c r="CS7" s="374"/>
      <c r="CT7" s="369">
        <v>14426507</v>
      </c>
      <c r="CU7" s="370"/>
      <c r="CV7" s="370"/>
      <c r="CW7" s="370"/>
      <c r="CX7" s="370"/>
      <c r="CY7" s="370"/>
      <c r="CZ7" s="370"/>
      <c r="DA7" s="371"/>
      <c r="DB7" s="369">
        <v>14617065</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176</v>
      </c>
      <c r="AN8" s="362"/>
      <c r="AO8" s="362"/>
      <c r="AP8" s="362"/>
      <c r="AQ8" s="362"/>
      <c r="AR8" s="362"/>
      <c r="AS8" s="362"/>
      <c r="AT8" s="363"/>
      <c r="AU8" s="364" t="s">
        <v>73</v>
      </c>
      <c r="AV8" s="365"/>
      <c r="AW8" s="365"/>
      <c r="AX8" s="365"/>
      <c r="AY8" s="366" t="s">
        <v>178</v>
      </c>
      <c r="AZ8" s="367"/>
      <c r="BA8" s="367"/>
      <c r="BB8" s="367"/>
      <c r="BC8" s="367"/>
      <c r="BD8" s="367"/>
      <c r="BE8" s="367"/>
      <c r="BF8" s="367"/>
      <c r="BG8" s="367"/>
      <c r="BH8" s="367"/>
      <c r="BI8" s="367"/>
      <c r="BJ8" s="367"/>
      <c r="BK8" s="367"/>
      <c r="BL8" s="367"/>
      <c r="BM8" s="368"/>
      <c r="BN8" s="369">
        <v>1416306</v>
      </c>
      <c r="BO8" s="370"/>
      <c r="BP8" s="370"/>
      <c r="BQ8" s="370"/>
      <c r="BR8" s="370"/>
      <c r="BS8" s="370"/>
      <c r="BT8" s="370"/>
      <c r="BU8" s="371"/>
      <c r="BV8" s="369">
        <v>1523423</v>
      </c>
      <c r="BW8" s="370"/>
      <c r="BX8" s="370"/>
      <c r="BY8" s="370"/>
      <c r="BZ8" s="370"/>
      <c r="CA8" s="370"/>
      <c r="CB8" s="370"/>
      <c r="CC8" s="371"/>
      <c r="CD8" s="372" t="s">
        <v>179</v>
      </c>
      <c r="CE8" s="373"/>
      <c r="CF8" s="373"/>
      <c r="CG8" s="373"/>
      <c r="CH8" s="373"/>
      <c r="CI8" s="373"/>
      <c r="CJ8" s="373"/>
      <c r="CK8" s="373"/>
      <c r="CL8" s="373"/>
      <c r="CM8" s="373"/>
      <c r="CN8" s="373"/>
      <c r="CO8" s="373"/>
      <c r="CP8" s="373"/>
      <c r="CQ8" s="373"/>
      <c r="CR8" s="373"/>
      <c r="CS8" s="374"/>
      <c r="CT8" s="381">
        <v>0.97</v>
      </c>
      <c r="CU8" s="382"/>
      <c r="CV8" s="382"/>
      <c r="CW8" s="382"/>
      <c r="CX8" s="382"/>
      <c r="CY8" s="382"/>
      <c r="CZ8" s="382"/>
      <c r="DA8" s="383"/>
      <c r="DB8" s="381">
        <v>0.98</v>
      </c>
      <c r="DC8" s="382"/>
      <c r="DD8" s="382"/>
      <c r="DE8" s="382"/>
      <c r="DF8" s="382"/>
      <c r="DG8" s="382"/>
      <c r="DH8" s="382"/>
      <c r="DI8" s="383"/>
    </row>
    <row r="9" spans="1:119" ht="18.75" customHeight="1" x14ac:dyDescent="0.2">
      <c r="A9" s="2"/>
      <c r="B9" s="343" t="s">
        <v>21</v>
      </c>
      <c r="C9" s="344"/>
      <c r="D9" s="344"/>
      <c r="E9" s="344"/>
      <c r="F9" s="344"/>
      <c r="G9" s="344"/>
      <c r="H9" s="344"/>
      <c r="I9" s="344"/>
      <c r="J9" s="344"/>
      <c r="K9" s="441"/>
      <c r="L9" s="384" t="s">
        <v>10</v>
      </c>
      <c r="M9" s="385"/>
      <c r="N9" s="385"/>
      <c r="O9" s="385"/>
      <c r="P9" s="385"/>
      <c r="Q9" s="386"/>
      <c r="R9" s="387">
        <v>72193</v>
      </c>
      <c r="S9" s="388"/>
      <c r="T9" s="388"/>
      <c r="U9" s="388"/>
      <c r="V9" s="389"/>
      <c r="W9" s="346" t="s">
        <v>180</v>
      </c>
      <c r="X9" s="347"/>
      <c r="Y9" s="347"/>
      <c r="Z9" s="347"/>
      <c r="AA9" s="347"/>
      <c r="AB9" s="347"/>
      <c r="AC9" s="347"/>
      <c r="AD9" s="347"/>
      <c r="AE9" s="347"/>
      <c r="AF9" s="347"/>
      <c r="AG9" s="347"/>
      <c r="AH9" s="347"/>
      <c r="AI9" s="347"/>
      <c r="AJ9" s="347"/>
      <c r="AK9" s="347"/>
      <c r="AL9" s="348"/>
      <c r="AM9" s="361" t="s">
        <v>182</v>
      </c>
      <c r="AN9" s="362"/>
      <c r="AO9" s="362"/>
      <c r="AP9" s="362"/>
      <c r="AQ9" s="362"/>
      <c r="AR9" s="362"/>
      <c r="AS9" s="362"/>
      <c r="AT9" s="363"/>
      <c r="AU9" s="364" t="s">
        <v>184</v>
      </c>
      <c r="AV9" s="365"/>
      <c r="AW9" s="365"/>
      <c r="AX9" s="365"/>
      <c r="AY9" s="366" t="s">
        <v>75</v>
      </c>
      <c r="AZ9" s="367"/>
      <c r="BA9" s="367"/>
      <c r="BB9" s="367"/>
      <c r="BC9" s="367"/>
      <c r="BD9" s="367"/>
      <c r="BE9" s="367"/>
      <c r="BF9" s="367"/>
      <c r="BG9" s="367"/>
      <c r="BH9" s="367"/>
      <c r="BI9" s="367"/>
      <c r="BJ9" s="367"/>
      <c r="BK9" s="367"/>
      <c r="BL9" s="367"/>
      <c r="BM9" s="368"/>
      <c r="BN9" s="369">
        <v>-107117</v>
      </c>
      <c r="BO9" s="370"/>
      <c r="BP9" s="370"/>
      <c r="BQ9" s="370"/>
      <c r="BR9" s="370"/>
      <c r="BS9" s="370"/>
      <c r="BT9" s="370"/>
      <c r="BU9" s="371"/>
      <c r="BV9" s="369">
        <v>465352</v>
      </c>
      <c r="BW9" s="370"/>
      <c r="BX9" s="370"/>
      <c r="BY9" s="370"/>
      <c r="BZ9" s="370"/>
      <c r="CA9" s="370"/>
      <c r="CB9" s="370"/>
      <c r="CC9" s="371"/>
      <c r="CD9" s="372" t="s">
        <v>71</v>
      </c>
      <c r="CE9" s="373"/>
      <c r="CF9" s="373"/>
      <c r="CG9" s="373"/>
      <c r="CH9" s="373"/>
      <c r="CI9" s="373"/>
      <c r="CJ9" s="373"/>
      <c r="CK9" s="373"/>
      <c r="CL9" s="373"/>
      <c r="CM9" s="373"/>
      <c r="CN9" s="373"/>
      <c r="CO9" s="373"/>
      <c r="CP9" s="373"/>
      <c r="CQ9" s="373"/>
      <c r="CR9" s="373"/>
      <c r="CS9" s="374"/>
      <c r="CT9" s="375">
        <v>9.8000000000000007</v>
      </c>
      <c r="CU9" s="376"/>
      <c r="CV9" s="376"/>
      <c r="CW9" s="376"/>
      <c r="CX9" s="376"/>
      <c r="CY9" s="376"/>
      <c r="CZ9" s="376"/>
      <c r="DA9" s="377"/>
      <c r="DB9" s="375">
        <v>11</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186</v>
      </c>
      <c r="M10" s="362"/>
      <c r="N10" s="362"/>
      <c r="O10" s="362"/>
      <c r="P10" s="362"/>
      <c r="Q10" s="363"/>
      <c r="R10" s="391">
        <v>70501</v>
      </c>
      <c r="S10" s="392"/>
      <c r="T10" s="392"/>
      <c r="U10" s="392"/>
      <c r="V10" s="393"/>
      <c r="W10" s="501"/>
      <c r="X10" s="480"/>
      <c r="Y10" s="480"/>
      <c r="Z10" s="480"/>
      <c r="AA10" s="480"/>
      <c r="AB10" s="480"/>
      <c r="AC10" s="480"/>
      <c r="AD10" s="480"/>
      <c r="AE10" s="480"/>
      <c r="AF10" s="480"/>
      <c r="AG10" s="480"/>
      <c r="AH10" s="480"/>
      <c r="AI10" s="480"/>
      <c r="AJ10" s="480"/>
      <c r="AK10" s="480"/>
      <c r="AL10" s="504"/>
      <c r="AM10" s="361" t="s">
        <v>188</v>
      </c>
      <c r="AN10" s="362"/>
      <c r="AO10" s="362"/>
      <c r="AP10" s="362"/>
      <c r="AQ10" s="362"/>
      <c r="AR10" s="362"/>
      <c r="AS10" s="362"/>
      <c r="AT10" s="363"/>
      <c r="AU10" s="364" t="s">
        <v>73</v>
      </c>
      <c r="AV10" s="365"/>
      <c r="AW10" s="365"/>
      <c r="AX10" s="365"/>
      <c r="AY10" s="366" t="s">
        <v>190</v>
      </c>
      <c r="AZ10" s="367"/>
      <c r="BA10" s="367"/>
      <c r="BB10" s="367"/>
      <c r="BC10" s="367"/>
      <c r="BD10" s="367"/>
      <c r="BE10" s="367"/>
      <c r="BF10" s="367"/>
      <c r="BG10" s="367"/>
      <c r="BH10" s="367"/>
      <c r="BI10" s="367"/>
      <c r="BJ10" s="367"/>
      <c r="BK10" s="367"/>
      <c r="BL10" s="367"/>
      <c r="BM10" s="368"/>
      <c r="BN10" s="369">
        <v>257319</v>
      </c>
      <c r="BO10" s="370"/>
      <c r="BP10" s="370"/>
      <c r="BQ10" s="370"/>
      <c r="BR10" s="370"/>
      <c r="BS10" s="370"/>
      <c r="BT10" s="370"/>
      <c r="BU10" s="371"/>
      <c r="BV10" s="369">
        <v>656558</v>
      </c>
      <c r="BW10" s="370"/>
      <c r="BX10" s="370"/>
      <c r="BY10" s="370"/>
      <c r="BZ10" s="370"/>
      <c r="CA10" s="370"/>
      <c r="CB10" s="370"/>
      <c r="CC10" s="371"/>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193</v>
      </c>
      <c r="M11" s="395"/>
      <c r="N11" s="395"/>
      <c r="O11" s="395"/>
      <c r="P11" s="395"/>
      <c r="Q11" s="396"/>
      <c r="R11" s="397" t="s">
        <v>196</v>
      </c>
      <c r="S11" s="398"/>
      <c r="T11" s="398"/>
      <c r="U11" s="398"/>
      <c r="V11" s="399"/>
      <c r="W11" s="501"/>
      <c r="X11" s="480"/>
      <c r="Y11" s="480"/>
      <c r="Z11" s="480"/>
      <c r="AA11" s="480"/>
      <c r="AB11" s="480"/>
      <c r="AC11" s="480"/>
      <c r="AD11" s="480"/>
      <c r="AE11" s="480"/>
      <c r="AF11" s="480"/>
      <c r="AG11" s="480"/>
      <c r="AH11" s="480"/>
      <c r="AI11" s="480"/>
      <c r="AJ11" s="480"/>
      <c r="AK11" s="480"/>
      <c r="AL11" s="504"/>
      <c r="AM11" s="361" t="s">
        <v>199</v>
      </c>
      <c r="AN11" s="362"/>
      <c r="AO11" s="362"/>
      <c r="AP11" s="362"/>
      <c r="AQ11" s="362"/>
      <c r="AR11" s="362"/>
      <c r="AS11" s="362"/>
      <c r="AT11" s="363"/>
      <c r="AU11" s="364" t="s">
        <v>73</v>
      </c>
      <c r="AV11" s="365"/>
      <c r="AW11" s="365"/>
      <c r="AX11" s="365"/>
      <c r="AY11" s="366" t="s">
        <v>200</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218981</v>
      </c>
      <c r="BW11" s="370"/>
      <c r="BX11" s="370"/>
      <c r="BY11" s="370"/>
      <c r="BZ11" s="370"/>
      <c r="CA11" s="370"/>
      <c r="CB11" s="370"/>
      <c r="CC11" s="371"/>
      <c r="CD11" s="372" t="s">
        <v>203</v>
      </c>
      <c r="CE11" s="373"/>
      <c r="CF11" s="373"/>
      <c r="CG11" s="373"/>
      <c r="CH11" s="373"/>
      <c r="CI11" s="373"/>
      <c r="CJ11" s="373"/>
      <c r="CK11" s="373"/>
      <c r="CL11" s="373"/>
      <c r="CM11" s="373"/>
      <c r="CN11" s="373"/>
      <c r="CO11" s="373"/>
      <c r="CP11" s="373"/>
      <c r="CQ11" s="373"/>
      <c r="CR11" s="373"/>
      <c r="CS11" s="374"/>
      <c r="CT11" s="381" t="s">
        <v>204</v>
      </c>
      <c r="CU11" s="382"/>
      <c r="CV11" s="382"/>
      <c r="CW11" s="382"/>
      <c r="CX11" s="382"/>
      <c r="CY11" s="382"/>
      <c r="CZ11" s="382"/>
      <c r="DA11" s="383"/>
      <c r="DB11" s="381" t="s">
        <v>204</v>
      </c>
      <c r="DC11" s="382"/>
      <c r="DD11" s="382"/>
      <c r="DE11" s="382"/>
      <c r="DF11" s="382"/>
      <c r="DG11" s="382"/>
      <c r="DH11" s="382"/>
      <c r="DI11" s="383"/>
    </row>
    <row r="12" spans="1:119" ht="18.75" customHeight="1" x14ac:dyDescent="0.2">
      <c r="A12" s="2"/>
      <c r="B12" s="528" t="s">
        <v>205</v>
      </c>
      <c r="C12" s="529"/>
      <c r="D12" s="529"/>
      <c r="E12" s="529"/>
      <c r="F12" s="529"/>
      <c r="G12" s="529"/>
      <c r="H12" s="529"/>
      <c r="I12" s="529"/>
      <c r="J12" s="529"/>
      <c r="K12" s="530"/>
      <c r="L12" s="400" t="s">
        <v>207</v>
      </c>
      <c r="M12" s="401"/>
      <c r="N12" s="401"/>
      <c r="O12" s="401"/>
      <c r="P12" s="401"/>
      <c r="Q12" s="402"/>
      <c r="R12" s="403">
        <v>72030</v>
      </c>
      <c r="S12" s="404"/>
      <c r="T12" s="404"/>
      <c r="U12" s="404"/>
      <c r="V12" s="405"/>
      <c r="W12" s="406" t="s">
        <v>5</v>
      </c>
      <c r="X12" s="365"/>
      <c r="Y12" s="365"/>
      <c r="Z12" s="365"/>
      <c r="AA12" s="365"/>
      <c r="AB12" s="407"/>
      <c r="AC12" s="408" t="s">
        <v>109</v>
      </c>
      <c r="AD12" s="409"/>
      <c r="AE12" s="409"/>
      <c r="AF12" s="409"/>
      <c r="AG12" s="410"/>
      <c r="AH12" s="408" t="s">
        <v>208</v>
      </c>
      <c r="AI12" s="409"/>
      <c r="AJ12" s="409"/>
      <c r="AK12" s="409"/>
      <c r="AL12" s="411"/>
      <c r="AM12" s="361" t="s">
        <v>210</v>
      </c>
      <c r="AN12" s="362"/>
      <c r="AO12" s="362"/>
      <c r="AP12" s="362"/>
      <c r="AQ12" s="362"/>
      <c r="AR12" s="362"/>
      <c r="AS12" s="362"/>
      <c r="AT12" s="363"/>
      <c r="AU12" s="364" t="s">
        <v>73</v>
      </c>
      <c r="AV12" s="365"/>
      <c r="AW12" s="365"/>
      <c r="AX12" s="365"/>
      <c r="AY12" s="366" t="s">
        <v>212</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214</v>
      </c>
      <c r="CE12" s="373"/>
      <c r="CF12" s="373"/>
      <c r="CG12" s="373"/>
      <c r="CH12" s="373"/>
      <c r="CI12" s="373"/>
      <c r="CJ12" s="373"/>
      <c r="CK12" s="373"/>
      <c r="CL12" s="373"/>
      <c r="CM12" s="373"/>
      <c r="CN12" s="373"/>
      <c r="CO12" s="373"/>
      <c r="CP12" s="373"/>
      <c r="CQ12" s="373"/>
      <c r="CR12" s="373"/>
      <c r="CS12" s="374"/>
      <c r="CT12" s="381" t="s">
        <v>204</v>
      </c>
      <c r="CU12" s="382"/>
      <c r="CV12" s="382"/>
      <c r="CW12" s="382"/>
      <c r="CX12" s="382"/>
      <c r="CY12" s="382"/>
      <c r="CZ12" s="382"/>
      <c r="DA12" s="383"/>
      <c r="DB12" s="381" t="s">
        <v>204</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215</v>
      </c>
      <c r="N13" s="413"/>
      <c r="O13" s="413"/>
      <c r="P13" s="413"/>
      <c r="Q13" s="414"/>
      <c r="R13" s="415">
        <v>66803</v>
      </c>
      <c r="S13" s="416"/>
      <c r="T13" s="416"/>
      <c r="U13" s="416"/>
      <c r="V13" s="417"/>
      <c r="W13" s="516" t="s">
        <v>217</v>
      </c>
      <c r="X13" s="517"/>
      <c r="Y13" s="517"/>
      <c r="Z13" s="517"/>
      <c r="AA13" s="517"/>
      <c r="AB13" s="507"/>
      <c r="AC13" s="391">
        <v>269</v>
      </c>
      <c r="AD13" s="392"/>
      <c r="AE13" s="392"/>
      <c r="AF13" s="392"/>
      <c r="AG13" s="418"/>
      <c r="AH13" s="391">
        <v>267</v>
      </c>
      <c r="AI13" s="392"/>
      <c r="AJ13" s="392"/>
      <c r="AK13" s="392"/>
      <c r="AL13" s="393"/>
      <c r="AM13" s="361" t="s">
        <v>218</v>
      </c>
      <c r="AN13" s="362"/>
      <c r="AO13" s="362"/>
      <c r="AP13" s="362"/>
      <c r="AQ13" s="362"/>
      <c r="AR13" s="362"/>
      <c r="AS13" s="362"/>
      <c r="AT13" s="363"/>
      <c r="AU13" s="364" t="s">
        <v>184</v>
      </c>
      <c r="AV13" s="365"/>
      <c r="AW13" s="365"/>
      <c r="AX13" s="365"/>
      <c r="AY13" s="366" t="s">
        <v>220</v>
      </c>
      <c r="AZ13" s="367"/>
      <c r="BA13" s="367"/>
      <c r="BB13" s="367"/>
      <c r="BC13" s="367"/>
      <c r="BD13" s="367"/>
      <c r="BE13" s="367"/>
      <c r="BF13" s="367"/>
      <c r="BG13" s="367"/>
      <c r="BH13" s="367"/>
      <c r="BI13" s="367"/>
      <c r="BJ13" s="367"/>
      <c r="BK13" s="367"/>
      <c r="BL13" s="367"/>
      <c r="BM13" s="368"/>
      <c r="BN13" s="369">
        <v>150202</v>
      </c>
      <c r="BO13" s="370"/>
      <c r="BP13" s="370"/>
      <c r="BQ13" s="370"/>
      <c r="BR13" s="370"/>
      <c r="BS13" s="370"/>
      <c r="BT13" s="370"/>
      <c r="BU13" s="371"/>
      <c r="BV13" s="369">
        <v>1340891</v>
      </c>
      <c r="BW13" s="370"/>
      <c r="BX13" s="370"/>
      <c r="BY13" s="370"/>
      <c r="BZ13" s="370"/>
      <c r="CA13" s="370"/>
      <c r="CB13" s="370"/>
      <c r="CC13" s="371"/>
      <c r="CD13" s="372" t="s">
        <v>222</v>
      </c>
      <c r="CE13" s="373"/>
      <c r="CF13" s="373"/>
      <c r="CG13" s="373"/>
      <c r="CH13" s="373"/>
      <c r="CI13" s="373"/>
      <c r="CJ13" s="373"/>
      <c r="CK13" s="373"/>
      <c r="CL13" s="373"/>
      <c r="CM13" s="373"/>
      <c r="CN13" s="373"/>
      <c r="CO13" s="373"/>
      <c r="CP13" s="373"/>
      <c r="CQ13" s="373"/>
      <c r="CR13" s="373"/>
      <c r="CS13" s="374"/>
      <c r="CT13" s="375">
        <v>1.5</v>
      </c>
      <c r="CU13" s="376"/>
      <c r="CV13" s="376"/>
      <c r="CW13" s="376"/>
      <c r="CX13" s="376"/>
      <c r="CY13" s="376"/>
      <c r="CZ13" s="376"/>
      <c r="DA13" s="377"/>
      <c r="DB13" s="375">
        <v>1.9</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223</v>
      </c>
      <c r="M14" s="420"/>
      <c r="N14" s="420"/>
      <c r="O14" s="420"/>
      <c r="P14" s="420"/>
      <c r="Q14" s="421"/>
      <c r="R14" s="415">
        <v>72087</v>
      </c>
      <c r="S14" s="416"/>
      <c r="T14" s="416"/>
      <c r="U14" s="416"/>
      <c r="V14" s="417"/>
      <c r="W14" s="502"/>
      <c r="X14" s="503"/>
      <c r="Y14" s="503"/>
      <c r="Z14" s="503"/>
      <c r="AA14" s="503"/>
      <c r="AB14" s="493"/>
      <c r="AC14" s="422">
        <v>0.8</v>
      </c>
      <c r="AD14" s="423"/>
      <c r="AE14" s="423"/>
      <c r="AF14" s="423"/>
      <c r="AG14" s="424"/>
      <c r="AH14" s="422">
        <v>0.8</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224</v>
      </c>
      <c r="CE14" s="427"/>
      <c r="CF14" s="427"/>
      <c r="CG14" s="427"/>
      <c r="CH14" s="427"/>
      <c r="CI14" s="427"/>
      <c r="CJ14" s="427"/>
      <c r="CK14" s="427"/>
      <c r="CL14" s="427"/>
      <c r="CM14" s="427"/>
      <c r="CN14" s="427"/>
      <c r="CO14" s="427"/>
      <c r="CP14" s="427"/>
      <c r="CQ14" s="427"/>
      <c r="CR14" s="427"/>
      <c r="CS14" s="428"/>
      <c r="CT14" s="429" t="s">
        <v>204</v>
      </c>
      <c r="CU14" s="430"/>
      <c r="CV14" s="430"/>
      <c r="CW14" s="430"/>
      <c r="CX14" s="430"/>
      <c r="CY14" s="430"/>
      <c r="CZ14" s="430"/>
      <c r="DA14" s="431"/>
      <c r="DB14" s="429" t="s">
        <v>204</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215</v>
      </c>
      <c r="N15" s="413"/>
      <c r="O15" s="413"/>
      <c r="P15" s="413"/>
      <c r="Q15" s="414"/>
      <c r="R15" s="415">
        <v>66982</v>
      </c>
      <c r="S15" s="416"/>
      <c r="T15" s="416"/>
      <c r="U15" s="416"/>
      <c r="V15" s="417"/>
      <c r="W15" s="516" t="s">
        <v>6</v>
      </c>
      <c r="X15" s="517"/>
      <c r="Y15" s="517"/>
      <c r="Z15" s="517"/>
      <c r="AA15" s="517"/>
      <c r="AB15" s="507"/>
      <c r="AC15" s="391">
        <v>16003</v>
      </c>
      <c r="AD15" s="392"/>
      <c r="AE15" s="392"/>
      <c r="AF15" s="392"/>
      <c r="AG15" s="418"/>
      <c r="AH15" s="391">
        <v>15562</v>
      </c>
      <c r="AI15" s="392"/>
      <c r="AJ15" s="392"/>
      <c r="AK15" s="392"/>
      <c r="AL15" s="393"/>
      <c r="AM15" s="361"/>
      <c r="AN15" s="362"/>
      <c r="AO15" s="362"/>
      <c r="AP15" s="362"/>
      <c r="AQ15" s="362"/>
      <c r="AR15" s="362"/>
      <c r="AS15" s="362"/>
      <c r="AT15" s="363"/>
      <c r="AU15" s="364"/>
      <c r="AV15" s="365"/>
      <c r="AW15" s="365"/>
      <c r="AX15" s="365"/>
      <c r="AY15" s="349" t="s">
        <v>227</v>
      </c>
      <c r="AZ15" s="350"/>
      <c r="BA15" s="350"/>
      <c r="BB15" s="350"/>
      <c r="BC15" s="350"/>
      <c r="BD15" s="350"/>
      <c r="BE15" s="350"/>
      <c r="BF15" s="350"/>
      <c r="BG15" s="350"/>
      <c r="BH15" s="350"/>
      <c r="BI15" s="350"/>
      <c r="BJ15" s="350"/>
      <c r="BK15" s="350"/>
      <c r="BL15" s="350"/>
      <c r="BM15" s="351"/>
      <c r="BN15" s="352">
        <v>10754426</v>
      </c>
      <c r="BO15" s="353"/>
      <c r="BP15" s="353"/>
      <c r="BQ15" s="353"/>
      <c r="BR15" s="353"/>
      <c r="BS15" s="353"/>
      <c r="BT15" s="353"/>
      <c r="BU15" s="354"/>
      <c r="BV15" s="352">
        <v>10410795</v>
      </c>
      <c r="BW15" s="353"/>
      <c r="BX15" s="353"/>
      <c r="BY15" s="353"/>
      <c r="BZ15" s="353"/>
      <c r="CA15" s="353"/>
      <c r="CB15" s="353"/>
      <c r="CC15" s="354"/>
      <c r="CD15" s="355" t="s">
        <v>216</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229</v>
      </c>
      <c r="M16" s="432"/>
      <c r="N16" s="432"/>
      <c r="O16" s="432"/>
      <c r="P16" s="432"/>
      <c r="Q16" s="433"/>
      <c r="R16" s="434" t="s">
        <v>232</v>
      </c>
      <c r="S16" s="435"/>
      <c r="T16" s="435"/>
      <c r="U16" s="435"/>
      <c r="V16" s="436"/>
      <c r="W16" s="502"/>
      <c r="X16" s="503"/>
      <c r="Y16" s="503"/>
      <c r="Z16" s="503"/>
      <c r="AA16" s="503"/>
      <c r="AB16" s="493"/>
      <c r="AC16" s="422">
        <v>44.9</v>
      </c>
      <c r="AD16" s="423"/>
      <c r="AE16" s="423"/>
      <c r="AF16" s="423"/>
      <c r="AG16" s="424"/>
      <c r="AH16" s="422">
        <v>45.3</v>
      </c>
      <c r="AI16" s="423"/>
      <c r="AJ16" s="423"/>
      <c r="AK16" s="423"/>
      <c r="AL16" s="425"/>
      <c r="AM16" s="361"/>
      <c r="AN16" s="362"/>
      <c r="AO16" s="362"/>
      <c r="AP16" s="362"/>
      <c r="AQ16" s="362"/>
      <c r="AR16" s="362"/>
      <c r="AS16" s="362"/>
      <c r="AT16" s="363"/>
      <c r="AU16" s="364"/>
      <c r="AV16" s="365"/>
      <c r="AW16" s="365"/>
      <c r="AX16" s="365"/>
      <c r="AY16" s="366" t="s">
        <v>106</v>
      </c>
      <c r="AZ16" s="367"/>
      <c r="BA16" s="367"/>
      <c r="BB16" s="367"/>
      <c r="BC16" s="367"/>
      <c r="BD16" s="367"/>
      <c r="BE16" s="367"/>
      <c r="BF16" s="367"/>
      <c r="BG16" s="367"/>
      <c r="BH16" s="367"/>
      <c r="BI16" s="367"/>
      <c r="BJ16" s="367"/>
      <c r="BK16" s="367"/>
      <c r="BL16" s="367"/>
      <c r="BM16" s="368"/>
      <c r="BN16" s="369">
        <v>11275250</v>
      </c>
      <c r="BO16" s="370"/>
      <c r="BP16" s="370"/>
      <c r="BQ16" s="370"/>
      <c r="BR16" s="370"/>
      <c r="BS16" s="370"/>
      <c r="BT16" s="370"/>
      <c r="BU16" s="371"/>
      <c r="BV16" s="369">
        <v>10967361</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100</v>
      </c>
      <c r="N17" s="438"/>
      <c r="O17" s="438"/>
      <c r="P17" s="438"/>
      <c r="Q17" s="439"/>
      <c r="R17" s="434" t="s">
        <v>234</v>
      </c>
      <c r="S17" s="435"/>
      <c r="T17" s="435"/>
      <c r="U17" s="435"/>
      <c r="V17" s="436"/>
      <c r="W17" s="516" t="s">
        <v>91</v>
      </c>
      <c r="X17" s="517"/>
      <c r="Y17" s="517"/>
      <c r="Z17" s="517"/>
      <c r="AA17" s="517"/>
      <c r="AB17" s="507"/>
      <c r="AC17" s="391">
        <v>19373</v>
      </c>
      <c r="AD17" s="392"/>
      <c r="AE17" s="392"/>
      <c r="AF17" s="392"/>
      <c r="AG17" s="418"/>
      <c r="AH17" s="391">
        <v>18540</v>
      </c>
      <c r="AI17" s="392"/>
      <c r="AJ17" s="392"/>
      <c r="AK17" s="392"/>
      <c r="AL17" s="393"/>
      <c r="AM17" s="361"/>
      <c r="AN17" s="362"/>
      <c r="AO17" s="362"/>
      <c r="AP17" s="362"/>
      <c r="AQ17" s="362"/>
      <c r="AR17" s="362"/>
      <c r="AS17" s="362"/>
      <c r="AT17" s="363"/>
      <c r="AU17" s="364"/>
      <c r="AV17" s="365"/>
      <c r="AW17" s="365"/>
      <c r="AX17" s="365"/>
      <c r="AY17" s="366" t="s">
        <v>238</v>
      </c>
      <c r="AZ17" s="367"/>
      <c r="BA17" s="367"/>
      <c r="BB17" s="367"/>
      <c r="BC17" s="367"/>
      <c r="BD17" s="367"/>
      <c r="BE17" s="367"/>
      <c r="BF17" s="367"/>
      <c r="BG17" s="367"/>
      <c r="BH17" s="367"/>
      <c r="BI17" s="367"/>
      <c r="BJ17" s="367"/>
      <c r="BK17" s="367"/>
      <c r="BL17" s="367"/>
      <c r="BM17" s="368"/>
      <c r="BN17" s="369">
        <v>13652535</v>
      </c>
      <c r="BO17" s="370"/>
      <c r="BP17" s="370"/>
      <c r="BQ17" s="370"/>
      <c r="BR17" s="370"/>
      <c r="BS17" s="370"/>
      <c r="BT17" s="370"/>
      <c r="BU17" s="371"/>
      <c r="BV17" s="369">
        <v>13260676</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239</v>
      </c>
      <c r="C18" s="441"/>
      <c r="D18" s="441"/>
      <c r="E18" s="442"/>
      <c r="F18" s="442"/>
      <c r="G18" s="442"/>
      <c r="H18" s="442"/>
      <c r="I18" s="442"/>
      <c r="J18" s="442"/>
      <c r="K18" s="442"/>
      <c r="L18" s="443">
        <v>16.309999999999999</v>
      </c>
      <c r="M18" s="443"/>
      <c r="N18" s="443"/>
      <c r="O18" s="443"/>
      <c r="P18" s="443"/>
      <c r="Q18" s="443"/>
      <c r="R18" s="444"/>
      <c r="S18" s="444"/>
      <c r="T18" s="444"/>
      <c r="U18" s="444"/>
      <c r="V18" s="445"/>
      <c r="W18" s="518"/>
      <c r="X18" s="519"/>
      <c r="Y18" s="519"/>
      <c r="Z18" s="519"/>
      <c r="AA18" s="519"/>
      <c r="AB18" s="510"/>
      <c r="AC18" s="446">
        <v>54.3</v>
      </c>
      <c r="AD18" s="447"/>
      <c r="AE18" s="447"/>
      <c r="AF18" s="447"/>
      <c r="AG18" s="448"/>
      <c r="AH18" s="446">
        <v>53.9</v>
      </c>
      <c r="AI18" s="447"/>
      <c r="AJ18" s="447"/>
      <c r="AK18" s="447"/>
      <c r="AL18" s="449"/>
      <c r="AM18" s="361"/>
      <c r="AN18" s="362"/>
      <c r="AO18" s="362"/>
      <c r="AP18" s="362"/>
      <c r="AQ18" s="362"/>
      <c r="AR18" s="362"/>
      <c r="AS18" s="362"/>
      <c r="AT18" s="363"/>
      <c r="AU18" s="364"/>
      <c r="AV18" s="365"/>
      <c r="AW18" s="365"/>
      <c r="AX18" s="365"/>
      <c r="AY18" s="366" t="s">
        <v>240</v>
      </c>
      <c r="AZ18" s="367"/>
      <c r="BA18" s="367"/>
      <c r="BB18" s="367"/>
      <c r="BC18" s="367"/>
      <c r="BD18" s="367"/>
      <c r="BE18" s="367"/>
      <c r="BF18" s="367"/>
      <c r="BG18" s="367"/>
      <c r="BH18" s="367"/>
      <c r="BI18" s="367"/>
      <c r="BJ18" s="367"/>
      <c r="BK18" s="367"/>
      <c r="BL18" s="367"/>
      <c r="BM18" s="368"/>
      <c r="BN18" s="369">
        <v>13107993</v>
      </c>
      <c r="BO18" s="370"/>
      <c r="BP18" s="370"/>
      <c r="BQ18" s="370"/>
      <c r="BR18" s="370"/>
      <c r="BS18" s="370"/>
      <c r="BT18" s="370"/>
      <c r="BU18" s="371"/>
      <c r="BV18" s="369">
        <v>12557282</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69</v>
      </c>
      <c r="C19" s="441"/>
      <c r="D19" s="441"/>
      <c r="E19" s="442"/>
      <c r="F19" s="442"/>
      <c r="G19" s="442"/>
      <c r="H19" s="442"/>
      <c r="I19" s="442"/>
      <c r="J19" s="442"/>
      <c r="K19" s="442"/>
      <c r="L19" s="450">
        <v>4426</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241</v>
      </c>
      <c r="AZ19" s="367"/>
      <c r="BA19" s="367"/>
      <c r="BB19" s="367"/>
      <c r="BC19" s="367"/>
      <c r="BD19" s="367"/>
      <c r="BE19" s="367"/>
      <c r="BF19" s="367"/>
      <c r="BG19" s="367"/>
      <c r="BH19" s="367"/>
      <c r="BI19" s="367"/>
      <c r="BJ19" s="367"/>
      <c r="BK19" s="367"/>
      <c r="BL19" s="367"/>
      <c r="BM19" s="368"/>
      <c r="BN19" s="369">
        <v>18417181</v>
      </c>
      <c r="BO19" s="370"/>
      <c r="BP19" s="370"/>
      <c r="BQ19" s="370"/>
      <c r="BR19" s="370"/>
      <c r="BS19" s="370"/>
      <c r="BT19" s="370"/>
      <c r="BU19" s="371"/>
      <c r="BV19" s="369">
        <v>17921068</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244</v>
      </c>
      <c r="C20" s="441"/>
      <c r="D20" s="441"/>
      <c r="E20" s="442"/>
      <c r="F20" s="442"/>
      <c r="G20" s="442"/>
      <c r="H20" s="442"/>
      <c r="I20" s="442"/>
      <c r="J20" s="442"/>
      <c r="K20" s="442"/>
      <c r="L20" s="450">
        <v>31694</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246</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247</v>
      </c>
      <c r="C22" s="563"/>
      <c r="D22" s="564"/>
      <c r="E22" s="512" t="s">
        <v>5</v>
      </c>
      <c r="F22" s="517"/>
      <c r="G22" s="517"/>
      <c r="H22" s="517"/>
      <c r="I22" s="517"/>
      <c r="J22" s="517"/>
      <c r="K22" s="507"/>
      <c r="L22" s="512" t="s">
        <v>249</v>
      </c>
      <c r="M22" s="517"/>
      <c r="N22" s="517"/>
      <c r="O22" s="517"/>
      <c r="P22" s="507"/>
      <c r="Q22" s="539" t="s">
        <v>250</v>
      </c>
      <c r="R22" s="540"/>
      <c r="S22" s="540"/>
      <c r="T22" s="540"/>
      <c r="U22" s="540"/>
      <c r="V22" s="541"/>
      <c r="W22" s="571" t="s">
        <v>252</v>
      </c>
      <c r="X22" s="563"/>
      <c r="Y22" s="564"/>
      <c r="Z22" s="512" t="s">
        <v>5</v>
      </c>
      <c r="AA22" s="517"/>
      <c r="AB22" s="517"/>
      <c r="AC22" s="517"/>
      <c r="AD22" s="517"/>
      <c r="AE22" s="517"/>
      <c r="AF22" s="517"/>
      <c r="AG22" s="507"/>
      <c r="AH22" s="545" t="s">
        <v>183</v>
      </c>
      <c r="AI22" s="517"/>
      <c r="AJ22" s="517"/>
      <c r="AK22" s="517"/>
      <c r="AL22" s="507"/>
      <c r="AM22" s="545" t="s">
        <v>253</v>
      </c>
      <c r="AN22" s="546"/>
      <c r="AO22" s="546"/>
      <c r="AP22" s="546"/>
      <c r="AQ22" s="546"/>
      <c r="AR22" s="547"/>
      <c r="AS22" s="539" t="s">
        <v>250</v>
      </c>
      <c r="AT22" s="540"/>
      <c r="AU22" s="540"/>
      <c r="AV22" s="540"/>
      <c r="AW22" s="540"/>
      <c r="AX22" s="551"/>
      <c r="AY22" s="349" t="s">
        <v>254</v>
      </c>
      <c r="AZ22" s="350"/>
      <c r="BA22" s="350"/>
      <c r="BB22" s="350"/>
      <c r="BC22" s="350"/>
      <c r="BD22" s="350"/>
      <c r="BE22" s="350"/>
      <c r="BF22" s="350"/>
      <c r="BG22" s="350"/>
      <c r="BH22" s="350"/>
      <c r="BI22" s="350"/>
      <c r="BJ22" s="350"/>
      <c r="BK22" s="350"/>
      <c r="BL22" s="350"/>
      <c r="BM22" s="351"/>
      <c r="BN22" s="352">
        <v>15626187</v>
      </c>
      <c r="BO22" s="353"/>
      <c r="BP22" s="353"/>
      <c r="BQ22" s="353"/>
      <c r="BR22" s="353"/>
      <c r="BS22" s="353"/>
      <c r="BT22" s="353"/>
      <c r="BU22" s="354"/>
      <c r="BV22" s="352">
        <v>16618957</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257</v>
      </c>
      <c r="AZ23" s="367"/>
      <c r="BA23" s="367"/>
      <c r="BB23" s="367"/>
      <c r="BC23" s="367"/>
      <c r="BD23" s="367"/>
      <c r="BE23" s="367"/>
      <c r="BF23" s="367"/>
      <c r="BG23" s="367"/>
      <c r="BH23" s="367"/>
      <c r="BI23" s="367"/>
      <c r="BJ23" s="367"/>
      <c r="BK23" s="367"/>
      <c r="BL23" s="367"/>
      <c r="BM23" s="368"/>
      <c r="BN23" s="369">
        <v>11506470</v>
      </c>
      <c r="BO23" s="370"/>
      <c r="BP23" s="370"/>
      <c r="BQ23" s="370"/>
      <c r="BR23" s="370"/>
      <c r="BS23" s="370"/>
      <c r="BT23" s="370"/>
      <c r="BU23" s="371"/>
      <c r="BV23" s="369">
        <v>11925769</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258</v>
      </c>
      <c r="F24" s="362"/>
      <c r="G24" s="362"/>
      <c r="H24" s="362"/>
      <c r="I24" s="362"/>
      <c r="J24" s="362"/>
      <c r="K24" s="363"/>
      <c r="L24" s="391">
        <v>1</v>
      </c>
      <c r="M24" s="392"/>
      <c r="N24" s="392"/>
      <c r="O24" s="392"/>
      <c r="P24" s="418"/>
      <c r="Q24" s="391">
        <v>8379</v>
      </c>
      <c r="R24" s="392"/>
      <c r="S24" s="392"/>
      <c r="T24" s="392"/>
      <c r="U24" s="392"/>
      <c r="V24" s="418"/>
      <c r="W24" s="572"/>
      <c r="X24" s="566"/>
      <c r="Y24" s="567"/>
      <c r="Z24" s="390" t="s">
        <v>260</v>
      </c>
      <c r="AA24" s="362"/>
      <c r="AB24" s="362"/>
      <c r="AC24" s="362"/>
      <c r="AD24" s="362"/>
      <c r="AE24" s="362"/>
      <c r="AF24" s="362"/>
      <c r="AG24" s="363"/>
      <c r="AH24" s="391">
        <v>455</v>
      </c>
      <c r="AI24" s="392"/>
      <c r="AJ24" s="392"/>
      <c r="AK24" s="392"/>
      <c r="AL24" s="418"/>
      <c r="AM24" s="391">
        <v>2670395</v>
      </c>
      <c r="AN24" s="392"/>
      <c r="AO24" s="392"/>
      <c r="AP24" s="392"/>
      <c r="AQ24" s="392"/>
      <c r="AR24" s="418"/>
      <c r="AS24" s="391">
        <v>5869</v>
      </c>
      <c r="AT24" s="392"/>
      <c r="AU24" s="392"/>
      <c r="AV24" s="392"/>
      <c r="AW24" s="392"/>
      <c r="AX24" s="393"/>
      <c r="AY24" s="464" t="s">
        <v>261</v>
      </c>
      <c r="AZ24" s="465"/>
      <c r="BA24" s="465"/>
      <c r="BB24" s="465"/>
      <c r="BC24" s="465"/>
      <c r="BD24" s="465"/>
      <c r="BE24" s="465"/>
      <c r="BF24" s="465"/>
      <c r="BG24" s="465"/>
      <c r="BH24" s="465"/>
      <c r="BI24" s="465"/>
      <c r="BJ24" s="465"/>
      <c r="BK24" s="465"/>
      <c r="BL24" s="465"/>
      <c r="BM24" s="466"/>
      <c r="BN24" s="369">
        <v>11232788</v>
      </c>
      <c r="BO24" s="370"/>
      <c r="BP24" s="370"/>
      <c r="BQ24" s="370"/>
      <c r="BR24" s="370"/>
      <c r="BS24" s="370"/>
      <c r="BT24" s="370"/>
      <c r="BU24" s="371"/>
      <c r="BV24" s="369">
        <v>11653526</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263</v>
      </c>
      <c r="F25" s="362"/>
      <c r="G25" s="362"/>
      <c r="H25" s="362"/>
      <c r="I25" s="362"/>
      <c r="J25" s="362"/>
      <c r="K25" s="363"/>
      <c r="L25" s="391">
        <v>1</v>
      </c>
      <c r="M25" s="392"/>
      <c r="N25" s="392"/>
      <c r="O25" s="392"/>
      <c r="P25" s="418"/>
      <c r="Q25" s="391">
        <v>7720</v>
      </c>
      <c r="R25" s="392"/>
      <c r="S25" s="392"/>
      <c r="T25" s="392"/>
      <c r="U25" s="392"/>
      <c r="V25" s="418"/>
      <c r="W25" s="572"/>
      <c r="X25" s="566"/>
      <c r="Y25" s="567"/>
      <c r="Z25" s="390" t="s">
        <v>265</v>
      </c>
      <c r="AA25" s="362"/>
      <c r="AB25" s="362"/>
      <c r="AC25" s="362"/>
      <c r="AD25" s="362"/>
      <c r="AE25" s="362"/>
      <c r="AF25" s="362"/>
      <c r="AG25" s="363"/>
      <c r="AH25" s="391" t="s">
        <v>204</v>
      </c>
      <c r="AI25" s="392"/>
      <c r="AJ25" s="392"/>
      <c r="AK25" s="392"/>
      <c r="AL25" s="418"/>
      <c r="AM25" s="391" t="s">
        <v>204</v>
      </c>
      <c r="AN25" s="392"/>
      <c r="AO25" s="392"/>
      <c r="AP25" s="392"/>
      <c r="AQ25" s="392"/>
      <c r="AR25" s="418"/>
      <c r="AS25" s="391" t="s">
        <v>204</v>
      </c>
      <c r="AT25" s="392"/>
      <c r="AU25" s="392"/>
      <c r="AV25" s="392"/>
      <c r="AW25" s="392"/>
      <c r="AX25" s="393"/>
      <c r="AY25" s="349" t="s">
        <v>35</v>
      </c>
      <c r="AZ25" s="350"/>
      <c r="BA25" s="350"/>
      <c r="BB25" s="350"/>
      <c r="BC25" s="350"/>
      <c r="BD25" s="350"/>
      <c r="BE25" s="350"/>
      <c r="BF25" s="350"/>
      <c r="BG25" s="350"/>
      <c r="BH25" s="350"/>
      <c r="BI25" s="350"/>
      <c r="BJ25" s="350"/>
      <c r="BK25" s="350"/>
      <c r="BL25" s="350"/>
      <c r="BM25" s="351"/>
      <c r="BN25" s="352">
        <v>645030</v>
      </c>
      <c r="BO25" s="353"/>
      <c r="BP25" s="353"/>
      <c r="BQ25" s="353"/>
      <c r="BR25" s="353"/>
      <c r="BS25" s="353"/>
      <c r="BT25" s="353"/>
      <c r="BU25" s="354"/>
      <c r="BV25" s="352">
        <v>605097</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266</v>
      </c>
      <c r="F26" s="362"/>
      <c r="G26" s="362"/>
      <c r="H26" s="362"/>
      <c r="I26" s="362"/>
      <c r="J26" s="362"/>
      <c r="K26" s="363"/>
      <c r="L26" s="391">
        <v>1</v>
      </c>
      <c r="M26" s="392"/>
      <c r="N26" s="392"/>
      <c r="O26" s="392"/>
      <c r="P26" s="418"/>
      <c r="Q26" s="391">
        <v>6990</v>
      </c>
      <c r="R26" s="392"/>
      <c r="S26" s="392"/>
      <c r="T26" s="392"/>
      <c r="U26" s="392"/>
      <c r="V26" s="418"/>
      <c r="W26" s="572"/>
      <c r="X26" s="566"/>
      <c r="Y26" s="567"/>
      <c r="Z26" s="390" t="s">
        <v>268</v>
      </c>
      <c r="AA26" s="470"/>
      <c r="AB26" s="470"/>
      <c r="AC26" s="470"/>
      <c r="AD26" s="470"/>
      <c r="AE26" s="470"/>
      <c r="AF26" s="470"/>
      <c r="AG26" s="471"/>
      <c r="AH26" s="391">
        <v>19</v>
      </c>
      <c r="AI26" s="392"/>
      <c r="AJ26" s="392"/>
      <c r="AK26" s="392"/>
      <c r="AL26" s="418"/>
      <c r="AM26" s="391">
        <v>60876</v>
      </c>
      <c r="AN26" s="392"/>
      <c r="AO26" s="392"/>
      <c r="AP26" s="392"/>
      <c r="AQ26" s="392"/>
      <c r="AR26" s="418"/>
      <c r="AS26" s="391">
        <v>3204</v>
      </c>
      <c r="AT26" s="392"/>
      <c r="AU26" s="392"/>
      <c r="AV26" s="392"/>
      <c r="AW26" s="392"/>
      <c r="AX26" s="393"/>
      <c r="AY26" s="372" t="s">
        <v>269</v>
      </c>
      <c r="AZ26" s="373"/>
      <c r="BA26" s="373"/>
      <c r="BB26" s="373"/>
      <c r="BC26" s="373"/>
      <c r="BD26" s="373"/>
      <c r="BE26" s="373"/>
      <c r="BF26" s="373"/>
      <c r="BG26" s="373"/>
      <c r="BH26" s="373"/>
      <c r="BI26" s="373"/>
      <c r="BJ26" s="373"/>
      <c r="BK26" s="373"/>
      <c r="BL26" s="373"/>
      <c r="BM26" s="374"/>
      <c r="BN26" s="369" t="s">
        <v>204</v>
      </c>
      <c r="BO26" s="370"/>
      <c r="BP26" s="370"/>
      <c r="BQ26" s="370"/>
      <c r="BR26" s="370"/>
      <c r="BS26" s="370"/>
      <c r="BT26" s="370"/>
      <c r="BU26" s="371"/>
      <c r="BV26" s="369" t="s">
        <v>204</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270</v>
      </c>
      <c r="F27" s="362"/>
      <c r="G27" s="362"/>
      <c r="H27" s="362"/>
      <c r="I27" s="362"/>
      <c r="J27" s="362"/>
      <c r="K27" s="363"/>
      <c r="L27" s="391">
        <v>1</v>
      </c>
      <c r="M27" s="392"/>
      <c r="N27" s="392"/>
      <c r="O27" s="392"/>
      <c r="P27" s="418"/>
      <c r="Q27" s="391">
        <v>4960</v>
      </c>
      <c r="R27" s="392"/>
      <c r="S27" s="392"/>
      <c r="T27" s="392"/>
      <c r="U27" s="392"/>
      <c r="V27" s="418"/>
      <c r="W27" s="572"/>
      <c r="X27" s="566"/>
      <c r="Y27" s="567"/>
      <c r="Z27" s="390" t="s">
        <v>271</v>
      </c>
      <c r="AA27" s="362"/>
      <c r="AB27" s="362"/>
      <c r="AC27" s="362"/>
      <c r="AD27" s="362"/>
      <c r="AE27" s="362"/>
      <c r="AF27" s="362"/>
      <c r="AG27" s="363"/>
      <c r="AH27" s="391">
        <v>1</v>
      </c>
      <c r="AI27" s="392"/>
      <c r="AJ27" s="392"/>
      <c r="AK27" s="392"/>
      <c r="AL27" s="418"/>
      <c r="AM27" s="391" t="s">
        <v>274</v>
      </c>
      <c r="AN27" s="392"/>
      <c r="AO27" s="392"/>
      <c r="AP27" s="392"/>
      <c r="AQ27" s="392"/>
      <c r="AR27" s="418"/>
      <c r="AS27" s="391" t="s">
        <v>274</v>
      </c>
      <c r="AT27" s="392"/>
      <c r="AU27" s="392"/>
      <c r="AV27" s="392"/>
      <c r="AW27" s="392"/>
      <c r="AX27" s="393"/>
      <c r="AY27" s="426" t="s">
        <v>277</v>
      </c>
      <c r="AZ27" s="427"/>
      <c r="BA27" s="427"/>
      <c r="BB27" s="427"/>
      <c r="BC27" s="427"/>
      <c r="BD27" s="427"/>
      <c r="BE27" s="427"/>
      <c r="BF27" s="427"/>
      <c r="BG27" s="427"/>
      <c r="BH27" s="427"/>
      <c r="BI27" s="427"/>
      <c r="BJ27" s="427"/>
      <c r="BK27" s="427"/>
      <c r="BL27" s="427"/>
      <c r="BM27" s="428"/>
      <c r="BN27" s="467">
        <v>728026</v>
      </c>
      <c r="BO27" s="468"/>
      <c r="BP27" s="468"/>
      <c r="BQ27" s="468"/>
      <c r="BR27" s="468"/>
      <c r="BS27" s="468"/>
      <c r="BT27" s="468"/>
      <c r="BU27" s="469"/>
      <c r="BV27" s="467">
        <v>727227</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278</v>
      </c>
      <c r="F28" s="362"/>
      <c r="G28" s="362"/>
      <c r="H28" s="362"/>
      <c r="I28" s="362"/>
      <c r="J28" s="362"/>
      <c r="K28" s="363"/>
      <c r="L28" s="391">
        <v>1</v>
      </c>
      <c r="M28" s="392"/>
      <c r="N28" s="392"/>
      <c r="O28" s="392"/>
      <c r="P28" s="418"/>
      <c r="Q28" s="391">
        <v>4260</v>
      </c>
      <c r="R28" s="392"/>
      <c r="S28" s="392"/>
      <c r="T28" s="392"/>
      <c r="U28" s="392"/>
      <c r="V28" s="418"/>
      <c r="W28" s="572"/>
      <c r="X28" s="566"/>
      <c r="Y28" s="567"/>
      <c r="Z28" s="390" t="s">
        <v>33</v>
      </c>
      <c r="AA28" s="362"/>
      <c r="AB28" s="362"/>
      <c r="AC28" s="362"/>
      <c r="AD28" s="362"/>
      <c r="AE28" s="362"/>
      <c r="AF28" s="362"/>
      <c r="AG28" s="363"/>
      <c r="AH28" s="391" t="s">
        <v>204</v>
      </c>
      <c r="AI28" s="392"/>
      <c r="AJ28" s="392"/>
      <c r="AK28" s="392"/>
      <c r="AL28" s="418"/>
      <c r="AM28" s="391" t="s">
        <v>204</v>
      </c>
      <c r="AN28" s="392"/>
      <c r="AO28" s="392"/>
      <c r="AP28" s="392"/>
      <c r="AQ28" s="392"/>
      <c r="AR28" s="418"/>
      <c r="AS28" s="391" t="s">
        <v>204</v>
      </c>
      <c r="AT28" s="392"/>
      <c r="AU28" s="392"/>
      <c r="AV28" s="392"/>
      <c r="AW28" s="392"/>
      <c r="AX28" s="393"/>
      <c r="AY28" s="553" t="s">
        <v>279</v>
      </c>
      <c r="AZ28" s="554"/>
      <c r="BA28" s="554"/>
      <c r="BB28" s="555"/>
      <c r="BC28" s="349" t="s">
        <v>99</v>
      </c>
      <c r="BD28" s="350"/>
      <c r="BE28" s="350"/>
      <c r="BF28" s="350"/>
      <c r="BG28" s="350"/>
      <c r="BH28" s="350"/>
      <c r="BI28" s="350"/>
      <c r="BJ28" s="350"/>
      <c r="BK28" s="350"/>
      <c r="BL28" s="350"/>
      <c r="BM28" s="351"/>
      <c r="BN28" s="352">
        <v>2397750</v>
      </c>
      <c r="BO28" s="353"/>
      <c r="BP28" s="353"/>
      <c r="BQ28" s="353"/>
      <c r="BR28" s="353"/>
      <c r="BS28" s="353"/>
      <c r="BT28" s="353"/>
      <c r="BU28" s="354"/>
      <c r="BV28" s="352">
        <v>2140431</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282</v>
      </c>
      <c r="F29" s="362"/>
      <c r="G29" s="362"/>
      <c r="H29" s="362"/>
      <c r="I29" s="362"/>
      <c r="J29" s="362"/>
      <c r="K29" s="363"/>
      <c r="L29" s="391">
        <v>18</v>
      </c>
      <c r="M29" s="392"/>
      <c r="N29" s="392"/>
      <c r="O29" s="392"/>
      <c r="P29" s="418"/>
      <c r="Q29" s="391">
        <v>4050</v>
      </c>
      <c r="R29" s="392"/>
      <c r="S29" s="392"/>
      <c r="T29" s="392"/>
      <c r="U29" s="392"/>
      <c r="V29" s="418"/>
      <c r="W29" s="573"/>
      <c r="X29" s="574"/>
      <c r="Y29" s="575"/>
      <c r="Z29" s="390" t="s">
        <v>284</v>
      </c>
      <c r="AA29" s="362"/>
      <c r="AB29" s="362"/>
      <c r="AC29" s="362"/>
      <c r="AD29" s="362"/>
      <c r="AE29" s="362"/>
      <c r="AF29" s="362"/>
      <c r="AG29" s="363"/>
      <c r="AH29" s="391">
        <v>456</v>
      </c>
      <c r="AI29" s="392"/>
      <c r="AJ29" s="392"/>
      <c r="AK29" s="392"/>
      <c r="AL29" s="418"/>
      <c r="AM29" s="391">
        <v>2674325</v>
      </c>
      <c r="AN29" s="392"/>
      <c r="AO29" s="392"/>
      <c r="AP29" s="392"/>
      <c r="AQ29" s="392"/>
      <c r="AR29" s="418"/>
      <c r="AS29" s="391">
        <v>5865</v>
      </c>
      <c r="AT29" s="392"/>
      <c r="AU29" s="392"/>
      <c r="AV29" s="392"/>
      <c r="AW29" s="392"/>
      <c r="AX29" s="393"/>
      <c r="AY29" s="556"/>
      <c r="AZ29" s="557"/>
      <c r="BA29" s="557"/>
      <c r="BB29" s="558"/>
      <c r="BC29" s="366" t="s">
        <v>285</v>
      </c>
      <c r="BD29" s="367"/>
      <c r="BE29" s="367"/>
      <c r="BF29" s="367"/>
      <c r="BG29" s="367"/>
      <c r="BH29" s="367"/>
      <c r="BI29" s="367"/>
      <c r="BJ29" s="367"/>
      <c r="BK29" s="367"/>
      <c r="BL29" s="367"/>
      <c r="BM29" s="368"/>
      <c r="BN29" s="369">
        <v>202842</v>
      </c>
      <c r="BO29" s="370"/>
      <c r="BP29" s="370"/>
      <c r="BQ29" s="370"/>
      <c r="BR29" s="370"/>
      <c r="BS29" s="370"/>
      <c r="BT29" s="370"/>
      <c r="BU29" s="371"/>
      <c r="BV29" s="369">
        <v>202557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287</v>
      </c>
      <c r="X30" s="476"/>
      <c r="Y30" s="476"/>
      <c r="Z30" s="476"/>
      <c r="AA30" s="476"/>
      <c r="AB30" s="476"/>
      <c r="AC30" s="476"/>
      <c r="AD30" s="476"/>
      <c r="AE30" s="476"/>
      <c r="AF30" s="476"/>
      <c r="AG30" s="477"/>
      <c r="AH30" s="446">
        <v>101.1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72</v>
      </c>
      <c r="BD30" s="465"/>
      <c r="BE30" s="465"/>
      <c r="BF30" s="465"/>
      <c r="BG30" s="465"/>
      <c r="BH30" s="465"/>
      <c r="BI30" s="465"/>
      <c r="BJ30" s="465"/>
      <c r="BK30" s="465"/>
      <c r="BL30" s="465"/>
      <c r="BM30" s="466"/>
      <c r="BN30" s="467">
        <v>2211747</v>
      </c>
      <c r="BO30" s="468"/>
      <c r="BP30" s="468"/>
      <c r="BQ30" s="468"/>
      <c r="BR30" s="468"/>
      <c r="BS30" s="468"/>
      <c r="BT30" s="468"/>
      <c r="BU30" s="469"/>
      <c r="BV30" s="467">
        <v>1807027</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189</v>
      </c>
      <c r="D32" s="478"/>
      <c r="E32" s="478"/>
      <c r="F32" s="478"/>
      <c r="G32" s="478"/>
      <c r="H32" s="478"/>
      <c r="I32" s="478"/>
      <c r="J32" s="478"/>
      <c r="K32" s="478"/>
      <c r="L32" s="478"/>
      <c r="M32" s="478"/>
      <c r="N32" s="478"/>
      <c r="O32" s="478"/>
      <c r="P32" s="478"/>
      <c r="Q32" s="478"/>
      <c r="R32" s="478"/>
      <c r="S32" s="478"/>
      <c r="U32" s="373" t="s">
        <v>89</v>
      </c>
      <c r="V32" s="373"/>
      <c r="W32" s="373"/>
      <c r="X32" s="373"/>
      <c r="Y32" s="373"/>
      <c r="Z32" s="373"/>
      <c r="AA32" s="373"/>
      <c r="AB32" s="373"/>
      <c r="AC32" s="373"/>
      <c r="AD32" s="373"/>
      <c r="AE32" s="373"/>
      <c r="AF32" s="373"/>
      <c r="AG32" s="373"/>
      <c r="AH32" s="373"/>
      <c r="AI32" s="373"/>
      <c r="AJ32" s="373"/>
      <c r="AK32" s="373"/>
      <c r="AM32" s="373" t="s">
        <v>289</v>
      </c>
      <c r="AN32" s="373"/>
      <c r="AO32" s="373"/>
      <c r="AP32" s="373"/>
      <c r="AQ32" s="373"/>
      <c r="AR32" s="373"/>
      <c r="AS32" s="373"/>
      <c r="AT32" s="373"/>
      <c r="AU32" s="373"/>
      <c r="AV32" s="373"/>
      <c r="AW32" s="373"/>
      <c r="AX32" s="373"/>
      <c r="AY32" s="373"/>
      <c r="AZ32" s="373"/>
      <c r="BA32" s="373"/>
      <c r="BB32" s="373"/>
      <c r="BC32" s="373"/>
      <c r="BE32" s="373" t="s">
        <v>290</v>
      </c>
      <c r="BF32" s="373"/>
      <c r="BG32" s="373"/>
      <c r="BH32" s="373"/>
      <c r="BI32" s="373"/>
      <c r="BJ32" s="373"/>
      <c r="BK32" s="373"/>
      <c r="BL32" s="373"/>
      <c r="BM32" s="373"/>
      <c r="BN32" s="373"/>
      <c r="BO32" s="373"/>
      <c r="BP32" s="373"/>
      <c r="BQ32" s="373"/>
      <c r="BR32" s="373"/>
      <c r="BS32" s="373"/>
      <c r="BT32" s="373"/>
      <c r="BU32" s="373"/>
      <c r="BW32" s="373" t="s">
        <v>231</v>
      </c>
      <c r="BX32" s="373"/>
      <c r="BY32" s="373"/>
      <c r="BZ32" s="373"/>
      <c r="CA32" s="373"/>
      <c r="CB32" s="373"/>
      <c r="CC32" s="373"/>
      <c r="CD32" s="373"/>
      <c r="CE32" s="373"/>
      <c r="CF32" s="373"/>
      <c r="CG32" s="373"/>
      <c r="CH32" s="373"/>
      <c r="CI32" s="373"/>
      <c r="CJ32" s="373"/>
      <c r="CK32" s="373"/>
      <c r="CL32" s="373"/>
      <c r="CM32" s="373"/>
      <c r="CO32" s="373" t="s">
        <v>291</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122</v>
      </c>
      <c r="D33" s="479"/>
      <c r="E33" s="480" t="s">
        <v>292</v>
      </c>
      <c r="F33" s="480"/>
      <c r="G33" s="480"/>
      <c r="H33" s="480"/>
      <c r="I33" s="480"/>
      <c r="J33" s="480"/>
      <c r="K33" s="480"/>
      <c r="L33" s="480"/>
      <c r="M33" s="480"/>
      <c r="N33" s="480"/>
      <c r="O33" s="480"/>
      <c r="P33" s="480"/>
      <c r="Q33" s="480"/>
      <c r="R33" s="480"/>
      <c r="S33" s="480"/>
      <c r="T33" s="12"/>
      <c r="U33" s="479" t="s">
        <v>122</v>
      </c>
      <c r="V33" s="479"/>
      <c r="W33" s="480" t="s">
        <v>292</v>
      </c>
      <c r="X33" s="480"/>
      <c r="Y33" s="480"/>
      <c r="Z33" s="480"/>
      <c r="AA33" s="480"/>
      <c r="AB33" s="480"/>
      <c r="AC33" s="480"/>
      <c r="AD33" s="480"/>
      <c r="AE33" s="480"/>
      <c r="AF33" s="480"/>
      <c r="AG33" s="480"/>
      <c r="AH33" s="480"/>
      <c r="AI33" s="480"/>
      <c r="AJ33" s="480"/>
      <c r="AK33" s="480"/>
      <c r="AL33" s="12"/>
      <c r="AM33" s="479" t="s">
        <v>122</v>
      </c>
      <c r="AN33" s="479"/>
      <c r="AO33" s="480" t="s">
        <v>292</v>
      </c>
      <c r="AP33" s="480"/>
      <c r="AQ33" s="480"/>
      <c r="AR33" s="480"/>
      <c r="AS33" s="480"/>
      <c r="AT33" s="480"/>
      <c r="AU33" s="480"/>
      <c r="AV33" s="480"/>
      <c r="AW33" s="480"/>
      <c r="AX33" s="480"/>
      <c r="AY33" s="480"/>
      <c r="AZ33" s="480"/>
      <c r="BA33" s="480"/>
      <c r="BB33" s="480"/>
      <c r="BC33" s="480"/>
      <c r="BD33" s="8"/>
      <c r="BE33" s="480" t="s">
        <v>293</v>
      </c>
      <c r="BF33" s="480"/>
      <c r="BG33" s="480" t="s">
        <v>169</v>
      </c>
      <c r="BH33" s="480"/>
      <c r="BI33" s="480"/>
      <c r="BJ33" s="480"/>
      <c r="BK33" s="480"/>
      <c r="BL33" s="480"/>
      <c r="BM33" s="480"/>
      <c r="BN33" s="480"/>
      <c r="BO33" s="480"/>
      <c r="BP33" s="480"/>
      <c r="BQ33" s="480"/>
      <c r="BR33" s="480"/>
      <c r="BS33" s="480"/>
      <c r="BT33" s="480"/>
      <c r="BU33" s="480"/>
      <c r="BV33" s="8"/>
      <c r="BW33" s="479" t="s">
        <v>293</v>
      </c>
      <c r="BX33" s="479"/>
      <c r="BY33" s="480" t="s">
        <v>107</v>
      </c>
      <c r="BZ33" s="480"/>
      <c r="CA33" s="480"/>
      <c r="CB33" s="480"/>
      <c r="CC33" s="480"/>
      <c r="CD33" s="480"/>
      <c r="CE33" s="480"/>
      <c r="CF33" s="480"/>
      <c r="CG33" s="480"/>
      <c r="CH33" s="480"/>
      <c r="CI33" s="480"/>
      <c r="CJ33" s="480"/>
      <c r="CK33" s="480"/>
      <c r="CL33" s="480"/>
      <c r="CM33" s="480"/>
      <c r="CN33" s="12"/>
      <c r="CO33" s="479" t="s">
        <v>122</v>
      </c>
      <c r="CP33" s="479"/>
      <c r="CQ33" s="480" t="s">
        <v>295</v>
      </c>
      <c r="CR33" s="480"/>
      <c r="CS33" s="480"/>
      <c r="CT33" s="480"/>
      <c r="CU33" s="480"/>
      <c r="CV33" s="480"/>
      <c r="CW33" s="480"/>
      <c r="CX33" s="480"/>
      <c r="CY33" s="480"/>
      <c r="CZ33" s="480"/>
      <c r="DA33" s="480"/>
      <c r="DB33" s="480"/>
      <c r="DC33" s="480"/>
      <c r="DD33" s="480"/>
      <c r="DE33" s="480"/>
      <c r="DF33" s="12"/>
      <c r="DG33" s="481" t="s">
        <v>82</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愛知県市町村職員退職手当組合</v>
      </c>
      <c r="BZ34" s="483"/>
      <c r="CA34" s="483"/>
      <c r="CB34" s="483"/>
      <c r="CC34" s="483"/>
      <c r="CD34" s="483"/>
      <c r="CE34" s="483"/>
      <c r="CF34" s="483"/>
      <c r="CG34" s="483"/>
      <c r="CH34" s="483"/>
      <c r="CI34" s="483"/>
      <c r="CJ34" s="483"/>
      <c r="CK34" s="483"/>
      <c r="CL34" s="483"/>
      <c r="CM34" s="483"/>
      <c r="CN34" s="2"/>
      <c r="CO34" s="482">
        <f>IF(CQ34="","",MAX(C34:D43,U34:V43,AM34:AN43,BE34:BF43,BW34:BX43)+1)</f>
        <v>13</v>
      </c>
      <c r="CP34" s="482"/>
      <c r="CQ34" s="483" t="str">
        <f>IF('各会計、関係団体の財政状況及び健全化判断比率'!BS7="","",'各会計、関係団体の財政状況及び健全化判断比率'!BS7)</f>
        <v>知立まちづくり株式会社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土地取得特別会計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IF('各会計、関係団体の財政状況及び健全化判断比率'!B32="","",'各会計、関係団体の財政状況及び健全化判断比率'!B32)</f>
        <v>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刈谷知立環境組合</v>
      </c>
      <c r="BZ35" s="483"/>
      <c r="CA35" s="483"/>
      <c r="CB35" s="483"/>
      <c r="CC35" s="483"/>
      <c r="CD35" s="483"/>
      <c r="CE35" s="483"/>
      <c r="CF35" s="483"/>
      <c r="CG35" s="483"/>
      <c r="CH35" s="483"/>
      <c r="CI35" s="483"/>
      <c r="CJ35" s="483"/>
      <c r="CK35" s="483"/>
      <c r="CL35" s="483"/>
      <c r="CM35" s="483"/>
      <c r="CN35" s="2"/>
      <c r="CO35" s="482">
        <f t="shared" ref="CO35:CO43" si="5">IF(CQ35="","",CO34+1)</f>
        <v>14</v>
      </c>
      <c r="CP35" s="482"/>
      <c r="CQ35" s="483" t="str">
        <f>IF('各会計、関係団体の財政状況及び健全化判断比率'!BS8="","",'各会計、関係団体の財政状況及び健全化判断比率'!BS8)</f>
        <v>知立市土地開発公社</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衣浦東部広域連合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愛知県後期高齢者広域連合（一般会計）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愛知県後期高齢者広域連合（後期高齢者医療特別会計）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t="str">
        <f t="shared" si="4"/>
        <v/>
      </c>
      <c r="BX39" s="482"/>
      <c r="BY39" s="483" t="str">
        <f>IF('各会計、関係団体の財政状況及び健全化判断比率'!B73="","",'各会計、関係団体の財政状況及び健全化判断比率'!B73)</f>
        <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t="str">
        <f t="shared" si="4"/>
        <v/>
      </c>
      <c r="BX40" s="482"/>
      <c r="BY40" s="483" t="str">
        <f>IF('各会計、関係団体の財政状況及び健全化判断比率'!B74="","",'各会計、関係団体の財政状況及び健全化判断比率'!B74)</f>
        <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296</v>
      </c>
      <c r="E46" s="485" t="s">
        <v>297</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301</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303</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305</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201</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309</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311</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194</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bLjHqWaP1jgIjKNkF+88+gDJHhKCx9ip7lh1Av+9kTKV/UN6ouLSyrtyR4FJKIwdlljZwStz4n/MZpmQM9BYQg==" saltValue="2OSdmXZfDCxxrlqCKLkUI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528</v>
      </c>
      <c r="G33" s="201" t="s">
        <v>529</v>
      </c>
      <c r="H33" s="201" t="s">
        <v>530</v>
      </c>
      <c r="I33" s="201" t="s">
        <v>531</v>
      </c>
      <c r="J33" s="205" t="s">
        <v>532</v>
      </c>
      <c r="K33" s="186"/>
      <c r="L33" s="186"/>
      <c r="M33" s="186"/>
      <c r="N33" s="186"/>
      <c r="O33" s="186"/>
      <c r="P33" s="186"/>
    </row>
    <row r="34" spans="1:16" ht="39" customHeight="1" x14ac:dyDescent="0.2">
      <c r="A34" s="186"/>
      <c r="B34" s="188"/>
      <c r="C34" s="1047" t="s">
        <v>275</v>
      </c>
      <c r="D34" s="1047"/>
      <c r="E34" s="1048"/>
      <c r="F34" s="197">
        <v>6.15</v>
      </c>
      <c r="G34" s="202">
        <v>6.94</v>
      </c>
      <c r="H34" s="202">
        <v>7.56</v>
      </c>
      <c r="I34" s="202">
        <v>10.42</v>
      </c>
      <c r="J34" s="206">
        <v>9.81</v>
      </c>
      <c r="K34" s="186"/>
      <c r="L34" s="186"/>
      <c r="M34" s="186"/>
      <c r="N34" s="186"/>
      <c r="O34" s="186"/>
      <c r="P34" s="186"/>
    </row>
    <row r="35" spans="1:16" ht="39" customHeight="1" x14ac:dyDescent="0.2">
      <c r="A35" s="186"/>
      <c r="B35" s="189"/>
      <c r="C35" s="1049" t="s">
        <v>465</v>
      </c>
      <c r="D35" s="1049"/>
      <c r="E35" s="1050"/>
      <c r="F35" s="198">
        <v>13.74</v>
      </c>
      <c r="G35" s="203">
        <v>13.06</v>
      </c>
      <c r="H35" s="203">
        <v>10.9</v>
      </c>
      <c r="I35" s="203">
        <v>10.29</v>
      </c>
      <c r="J35" s="207">
        <v>9.68</v>
      </c>
      <c r="K35" s="186"/>
      <c r="L35" s="186"/>
      <c r="M35" s="186"/>
      <c r="N35" s="186"/>
      <c r="O35" s="186"/>
      <c r="P35" s="186"/>
    </row>
    <row r="36" spans="1:16" ht="39" customHeight="1" x14ac:dyDescent="0.2">
      <c r="A36" s="186"/>
      <c r="B36" s="189"/>
      <c r="C36" s="1049" t="s">
        <v>361</v>
      </c>
      <c r="D36" s="1049"/>
      <c r="E36" s="1050"/>
      <c r="F36" s="198" t="s">
        <v>204</v>
      </c>
      <c r="G36" s="203">
        <v>0.96</v>
      </c>
      <c r="H36" s="203">
        <v>1.35</v>
      </c>
      <c r="I36" s="203">
        <v>1.92</v>
      </c>
      <c r="J36" s="207">
        <v>2.0099999999999998</v>
      </c>
      <c r="K36" s="186"/>
      <c r="L36" s="186"/>
      <c r="M36" s="186"/>
      <c r="N36" s="186"/>
      <c r="O36" s="186"/>
      <c r="P36" s="186"/>
    </row>
    <row r="37" spans="1:16" ht="39" customHeight="1" x14ac:dyDescent="0.2">
      <c r="A37" s="186"/>
      <c r="B37" s="189"/>
      <c r="C37" s="1049" t="s">
        <v>26</v>
      </c>
      <c r="D37" s="1049"/>
      <c r="E37" s="1050"/>
      <c r="F37" s="198">
        <v>0.56999999999999995</v>
      </c>
      <c r="G37" s="203">
        <v>0.46</v>
      </c>
      <c r="H37" s="203">
        <v>0.19</v>
      </c>
      <c r="I37" s="203">
        <v>0.13</v>
      </c>
      <c r="J37" s="207">
        <v>0.61</v>
      </c>
      <c r="K37" s="186"/>
      <c r="L37" s="186"/>
      <c r="M37" s="186"/>
      <c r="N37" s="186"/>
      <c r="O37" s="186"/>
      <c r="P37" s="186"/>
    </row>
    <row r="38" spans="1:16" ht="39" customHeight="1" x14ac:dyDescent="0.2">
      <c r="A38" s="186"/>
      <c r="B38" s="189"/>
      <c r="C38" s="1049" t="s">
        <v>464</v>
      </c>
      <c r="D38" s="1049"/>
      <c r="E38" s="1050"/>
      <c r="F38" s="198">
        <v>0.32</v>
      </c>
      <c r="G38" s="203">
        <v>0.31</v>
      </c>
      <c r="H38" s="203">
        <v>0.41</v>
      </c>
      <c r="I38" s="203">
        <v>0.31</v>
      </c>
      <c r="J38" s="207">
        <v>0.03</v>
      </c>
      <c r="K38" s="186"/>
      <c r="L38" s="186"/>
      <c r="M38" s="186"/>
      <c r="N38" s="186"/>
      <c r="O38" s="186"/>
      <c r="P38" s="186"/>
    </row>
    <row r="39" spans="1:16" ht="39" customHeight="1" x14ac:dyDescent="0.2">
      <c r="A39" s="186"/>
      <c r="B39" s="189"/>
      <c r="C39" s="1049" t="s">
        <v>228</v>
      </c>
      <c r="D39" s="1049"/>
      <c r="E39" s="1050"/>
      <c r="F39" s="198">
        <v>0.02</v>
      </c>
      <c r="G39" s="203">
        <v>0.01</v>
      </c>
      <c r="H39" s="203">
        <v>0.01</v>
      </c>
      <c r="I39" s="203">
        <v>0.01</v>
      </c>
      <c r="J39" s="207">
        <v>0.01</v>
      </c>
      <c r="K39" s="186"/>
      <c r="L39" s="186"/>
      <c r="M39" s="186"/>
      <c r="N39" s="186"/>
      <c r="O39" s="186"/>
      <c r="P39" s="186"/>
    </row>
    <row r="40" spans="1:16" ht="39" customHeight="1" x14ac:dyDescent="0.2">
      <c r="A40" s="186"/>
      <c r="B40" s="189"/>
      <c r="C40" s="1049" t="s">
        <v>310</v>
      </c>
      <c r="D40" s="1049"/>
      <c r="E40" s="1050"/>
      <c r="F40" s="198">
        <v>0</v>
      </c>
      <c r="G40" s="203">
        <v>0</v>
      </c>
      <c r="H40" s="203">
        <v>0</v>
      </c>
      <c r="I40" s="203">
        <v>0</v>
      </c>
      <c r="J40" s="207">
        <v>0</v>
      </c>
      <c r="K40" s="186"/>
      <c r="L40" s="186"/>
      <c r="M40" s="186"/>
      <c r="N40" s="186"/>
      <c r="O40" s="186"/>
      <c r="P40" s="186"/>
    </row>
    <row r="41" spans="1:16" ht="39" customHeight="1" x14ac:dyDescent="0.2">
      <c r="A41" s="186"/>
      <c r="B41" s="189"/>
      <c r="C41" s="1049"/>
      <c r="D41" s="1049"/>
      <c r="E41" s="1050"/>
      <c r="F41" s="198"/>
      <c r="G41" s="203"/>
      <c r="H41" s="203"/>
      <c r="I41" s="203"/>
      <c r="J41" s="207"/>
      <c r="K41" s="186"/>
      <c r="L41" s="186"/>
      <c r="M41" s="186"/>
      <c r="N41" s="186"/>
      <c r="O41" s="186"/>
      <c r="P41" s="186"/>
    </row>
    <row r="42" spans="1:16" ht="39" customHeight="1" x14ac:dyDescent="0.2">
      <c r="A42" s="186"/>
      <c r="B42" s="190"/>
      <c r="C42" s="1049" t="s">
        <v>534</v>
      </c>
      <c r="D42" s="1049"/>
      <c r="E42" s="1050"/>
      <c r="F42" s="198" t="s">
        <v>204</v>
      </c>
      <c r="G42" s="203" t="s">
        <v>204</v>
      </c>
      <c r="H42" s="203" t="s">
        <v>204</v>
      </c>
      <c r="I42" s="203" t="s">
        <v>204</v>
      </c>
      <c r="J42" s="207" t="s">
        <v>204</v>
      </c>
      <c r="K42" s="186"/>
      <c r="L42" s="186"/>
      <c r="M42" s="186"/>
      <c r="N42" s="186"/>
      <c r="O42" s="186"/>
      <c r="P42" s="186"/>
    </row>
    <row r="43" spans="1:16" ht="39" customHeight="1" x14ac:dyDescent="0.2">
      <c r="A43" s="186"/>
      <c r="B43" s="191"/>
      <c r="C43" s="1051" t="s">
        <v>489</v>
      </c>
      <c r="D43" s="1051"/>
      <c r="E43" s="1052"/>
      <c r="F43" s="199">
        <v>2.85</v>
      </c>
      <c r="G43" s="204" t="s">
        <v>204</v>
      </c>
      <c r="H43" s="204" t="s">
        <v>204</v>
      </c>
      <c r="I43" s="204" t="s">
        <v>204</v>
      </c>
      <c r="J43" s="208" t="s">
        <v>204</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AGtItuEJZx9CpeXTkoNE5fe3VuLkJogcxX/6iYGxypdHnxLUjpCND/h4waU0j+mK20wjfHpIiT4TzxW5UUsAEg==" saltValue="tQeA8YsuY7aZxFEWKA5G5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
      <c r="A44" s="85"/>
      <c r="B44" s="209" t="s">
        <v>23</v>
      </c>
      <c r="C44" s="215"/>
      <c r="D44" s="215"/>
      <c r="E44" s="223"/>
      <c r="F44" s="223"/>
      <c r="G44" s="223"/>
      <c r="H44" s="223"/>
      <c r="I44" s="223"/>
      <c r="J44" s="226" t="s">
        <v>16</v>
      </c>
      <c r="K44" s="228" t="s">
        <v>528</v>
      </c>
      <c r="L44" s="237" t="s">
        <v>529</v>
      </c>
      <c r="M44" s="237" t="s">
        <v>530</v>
      </c>
      <c r="N44" s="237" t="s">
        <v>531</v>
      </c>
      <c r="O44" s="246" t="s">
        <v>532</v>
      </c>
      <c r="P44" s="85"/>
      <c r="Q44" s="85"/>
      <c r="R44" s="85"/>
      <c r="S44" s="85"/>
      <c r="T44" s="85"/>
      <c r="U44" s="85"/>
    </row>
    <row r="45" spans="1:21" ht="30.75" customHeight="1" x14ac:dyDescent="0.2">
      <c r="A45" s="85"/>
      <c r="B45" s="1078" t="s">
        <v>27</v>
      </c>
      <c r="C45" s="1079"/>
      <c r="D45" s="218"/>
      <c r="E45" s="1053" t="s">
        <v>24</v>
      </c>
      <c r="F45" s="1053"/>
      <c r="G45" s="1053"/>
      <c r="H45" s="1053"/>
      <c r="I45" s="1053"/>
      <c r="J45" s="1054"/>
      <c r="K45" s="229">
        <v>1678</v>
      </c>
      <c r="L45" s="238">
        <v>1781</v>
      </c>
      <c r="M45" s="238">
        <v>1652</v>
      </c>
      <c r="N45" s="238">
        <v>1751</v>
      </c>
      <c r="O45" s="247">
        <v>1800</v>
      </c>
      <c r="P45" s="85"/>
      <c r="Q45" s="85"/>
      <c r="R45" s="85"/>
      <c r="S45" s="85"/>
      <c r="T45" s="85"/>
      <c r="U45" s="85"/>
    </row>
    <row r="46" spans="1:21" ht="30.75" customHeight="1" x14ac:dyDescent="0.2">
      <c r="A46" s="85"/>
      <c r="B46" s="1080"/>
      <c r="C46" s="1081"/>
      <c r="D46" s="219"/>
      <c r="E46" s="1055" t="s">
        <v>29</v>
      </c>
      <c r="F46" s="1055"/>
      <c r="G46" s="1055"/>
      <c r="H46" s="1055"/>
      <c r="I46" s="1055"/>
      <c r="J46" s="1056"/>
      <c r="K46" s="230" t="s">
        <v>204</v>
      </c>
      <c r="L46" s="239" t="s">
        <v>204</v>
      </c>
      <c r="M46" s="239" t="s">
        <v>204</v>
      </c>
      <c r="N46" s="239" t="s">
        <v>204</v>
      </c>
      <c r="O46" s="248" t="s">
        <v>204</v>
      </c>
      <c r="P46" s="85"/>
      <c r="Q46" s="85"/>
      <c r="R46" s="85"/>
      <c r="S46" s="85"/>
      <c r="T46" s="85"/>
      <c r="U46" s="85"/>
    </row>
    <row r="47" spans="1:21" ht="30.75" customHeight="1" x14ac:dyDescent="0.2">
      <c r="A47" s="85"/>
      <c r="B47" s="1080"/>
      <c r="C47" s="1081"/>
      <c r="D47" s="219"/>
      <c r="E47" s="1055" t="s">
        <v>31</v>
      </c>
      <c r="F47" s="1055"/>
      <c r="G47" s="1055"/>
      <c r="H47" s="1055"/>
      <c r="I47" s="1055"/>
      <c r="J47" s="1056"/>
      <c r="K47" s="230" t="s">
        <v>204</v>
      </c>
      <c r="L47" s="239" t="s">
        <v>204</v>
      </c>
      <c r="M47" s="239" t="s">
        <v>204</v>
      </c>
      <c r="N47" s="239" t="s">
        <v>204</v>
      </c>
      <c r="O47" s="248" t="s">
        <v>204</v>
      </c>
      <c r="P47" s="85"/>
      <c r="Q47" s="85"/>
      <c r="R47" s="85"/>
      <c r="S47" s="85"/>
      <c r="T47" s="85"/>
      <c r="U47" s="85"/>
    </row>
    <row r="48" spans="1:21" ht="30.75" customHeight="1" x14ac:dyDescent="0.2">
      <c r="A48" s="85"/>
      <c r="B48" s="1080"/>
      <c r="C48" s="1081"/>
      <c r="D48" s="219"/>
      <c r="E48" s="1055" t="s">
        <v>34</v>
      </c>
      <c r="F48" s="1055"/>
      <c r="G48" s="1055"/>
      <c r="H48" s="1055"/>
      <c r="I48" s="1055"/>
      <c r="J48" s="1056"/>
      <c r="K48" s="230">
        <v>426</v>
      </c>
      <c r="L48" s="239">
        <v>274</v>
      </c>
      <c r="M48" s="239">
        <v>281</v>
      </c>
      <c r="N48" s="239">
        <v>245</v>
      </c>
      <c r="O48" s="248">
        <v>265</v>
      </c>
      <c r="P48" s="85"/>
      <c r="Q48" s="85"/>
      <c r="R48" s="85"/>
      <c r="S48" s="85"/>
      <c r="T48" s="85"/>
      <c r="U48" s="85"/>
    </row>
    <row r="49" spans="1:21" ht="30.75" customHeight="1" x14ac:dyDescent="0.2">
      <c r="A49" s="85"/>
      <c r="B49" s="1080"/>
      <c r="C49" s="1081"/>
      <c r="D49" s="219"/>
      <c r="E49" s="1055" t="s">
        <v>0</v>
      </c>
      <c r="F49" s="1055"/>
      <c r="G49" s="1055"/>
      <c r="H49" s="1055"/>
      <c r="I49" s="1055"/>
      <c r="J49" s="1056"/>
      <c r="K49" s="230">
        <v>226</v>
      </c>
      <c r="L49" s="239">
        <v>225</v>
      </c>
      <c r="M49" s="239">
        <v>226</v>
      </c>
      <c r="N49" s="239">
        <v>199</v>
      </c>
      <c r="O49" s="248">
        <v>149</v>
      </c>
      <c r="P49" s="85"/>
      <c r="Q49" s="85"/>
      <c r="R49" s="85"/>
      <c r="S49" s="85"/>
      <c r="T49" s="85"/>
      <c r="U49" s="85"/>
    </row>
    <row r="50" spans="1:21" ht="30.75" customHeight="1" x14ac:dyDescent="0.2">
      <c r="A50" s="85"/>
      <c r="B50" s="1080"/>
      <c r="C50" s="1081"/>
      <c r="D50" s="219"/>
      <c r="E50" s="1055" t="s">
        <v>39</v>
      </c>
      <c r="F50" s="1055"/>
      <c r="G50" s="1055"/>
      <c r="H50" s="1055"/>
      <c r="I50" s="1055"/>
      <c r="J50" s="1056"/>
      <c r="K50" s="230" t="s">
        <v>204</v>
      </c>
      <c r="L50" s="239" t="s">
        <v>204</v>
      </c>
      <c r="M50" s="239" t="s">
        <v>204</v>
      </c>
      <c r="N50" s="239" t="s">
        <v>204</v>
      </c>
      <c r="O50" s="248" t="s">
        <v>204</v>
      </c>
      <c r="P50" s="85"/>
      <c r="Q50" s="85"/>
      <c r="R50" s="85"/>
      <c r="S50" s="85"/>
      <c r="T50" s="85"/>
      <c r="U50" s="85"/>
    </row>
    <row r="51" spans="1:21" ht="30.75" customHeight="1" x14ac:dyDescent="0.2">
      <c r="A51" s="85"/>
      <c r="B51" s="1082"/>
      <c r="C51" s="1083"/>
      <c r="D51" s="220"/>
      <c r="E51" s="1055" t="s">
        <v>41</v>
      </c>
      <c r="F51" s="1055"/>
      <c r="G51" s="1055"/>
      <c r="H51" s="1055"/>
      <c r="I51" s="1055"/>
      <c r="J51" s="1056"/>
      <c r="K51" s="230" t="s">
        <v>204</v>
      </c>
      <c r="L51" s="239" t="s">
        <v>204</v>
      </c>
      <c r="M51" s="239" t="s">
        <v>204</v>
      </c>
      <c r="N51" s="239" t="s">
        <v>204</v>
      </c>
      <c r="O51" s="248" t="s">
        <v>204</v>
      </c>
      <c r="P51" s="85"/>
      <c r="Q51" s="85"/>
      <c r="R51" s="85"/>
      <c r="S51" s="85"/>
      <c r="T51" s="85"/>
      <c r="U51" s="85"/>
    </row>
    <row r="52" spans="1:21" ht="30.75" customHeight="1" x14ac:dyDescent="0.2">
      <c r="A52" s="85"/>
      <c r="B52" s="1057" t="s">
        <v>44</v>
      </c>
      <c r="C52" s="1058"/>
      <c r="D52" s="220"/>
      <c r="E52" s="1055" t="s">
        <v>46</v>
      </c>
      <c r="F52" s="1055"/>
      <c r="G52" s="1055"/>
      <c r="H52" s="1055"/>
      <c r="I52" s="1055"/>
      <c r="J52" s="1056"/>
      <c r="K52" s="230">
        <v>1985</v>
      </c>
      <c r="L52" s="239">
        <v>1904</v>
      </c>
      <c r="M52" s="239">
        <v>2022</v>
      </c>
      <c r="N52" s="239">
        <v>1972</v>
      </c>
      <c r="O52" s="248">
        <v>1956</v>
      </c>
      <c r="P52" s="85"/>
      <c r="Q52" s="85"/>
      <c r="R52" s="85"/>
      <c r="S52" s="85"/>
      <c r="T52" s="85"/>
      <c r="U52" s="85"/>
    </row>
    <row r="53" spans="1:21" ht="30.75" customHeight="1" x14ac:dyDescent="0.2">
      <c r="A53" s="85"/>
      <c r="B53" s="1059" t="s">
        <v>48</v>
      </c>
      <c r="C53" s="1060"/>
      <c r="D53" s="221"/>
      <c r="E53" s="1061" t="s">
        <v>52</v>
      </c>
      <c r="F53" s="1061"/>
      <c r="G53" s="1061"/>
      <c r="H53" s="1061"/>
      <c r="I53" s="1061"/>
      <c r="J53" s="1062"/>
      <c r="K53" s="231">
        <v>345</v>
      </c>
      <c r="L53" s="240">
        <v>376</v>
      </c>
      <c r="M53" s="240">
        <v>137</v>
      </c>
      <c r="N53" s="240">
        <v>223</v>
      </c>
      <c r="O53" s="249">
        <v>258</v>
      </c>
      <c r="P53" s="85"/>
      <c r="Q53" s="85"/>
      <c r="R53" s="85"/>
      <c r="S53" s="85"/>
      <c r="T53" s="85"/>
      <c r="U53" s="85"/>
    </row>
    <row r="54" spans="1:21" ht="24" customHeight="1" x14ac:dyDescent="0.2">
      <c r="A54" s="85"/>
      <c r="B54" s="210" t="s">
        <v>59</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8</v>
      </c>
      <c r="C56" s="216"/>
      <c r="D56" s="216"/>
      <c r="E56" s="216"/>
      <c r="F56" s="216"/>
      <c r="G56" s="216"/>
      <c r="H56" s="216"/>
      <c r="I56" s="216"/>
      <c r="J56" s="216"/>
      <c r="K56" s="232"/>
      <c r="L56" s="232"/>
      <c r="M56" s="232"/>
      <c r="N56" s="232"/>
      <c r="O56" s="250" t="s">
        <v>535</v>
      </c>
      <c r="P56" s="85"/>
      <c r="Q56" s="85"/>
      <c r="R56" s="85"/>
      <c r="S56" s="85"/>
      <c r="T56" s="85"/>
      <c r="U56" s="85"/>
    </row>
    <row r="57" spans="1:21" ht="31.5" customHeight="1" x14ac:dyDescent="0.2">
      <c r="A57" s="85"/>
      <c r="B57" s="212"/>
      <c r="C57" s="217"/>
      <c r="D57" s="217"/>
      <c r="E57" s="224"/>
      <c r="F57" s="224"/>
      <c r="G57" s="224"/>
      <c r="H57" s="224"/>
      <c r="I57" s="224"/>
      <c r="J57" s="227" t="s">
        <v>16</v>
      </c>
      <c r="K57" s="233" t="s">
        <v>528</v>
      </c>
      <c r="L57" s="241" t="s">
        <v>529</v>
      </c>
      <c r="M57" s="241" t="s">
        <v>530</v>
      </c>
      <c r="N57" s="241" t="s">
        <v>531</v>
      </c>
      <c r="O57" s="251" t="s">
        <v>532</v>
      </c>
      <c r="P57" s="85"/>
      <c r="Q57" s="85"/>
      <c r="R57" s="85"/>
      <c r="S57" s="85"/>
      <c r="T57" s="85"/>
      <c r="U57" s="85"/>
    </row>
    <row r="58" spans="1:21" ht="31.5" customHeight="1" x14ac:dyDescent="0.2">
      <c r="B58" s="1072" t="s">
        <v>62</v>
      </c>
      <c r="C58" s="1073"/>
      <c r="D58" s="1063" t="s">
        <v>64</v>
      </c>
      <c r="E58" s="1064"/>
      <c r="F58" s="1064"/>
      <c r="G58" s="1064"/>
      <c r="H58" s="1064"/>
      <c r="I58" s="1064"/>
      <c r="J58" s="1065"/>
      <c r="K58" s="234"/>
      <c r="L58" s="242"/>
      <c r="M58" s="242"/>
      <c r="N58" s="242"/>
      <c r="O58" s="252"/>
    </row>
    <row r="59" spans="1:21" ht="31.5" customHeight="1" x14ac:dyDescent="0.2">
      <c r="B59" s="1074"/>
      <c r="C59" s="1075"/>
      <c r="D59" s="1066" t="s">
        <v>13</v>
      </c>
      <c r="E59" s="1067"/>
      <c r="F59" s="1067"/>
      <c r="G59" s="1067"/>
      <c r="H59" s="1067"/>
      <c r="I59" s="1067"/>
      <c r="J59" s="1068"/>
      <c r="K59" s="235"/>
      <c r="L59" s="243"/>
      <c r="M59" s="243"/>
      <c r="N59" s="243"/>
      <c r="O59" s="253"/>
    </row>
    <row r="60" spans="1:21" ht="31.5" customHeight="1" x14ac:dyDescent="0.2">
      <c r="B60" s="1076"/>
      <c r="C60" s="1077"/>
      <c r="D60" s="1069" t="s">
        <v>65</v>
      </c>
      <c r="E60" s="1070"/>
      <c r="F60" s="1070"/>
      <c r="G60" s="1070"/>
      <c r="H60" s="1070"/>
      <c r="I60" s="1070"/>
      <c r="J60" s="1071"/>
      <c r="K60" s="236"/>
      <c r="L60" s="244"/>
      <c r="M60" s="244"/>
      <c r="N60" s="244"/>
      <c r="O60" s="254"/>
    </row>
    <row r="61" spans="1:21" ht="24" customHeight="1" x14ac:dyDescent="0.2">
      <c r="B61" s="213"/>
      <c r="C61" s="213"/>
      <c r="D61" s="222" t="s">
        <v>45</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GUph6EUvb0vSc2ksLurreG2EYmzrXx1cErXEIB6Vq5u1ZKf/oTlpOQSLarpHBAPS/zSub51zK3UBeaQx9pgPw==" saltValue="+HJ4FknF/xqjdzSXFzxUy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
      <c r="B40" s="209" t="s">
        <v>23</v>
      </c>
      <c r="C40" s="215"/>
      <c r="D40" s="215"/>
      <c r="E40" s="223"/>
      <c r="F40" s="223"/>
      <c r="G40" s="223"/>
      <c r="H40" s="226" t="s">
        <v>16</v>
      </c>
      <c r="I40" s="228" t="s">
        <v>528</v>
      </c>
      <c r="J40" s="237" t="s">
        <v>529</v>
      </c>
      <c r="K40" s="237" t="s">
        <v>530</v>
      </c>
      <c r="L40" s="237" t="s">
        <v>531</v>
      </c>
      <c r="M40" s="266" t="s">
        <v>532</v>
      </c>
    </row>
    <row r="41" spans="2:13" ht="27.75" customHeight="1" x14ac:dyDescent="0.2">
      <c r="B41" s="1078" t="s">
        <v>36</v>
      </c>
      <c r="C41" s="1079"/>
      <c r="D41" s="218"/>
      <c r="E41" s="1084" t="s">
        <v>68</v>
      </c>
      <c r="F41" s="1084"/>
      <c r="G41" s="1084"/>
      <c r="H41" s="1085"/>
      <c r="I41" s="259">
        <v>16901</v>
      </c>
      <c r="J41" s="263">
        <v>17182</v>
      </c>
      <c r="K41" s="263">
        <v>17210</v>
      </c>
      <c r="L41" s="263">
        <v>16619</v>
      </c>
      <c r="M41" s="267">
        <v>15626</v>
      </c>
    </row>
    <row r="42" spans="2:13" ht="27.75" customHeight="1" x14ac:dyDescent="0.2">
      <c r="B42" s="1080"/>
      <c r="C42" s="1081"/>
      <c r="D42" s="219"/>
      <c r="E42" s="1086" t="s">
        <v>74</v>
      </c>
      <c r="F42" s="1086"/>
      <c r="G42" s="1086"/>
      <c r="H42" s="1087"/>
      <c r="I42" s="260" t="s">
        <v>204</v>
      </c>
      <c r="J42" s="264" t="s">
        <v>204</v>
      </c>
      <c r="K42" s="264" t="s">
        <v>204</v>
      </c>
      <c r="L42" s="264" t="s">
        <v>204</v>
      </c>
      <c r="M42" s="268" t="s">
        <v>204</v>
      </c>
    </row>
    <row r="43" spans="2:13" ht="27.75" customHeight="1" x14ac:dyDescent="0.2">
      <c r="B43" s="1080"/>
      <c r="C43" s="1081"/>
      <c r="D43" s="219"/>
      <c r="E43" s="1086" t="s">
        <v>76</v>
      </c>
      <c r="F43" s="1086"/>
      <c r="G43" s="1086"/>
      <c r="H43" s="1087"/>
      <c r="I43" s="260">
        <v>6559</v>
      </c>
      <c r="J43" s="264">
        <v>5183</v>
      </c>
      <c r="K43" s="264">
        <v>4066</v>
      </c>
      <c r="L43" s="264">
        <v>2802</v>
      </c>
      <c r="M43" s="268">
        <v>2783</v>
      </c>
    </row>
    <row r="44" spans="2:13" ht="27.75" customHeight="1" x14ac:dyDescent="0.2">
      <c r="B44" s="1080"/>
      <c r="C44" s="1081"/>
      <c r="D44" s="219"/>
      <c r="E44" s="1086" t="s">
        <v>19</v>
      </c>
      <c r="F44" s="1086"/>
      <c r="G44" s="1086"/>
      <c r="H44" s="1087"/>
      <c r="I44" s="260">
        <v>879</v>
      </c>
      <c r="J44" s="264">
        <v>680</v>
      </c>
      <c r="K44" s="264">
        <v>480</v>
      </c>
      <c r="L44" s="264">
        <v>460</v>
      </c>
      <c r="M44" s="268">
        <v>328</v>
      </c>
    </row>
    <row r="45" spans="2:13" ht="27.75" customHeight="1" x14ac:dyDescent="0.2">
      <c r="B45" s="1080"/>
      <c r="C45" s="1081"/>
      <c r="D45" s="219"/>
      <c r="E45" s="1086" t="s">
        <v>79</v>
      </c>
      <c r="F45" s="1086"/>
      <c r="G45" s="1086"/>
      <c r="H45" s="1087"/>
      <c r="I45" s="260">
        <v>2254</v>
      </c>
      <c r="J45" s="264">
        <v>2033</v>
      </c>
      <c r="K45" s="264">
        <v>1901</v>
      </c>
      <c r="L45" s="264">
        <v>1992</v>
      </c>
      <c r="M45" s="268">
        <v>1743</v>
      </c>
    </row>
    <row r="46" spans="2:13" ht="27.75" customHeight="1" x14ac:dyDescent="0.2">
      <c r="B46" s="1080"/>
      <c r="C46" s="1081"/>
      <c r="D46" s="220"/>
      <c r="E46" s="1086" t="s">
        <v>78</v>
      </c>
      <c r="F46" s="1086"/>
      <c r="G46" s="1086"/>
      <c r="H46" s="1087"/>
      <c r="I46" s="260" t="s">
        <v>204</v>
      </c>
      <c r="J46" s="264" t="s">
        <v>204</v>
      </c>
      <c r="K46" s="264" t="s">
        <v>204</v>
      </c>
      <c r="L46" s="264" t="s">
        <v>204</v>
      </c>
      <c r="M46" s="268" t="s">
        <v>204</v>
      </c>
    </row>
    <row r="47" spans="2:13" ht="27.75" customHeight="1" x14ac:dyDescent="0.2">
      <c r="B47" s="1080"/>
      <c r="C47" s="1081"/>
      <c r="D47" s="256"/>
      <c r="E47" s="1088" t="s">
        <v>81</v>
      </c>
      <c r="F47" s="1089"/>
      <c r="G47" s="1089"/>
      <c r="H47" s="1090"/>
      <c r="I47" s="260" t="s">
        <v>204</v>
      </c>
      <c r="J47" s="264" t="s">
        <v>204</v>
      </c>
      <c r="K47" s="264" t="s">
        <v>204</v>
      </c>
      <c r="L47" s="264" t="s">
        <v>204</v>
      </c>
      <c r="M47" s="268" t="s">
        <v>204</v>
      </c>
    </row>
    <row r="48" spans="2:13" ht="27.75" customHeight="1" x14ac:dyDescent="0.2">
      <c r="B48" s="1080"/>
      <c r="C48" s="1081"/>
      <c r="D48" s="219"/>
      <c r="E48" s="1086" t="s">
        <v>54</v>
      </c>
      <c r="F48" s="1086"/>
      <c r="G48" s="1086"/>
      <c r="H48" s="1087"/>
      <c r="I48" s="260" t="s">
        <v>204</v>
      </c>
      <c r="J48" s="264" t="s">
        <v>204</v>
      </c>
      <c r="K48" s="264" t="s">
        <v>204</v>
      </c>
      <c r="L48" s="264" t="s">
        <v>204</v>
      </c>
      <c r="M48" s="268" t="s">
        <v>204</v>
      </c>
    </row>
    <row r="49" spans="2:13" ht="27.75" customHeight="1" x14ac:dyDescent="0.2">
      <c r="B49" s="1082"/>
      <c r="C49" s="1083"/>
      <c r="D49" s="219"/>
      <c r="E49" s="1086" t="s">
        <v>85</v>
      </c>
      <c r="F49" s="1086"/>
      <c r="G49" s="1086"/>
      <c r="H49" s="1087"/>
      <c r="I49" s="260" t="s">
        <v>204</v>
      </c>
      <c r="J49" s="264" t="s">
        <v>204</v>
      </c>
      <c r="K49" s="264" t="s">
        <v>204</v>
      </c>
      <c r="L49" s="264" t="s">
        <v>204</v>
      </c>
      <c r="M49" s="268" t="s">
        <v>204</v>
      </c>
    </row>
    <row r="50" spans="2:13" ht="27.75" customHeight="1" x14ac:dyDescent="0.2">
      <c r="B50" s="1093" t="s">
        <v>87</v>
      </c>
      <c r="C50" s="1094"/>
      <c r="D50" s="257"/>
      <c r="E50" s="1086" t="s">
        <v>88</v>
      </c>
      <c r="F50" s="1086"/>
      <c r="G50" s="1086"/>
      <c r="H50" s="1087"/>
      <c r="I50" s="260">
        <v>4597</v>
      </c>
      <c r="J50" s="264">
        <v>4533</v>
      </c>
      <c r="K50" s="264">
        <v>4555</v>
      </c>
      <c r="L50" s="264">
        <v>5209</v>
      </c>
      <c r="M50" s="268">
        <v>5558</v>
      </c>
    </row>
    <row r="51" spans="2:13" ht="27.75" customHeight="1" x14ac:dyDescent="0.2">
      <c r="B51" s="1080"/>
      <c r="C51" s="1081"/>
      <c r="D51" s="219"/>
      <c r="E51" s="1086" t="s">
        <v>90</v>
      </c>
      <c r="F51" s="1086"/>
      <c r="G51" s="1086"/>
      <c r="H51" s="1087"/>
      <c r="I51" s="260">
        <v>9591</v>
      </c>
      <c r="J51" s="264">
        <v>8794</v>
      </c>
      <c r="K51" s="264">
        <v>8420</v>
      </c>
      <c r="L51" s="264">
        <v>7613</v>
      </c>
      <c r="M51" s="268">
        <v>7869</v>
      </c>
    </row>
    <row r="52" spans="2:13" ht="27.75" customHeight="1" x14ac:dyDescent="0.2">
      <c r="B52" s="1082"/>
      <c r="C52" s="1083"/>
      <c r="D52" s="219"/>
      <c r="E52" s="1086" t="s">
        <v>43</v>
      </c>
      <c r="F52" s="1086"/>
      <c r="G52" s="1086"/>
      <c r="H52" s="1087"/>
      <c r="I52" s="260">
        <v>13705</v>
      </c>
      <c r="J52" s="264">
        <v>13141</v>
      </c>
      <c r="K52" s="264">
        <v>12501</v>
      </c>
      <c r="L52" s="264">
        <v>12333</v>
      </c>
      <c r="M52" s="268">
        <v>11596</v>
      </c>
    </row>
    <row r="53" spans="2:13" ht="27.75" customHeight="1" x14ac:dyDescent="0.2">
      <c r="B53" s="1059" t="s">
        <v>48</v>
      </c>
      <c r="C53" s="1060"/>
      <c r="D53" s="221"/>
      <c r="E53" s="1091" t="s">
        <v>95</v>
      </c>
      <c r="F53" s="1091"/>
      <c r="G53" s="1091"/>
      <c r="H53" s="1092"/>
      <c r="I53" s="261">
        <v>-1301</v>
      </c>
      <c r="J53" s="265">
        <v>-1389</v>
      </c>
      <c r="K53" s="265">
        <v>-1820</v>
      </c>
      <c r="L53" s="265">
        <v>-3281</v>
      </c>
      <c r="M53" s="269">
        <v>-4542</v>
      </c>
    </row>
    <row r="54" spans="2:13" ht="27.75" customHeight="1" x14ac:dyDescent="0.2">
      <c r="B54" s="255" t="s">
        <v>67</v>
      </c>
      <c r="C54" s="192"/>
      <c r="D54" s="192"/>
      <c r="E54" s="258"/>
      <c r="F54" s="258"/>
      <c r="G54" s="258"/>
      <c r="H54" s="258"/>
      <c r="I54" s="262"/>
      <c r="J54" s="262"/>
      <c r="K54" s="262"/>
      <c r="L54" s="262"/>
      <c r="M54" s="262"/>
    </row>
    <row r="55" spans="2:13" ht="13.2" x14ac:dyDescent="0.2"/>
  </sheetData>
  <sheetProtection algorithmName="SHA-512" hashValue="IGLEvgX91wHFmwRc0qD05DpeT7Qbh6aAR+B5wjyZCPAFIeLWjSoqkvpauWAPV0x2YtkR5k0SOve3gu3wUvA6Hg==" saltValue="t6wcDdmDeL6LQa72yhgnU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92</v>
      </c>
    </row>
    <row r="54" spans="2:8" ht="29.25" customHeight="1" x14ac:dyDescent="0.25">
      <c r="B54" s="270" t="s">
        <v>5</v>
      </c>
      <c r="C54" s="276"/>
      <c r="D54" s="276"/>
      <c r="E54" s="277" t="s">
        <v>16</v>
      </c>
      <c r="F54" s="278" t="s">
        <v>530</v>
      </c>
      <c r="G54" s="278" t="s">
        <v>531</v>
      </c>
      <c r="H54" s="286" t="s">
        <v>532</v>
      </c>
    </row>
    <row r="55" spans="2:8" ht="52.5" customHeight="1" x14ac:dyDescent="0.2">
      <c r="B55" s="271"/>
      <c r="C55" s="1095" t="s">
        <v>99</v>
      </c>
      <c r="D55" s="1095"/>
      <c r="E55" s="1096"/>
      <c r="F55" s="279">
        <v>1484</v>
      </c>
      <c r="G55" s="279">
        <v>2140</v>
      </c>
      <c r="H55" s="287">
        <v>2398</v>
      </c>
    </row>
    <row r="56" spans="2:8" ht="52.5" customHeight="1" x14ac:dyDescent="0.2">
      <c r="B56" s="272"/>
      <c r="C56" s="1097" t="s">
        <v>102</v>
      </c>
      <c r="D56" s="1097"/>
      <c r="E56" s="1098"/>
      <c r="F56" s="280">
        <v>202</v>
      </c>
      <c r="G56" s="280">
        <v>203</v>
      </c>
      <c r="H56" s="288">
        <v>203</v>
      </c>
    </row>
    <row r="57" spans="2:8" ht="53.25" customHeight="1" x14ac:dyDescent="0.2">
      <c r="B57" s="272"/>
      <c r="C57" s="1099" t="s">
        <v>72</v>
      </c>
      <c r="D57" s="1099"/>
      <c r="E57" s="1100"/>
      <c r="F57" s="281">
        <v>1695</v>
      </c>
      <c r="G57" s="281">
        <v>1807</v>
      </c>
      <c r="H57" s="289">
        <v>2212</v>
      </c>
    </row>
    <row r="58" spans="2:8" ht="45.75" customHeight="1" x14ac:dyDescent="0.2">
      <c r="B58" s="273"/>
      <c r="C58" s="1101" t="s">
        <v>49</v>
      </c>
      <c r="D58" s="1102"/>
      <c r="E58" s="1103"/>
      <c r="F58" s="282">
        <v>746</v>
      </c>
      <c r="G58" s="282">
        <v>859</v>
      </c>
      <c r="H58" s="290">
        <v>1262</v>
      </c>
    </row>
    <row r="59" spans="2:8" ht="45.75" customHeight="1" x14ac:dyDescent="0.2">
      <c r="B59" s="273"/>
      <c r="C59" s="1101" t="s">
        <v>307</v>
      </c>
      <c r="D59" s="1102"/>
      <c r="E59" s="1103"/>
      <c r="F59" s="282">
        <v>280</v>
      </c>
      <c r="G59" s="282">
        <v>280</v>
      </c>
      <c r="H59" s="290">
        <v>280</v>
      </c>
    </row>
    <row r="60" spans="2:8" ht="45.75" customHeight="1" x14ac:dyDescent="0.2">
      <c r="B60" s="273"/>
      <c r="C60" s="1101" t="s">
        <v>540</v>
      </c>
      <c r="D60" s="1102"/>
      <c r="E60" s="1103"/>
      <c r="F60" s="282">
        <v>271</v>
      </c>
      <c r="G60" s="282">
        <v>271</v>
      </c>
      <c r="H60" s="290">
        <v>272</v>
      </c>
    </row>
    <row r="61" spans="2:8" ht="45.75" customHeight="1" x14ac:dyDescent="0.2">
      <c r="B61" s="273"/>
      <c r="C61" s="1101" t="s">
        <v>541</v>
      </c>
      <c r="D61" s="1102"/>
      <c r="E61" s="1103"/>
      <c r="F61" s="282">
        <v>182</v>
      </c>
      <c r="G61" s="282">
        <v>182</v>
      </c>
      <c r="H61" s="290">
        <v>182</v>
      </c>
    </row>
    <row r="62" spans="2:8" ht="45.75" customHeight="1" x14ac:dyDescent="0.2">
      <c r="B62" s="274"/>
      <c r="C62" s="1104" t="s">
        <v>267</v>
      </c>
      <c r="D62" s="1105"/>
      <c r="E62" s="1106"/>
      <c r="F62" s="283">
        <v>155</v>
      </c>
      <c r="G62" s="283">
        <v>155</v>
      </c>
      <c r="H62" s="291">
        <v>155</v>
      </c>
    </row>
    <row r="63" spans="2:8" ht="52.5" customHeight="1" x14ac:dyDescent="0.2">
      <c r="B63" s="275"/>
      <c r="C63" s="1107" t="s">
        <v>105</v>
      </c>
      <c r="D63" s="1107"/>
      <c r="E63" s="1108"/>
      <c r="F63" s="284">
        <v>3381</v>
      </c>
      <c r="G63" s="284">
        <v>4150</v>
      </c>
      <c r="H63" s="292">
        <v>4812</v>
      </c>
    </row>
    <row r="64" spans="2:8" ht="13.2" x14ac:dyDescent="0.2"/>
  </sheetData>
  <sheetProtection algorithmName="SHA-512" hashValue="dPnDxia+id0jpXQ1P5iGlwTxQ+n3e5J2klyq5rvVxyG0UnkP7ze8uxyFDH/hXg4ZssTrRnl+EEQHApvWA4lH8Q==" saltValue="2dKJLuibl5kS6z5qPBzdE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58</v>
      </c>
      <c r="E2" s="124"/>
      <c r="F2" s="308" t="s">
        <v>527</v>
      </c>
      <c r="G2" s="148"/>
      <c r="H2" s="158"/>
    </row>
    <row r="3" spans="1:8" x14ac:dyDescent="0.2">
      <c r="A3" s="114" t="s">
        <v>503</v>
      </c>
      <c r="B3" s="106"/>
      <c r="C3" s="301"/>
      <c r="D3" s="304">
        <v>44687</v>
      </c>
      <c r="E3" s="306"/>
      <c r="F3" s="309">
        <v>54684</v>
      </c>
      <c r="G3" s="311"/>
      <c r="H3" s="314"/>
    </row>
    <row r="4" spans="1:8" x14ac:dyDescent="0.2">
      <c r="A4" s="99"/>
      <c r="B4" s="105"/>
      <c r="C4" s="302"/>
      <c r="D4" s="305">
        <v>13010</v>
      </c>
      <c r="E4" s="307"/>
      <c r="F4" s="310">
        <v>32829</v>
      </c>
      <c r="G4" s="312"/>
      <c r="H4" s="315"/>
    </row>
    <row r="5" spans="1:8" x14ac:dyDescent="0.2">
      <c r="A5" s="114" t="s">
        <v>524</v>
      </c>
      <c r="B5" s="106"/>
      <c r="C5" s="301"/>
      <c r="D5" s="304">
        <v>56175</v>
      </c>
      <c r="E5" s="306"/>
      <c r="F5" s="309">
        <v>62383</v>
      </c>
      <c r="G5" s="311"/>
      <c r="H5" s="314"/>
    </row>
    <row r="6" spans="1:8" x14ac:dyDescent="0.2">
      <c r="A6" s="99"/>
      <c r="B6" s="105"/>
      <c r="C6" s="302"/>
      <c r="D6" s="305">
        <v>15878</v>
      </c>
      <c r="E6" s="307"/>
      <c r="F6" s="310">
        <v>35325</v>
      </c>
      <c r="G6" s="312"/>
      <c r="H6" s="315"/>
    </row>
    <row r="7" spans="1:8" x14ac:dyDescent="0.2">
      <c r="A7" s="114" t="s">
        <v>479</v>
      </c>
      <c r="B7" s="106"/>
      <c r="C7" s="301"/>
      <c r="D7" s="304">
        <v>43876</v>
      </c>
      <c r="E7" s="306"/>
      <c r="F7" s="309">
        <v>63812</v>
      </c>
      <c r="G7" s="311"/>
      <c r="H7" s="314"/>
    </row>
    <row r="8" spans="1:8" x14ac:dyDescent="0.2">
      <c r="A8" s="99"/>
      <c r="B8" s="105"/>
      <c r="C8" s="302"/>
      <c r="D8" s="305">
        <v>12989</v>
      </c>
      <c r="E8" s="307"/>
      <c r="F8" s="310">
        <v>33848</v>
      </c>
      <c r="G8" s="312"/>
      <c r="H8" s="315"/>
    </row>
    <row r="9" spans="1:8" x14ac:dyDescent="0.2">
      <c r="A9" s="114" t="s">
        <v>525</v>
      </c>
      <c r="B9" s="106"/>
      <c r="C9" s="301"/>
      <c r="D9" s="304">
        <v>26954</v>
      </c>
      <c r="E9" s="306"/>
      <c r="F9" s="309">
        <v>54225</v>
      </c>
      <c r="G9" s="311"/>
      <c r="H9" s="314"/>
    </row>
    <row r="10" spans="1:8" x14ac:dyDescent="0.2">
      <c r="A10" s="99"/>
      <c r="B10" s="105"/>
      <c r="C10" s="302"/>
      <c r="D10" s="305">
        <v>8604</v>
      </c>
      <c r="E10" s="307"/>
      <c r="F10" s="310">
        <v>27337</v>
      </c>
      <c r="G10" s="312"/>
      <c r="H10" s="315"/>
    </row>
    <row r="11" spans="1:8" x14ac:dyDescent="0.2">
      <c r="A11" s="114" t="s">
        <v>138</v>
      </c>
      <c r="B11" s="106"/>
      <c r="C11" s="301"/>
      <c r="D11" s="304">
        <v>29051</v>
      </c>
      <c r="E11" s="306"/>
      <c r="F11" s="309">
        <v>54016</v>
      </c>
      <c r="G11" s="311"/>
      <c r="H11" s="314"/>
    </row>
    <row r="12" spans="1:8" x14ac:dyDescent="0.2">
      <c r="A12" s="99"/>
      <c r="B12" s="105"/>
      <c r="C12" s="303"/>
      <c r="D12" s="305">
        <v>9983</v>
      </c>
      <c r="E12" s="307"/>
      <c r="F12" s="310">
        <v>28078</v>
      </c>
      <c r="G12" s="312"/>
      <c r="H12" s="315"/>
    </row>
    <row r="13" spans="1:8" x14ac:dyDescent="0.2">
      <c r="A13" s="114"/>
      <c r="B13" s="106"/>
      <c r="C13" s="301"/>
      <c r="D13" s="304">
        <v>40149</v>
      </c>
      <c r="E13" s="306"/>
      <c r="F13" s="309">
        <v>57824</v>
      </c>
      <c r="G13" s="313"/>
      <c r="H13" s="314"/>
    </row>
    <row r="14" spans="1:8" x14ac:dyDescent="0.2">
      <c r="A14" s="99"/>
      <c r="B14" s="105"/>
      <c r="C14" s="302"/>
      <c r="D14" s="305">
        <v>12093</v>
      </c>
      <c r="E14" s="307"/>
      <c r="F14" s="310">
        <v>31483</v>
      </c>
      <c r="G14" s="312"/>
      <c r="H14" s="315"/>
    </row>
    <row r="17" spans="1:11" x14ac:dyDescent="0.2">
      <c r="A17" s="293" t="s">
        <v>25</v>
      </c>
    </row>
    <row r="18" spans="1:11" x14ac:dyDescent="0.2">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
      <c r="A19" s="294" t="s">
        <v>83</v>
      </c>
      <c r="B19" s="294">
        <f>ROUND(VALUE(SUBSTITUTE(実質収支比率等に係る経年分析!F$48,"▲","-")),2)</f>
        <v>6.15</v>
      </c>
      <c r="C19" s="294">
        <f>ROUND(VALUE(SUBSTITUTE(実質収支比率等に係る経年分析!G$48,"▲","-")),2)</f>
        <v>6.95</v>
      </c>
      <c r="D19" s="294">
        <f>ROUND(VALUE(SUBSTITUTE(実質収支比率等に係る経年分析!H$48,"▲","-")),2)</f>
        <v>7.57</v>
      </c>
      <c r="E19" s="294">
        <f>ROUND(VALUE(SUBSTITUTE(実質収支比率等に係る経年分析!I$48,"▲","-")),2)</f>
        <v>10.42</v>
      </c>
      <c r="F19" s="294">
        <f>ROUND(VALUE(SUBSTITUTE(実質収支比率等に係る経年分析!J$48,"▲","-")),2)</f>
        <v>9.82</v>
      </c>
    </row>
    <row r="20" spans="1:11" x14ac:dyDescent="0.2">
      <c r="A20" s="294" t="s">
        <v>37</v>
      </c>
      <c r="B20" s="294">
        <f>ROUND(VALUE(SUBSTITUTE(実質収支比率等に係る経年分析!F$47,"▲","-")),2)</f>
        <v>11.21</v>
      </c>
      <c r="C20" s="294">
        <f>ROUND(VALUE(SUBSTITUTE(実質収支比率等に係る経年分析!G$47,"▲","-")),2)</f>
        <v>10.02</v>
      </c>
      <c r="D20" s="294">
        <f>ROUND(VALUE(SUBSTITUTE(実質収支比率等に係る経年分析!H$47,"▲","-")),2)</f>
        <v>10.61</v>
      </c>
      <c r="E20" s="294">
        <f>ROUND(VALUE(SUBSTITUTE(実質収支比率等に係る経年分析!I$47,"▲","-")),2)</f>
        <v>14.64</v>
      </c>
      <c r="F20" s="294">
        <f>ROUND(VALUE(SUBSTITUTE(実質収支比率等に係る経年分析!J$47,"▲","-")),2)</f>
        <v>16.62</v>
      </c>
    </row>
    <row r="21" spans="1:11" x14ac:dyDescent="0.2">
      <c r="A21" s="294" t="s">
        <v>108</v>
      </c>
      <c r="B21" s="294">
        <f>IF(ISNUMBER(VALUE(SUBSTITUTE(実質収支比率等に係る経年分析!F$49,"▲","-"))),ROUND(VALUE(SUBSTITUTE(実質収支比率等に係る経年分析!F$49,"▲","-")),2),NA())</f>
        <v>0.82</v>
      </c>
      <c r="C21" s="294">
        <f>IF(ISNUMBER(VALUE(SUBSTITUTE(実質収支比率等に係る経年分析!G$49,"▲","-"))),ROUND(VALUE(SUBSTITUTE(実質収支比率等に係る経年分析!G$49,"▲","-")),2),NA())</f>
        <v>-0.11</v>
      </c>
      <c r="D21" s="294">
        <f>IF(ISNUMBER(VALUE(SUBSTITUTE(実質収支比率等に係る経年分析!H$49,"▲","-"))),ROUND(VALUE(SUBSTITUTE(実質収支比率等に係る経年分析!H$49,"▲","-")),2),NA())</f>
        <v>1.82</v>
      </c>
      <c r="E21" s="294">
        <f>IF(ISNUMBER(VALUE(SUBSTITUTE(実質収支比率等に係る経年分析!I$49,"▲","-"))),ROUND(VALUE(SUBSTITUTE(実質収支比率等に係る経年分析!I$49,"▲","-")),2),NA())</f>
        <v>9.17</v>
      </c>
      <c r="F21" s="294">
        <f>IF(ISNUMBER(VALUE(SUBSTITUTE(実質収支比率等に係る経年分析!J$49,"▲","-"))),ROUND(VALUE(SUBSTITUTE(実質収支比率等に係る経年分析!J$49,"▲","-")),2),NA())</f>
        <v>1.04</v>
      </c>
    </row>
    <row r="24" spans="1:11" x14ac:dyDescent="0.2">
      <c r="A24" s="293" t="s">
        <v>96</v>
      </c>
    </row>
    <row r="25" spans="1:11" x14ac:dyDescent="0.2">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
      <c r="A26" s="295"/>
      <c r="B26" s="295" t="s">
        <v>110</v>
      </c>
      <c r="C26" s="295" t="s">
        <v>70</v>
      </c>
      <c r="D26" s="295" t="s">
        <v>110</v>
      </c>
      <c r="E26" s="295" t="s">
        <v>70</v>
      </c>
      <c r="F26" s="295" t="s">
        <v>110</v>
      </c>
      <c r="G26" s="295" t="s">
        <v>70</v>
      </c>
      <c r="H26" s="295" t="s">
        <v>110</v>
      </c>
      <c r="I26" s="295" t="s">
        <v>70</v>
      </c>
      <c r="J26" s="295" t="s">
        <v>110</v>
      </c>
      <c r="K26" s="295" t="s">
        <v>70</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2.85</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土地取得特別会計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0.01</v>
      </c>
    </row>
    <row r="32" spans="1:11" x14ac:dyDescent="0.2">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0.31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0.41</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0.31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0.03</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0.56999999999999995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0.46</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0.19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0.13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0.61</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0.96</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1.35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1.92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2.0099999999999998</v>
      </c>
    </row>
    <row r="35" spans="1:16" x14ac:dyDescent="0.2">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13.74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13.06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10.9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10.29</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9.68</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6.15</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6.94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7.56</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10.42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9.81</v>
      </c>
    </row>
    <row r="39" spans="1:16" x14ac:dyDescent="0.2">
      <c r="A39" s="293" t="s">
        <v>14</v>
      </c>
    </row>
    <row r="40" spans="1:16" x14ac:dyDescent="0.2">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115</v>
      </c>
      <c r="B42" s="296"/>
      <c r="C42" s="296"/>
      <c r="D42" s="296">
        <f>'実質公債費比率（分子）の構造'!K$52</f>
        <v>1985</v>
      </c>
      <c r="E42" s="296"/>
      <c r="F42" s="296"/>
      <c r="G42" s="296">
        <f>'実質公債費比率（分子）の構造'!L$52</f>
        <v>1904</v>
      </c>
      <c r="H42" s="296"/>
      <c r="I42" s="296"/>
      <c r="J42" s="296">
        <f>'実質公債費比率（分子）の構造'!M$52</f>
        <v>2022</v>
      </c>
      <c r="K42" s="296"/>
      <c r="L42" s="296"/>
      <c r="M42" s="296">
        <f>'実質公債費比率（分子）の構造'!N$52</f>
        <v>1972</v>
      </c>
      <c r="N42" s="296"/>
      <c r="O42" s="296"/>
      <c r="P42" s="296">
        <f>'実質公債費比率（分子）の構造'!O$52</f>
        <v>1956</v>
      </c>
    </row>
    <row r="43" spans="1:16" x14ac:dyDescent="0.2">
      <c r="A43" s="296" t="s">
        <v>41</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39</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226</v>
      </c>
      <c r="C45" s="296"/>
      <c r="D45" s="296"/>
      <c r="E45" s="296">
        <f>'実質公債費比率（分子）の構造'!L$49</f>
        <v>225</v>
      </c>
      <c r="F45" s="296"/>
      <c r="G45" s="296"/>
      <c r="H45" s="296">
        <f>'実質公債費比率（分子）の構造'!M$49</f>
        <v>226</v>
      </c>
      <c r="I45" s="296"/>
      <c r="J45" s="296"/>
      <c r="K45" s="296">
        <f>'実質公債費比率（分子）の構造'!N$49</f>
        <v>199</v>
      </c>
      <c r="L45" s="296"/>
      <c r="M45" s="296"/>
      <c r="N45" s="296">
        <f>'実質公債費比率（分子）の構造'!O$49</f>
        <v>149</v>
      </c>
      <c r="O45" s="296"/>
      <c r="P45" s="296"/>
    </row>
    <row r="46" spans="1:16" x14ac:dyDescent="0.2">
      <c r="A46" s="296" t="s">
        <v>34</v>
      </c>
      <c r="B46" s="296">
        <f>'実質公債費比率（分子）の構造'!K$48</f>
        <v>426</v>
      </c>
      <c r="C46" s="296"/>
      <c r="D46" s="296"/>
      <c r="E46" s="296">
        <f>'実質公債費比率（分子）の構造'!L$48</f>
        <v>274</v>
      </c>
      <c r="F46" s="296"/>
      <c r="G46" s="296"/>
      <c r="H46" s="296">
        <f>'実質公債費比率（分子）の構造'!M$48</f>
        <v>281</v>
      </c>
      <c r="I46" s="296"/>
      <c r="J46" s="296"/>
      <c r="K46" s="296">
        <f>'実質公債費比率（分子）の構造'!N$48</f>
        <v>245</v>
      </c>
      <c r="L46" s="296"/>
      <c r="M46" s="296"/>
      <c r="N46" s="296">
        <f>'実質公債費比率（分子）の構造'!O$48</f>
        <v>265</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117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1678</v>
      </c>
      <c r="C49" s="296"/>
      <c r="D49" s="296"/>
      <c r="E49" s="296">
        <f>'実質公債費比率（分子）の構造'!L$45</f>
        <v>1781</v>
      </c>
      <c r="F49" s="296"/>
      <c r="G49" s="296"/>
      <c r="H49" s="296">
        <f>'実質公債費比率（分子）の構造'!M$45</f>
        <v>1652</v>
      </c>
      <c r="I49" s="296"/>
      <c r="J49" s="296"/>
      <c r="K49" s="296">
        <f>'実質公債費比率（分子）の構造'!N$45</f>
        <v>1751</v>
      </c>
      <c r="L49" s="296"/>
      <c r="M49" s="296"/>
      <c r="N49" s="296">
        <f>'実質公債費比率（分子）の構造'!O$45</f>
        <v>1800</v>
      </c>
      <c r="O49" s="296"/>
      <c r="P49" s="296"/>
    </row>
    <row r="50" spans="1:16" x14ac:dyDescent="0.2">
      <c r="A50" s="296" t="s">
        <v>52</v>
      </c>
      <c r="B50" s="296" t="e">
        <f>NA()</f>
        <v>#N/A</v>
      </c>
      <c r="C50" s="296">
        <f>IF(ISNUMBER('実質公債費比率（分子）の構造'!K$53),'実質公債費比率（分子）の構造'!K$53,NA())</f>
        <v>345</v>
      </c>
      <c r="D50" s="296" t="e">
        <f>NA()</f>
        <v>#N/A</v>
      </c>
      <c r="E50" s="296" t="e">
        <f>NA()</f>
        <v>#N/A</v>
      </c>
      <c r="F50" s="296">
        <f>IF(ISNUMBER('実質公債費比率（分子）の構造'!L$53),'実質公債費比率（分子）の構造'!L$53,NA())</f>
        <v>376</v>
      </c>
      <c r="G50" s="296" t="e">
        <f>NA()</f>
        <v>#N/A</v>
      </c>
      <c r="H50" s="296" t="e">
        <f>NA()</f>
        <v>#N/A</v>
      </c>
      <c r="I50" s="296">
        <f>IF(ISNUMBER('実質公債費比率（分子）の構造'!M$53),'実質公債費比率（分子）の構造'!M$53,NA())</f>
        <v>137</v>
      </c>
      <c r="J50" s="296" t="e">
        <f>NA()</f>
        <v>#N/A</v>
      </c>
      <c r="K50" s="296" t="e">
        <f>NA()</f>
        <v>#N/A</v>
      </c>
      <c r="L50" s="296">
        <f>IF(ISNUMBER('実質公債費比率（分子）の構造'!N$53),'実質公債費比率（分子）の構造'!N$53,NA())</f>
        <v>223</v>
      </c>
      <c r="M50" s="296" t="e">
        <f>NA()</f>
        <v>#N/A</v>
      </c>
      <c r="N50" s="296" t="e">
        <f>NA()</f>
        <v>#N/A</v>
      </c>
      <c r="O50" s="296">
        <f>IF(ISNUMBER('実質公債費比率（分子）の構造'!O$53),'実質公債費比率（分子）の構造'!O$53,NA())</f>
        <v>258</v>
      </c>
      <c r="P50" s="296" t="e">
        <f>NA()</f>
        <v>#N/A</v>
      </c>
    </row>
    <row r="53" spans="1:16" x14ac:dyDescent="0.2">
      <c r="A53" s="293" t="s">
        <v>121</v>
      </c>
    </row>
    <row r="54" spans="1:16" x14ac:dyDescent="0.2">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2">
      <c r="A56" s="295" t="s">
        <v>43</v>
      </c>
      <c r="B56" s="295"/>
      <c r="C56" s="295"/>
      <c r="D56" s="295">
        <f>'将来負担比率（分子）の構造'!I$52</f>
        <v>13705</v>
      </c>
      <c r="E56" s="295"/>
      <c r="F56" s="295"/>
      <c r="G56" s="295">
        <f>'将来負担比率（分子）の構造'!J$52</f>
        <v>13141</v>
      </c>
      <c r="H56" s="295"/>
      <c r="I56" s="295"/>
      <c r="J56" s="295">
        <f>'将来負担比率（分子）の構造'!K$52</f>
        <v>12501</v>
      </c>
      <c r="K56" s="295"/>
      <c r="L56" s="295"/>
      <c r="M56" s="295">
        <f>'将来負担比率（分子）の構造'!L$52</f>
        <v>12333</v>
      </c>
      <c r="N56" s="295"/>
      <c r="O56" s="295"/>
      <c r="P56" s="295">
        <f>'将来負担比率（分子）の構造'!M$52</f>
        <v>11596</v>
      </c>
    </row>
    <row r="57" spans="1:16" x14ac:dyDescent="0.2">
      <c r="A57" s="295" t="s">
        <v>90</v>
      </c>
      <c r="B57" s="295"/>
      <c r="C57" s="295"/>
      <c r="D57" s="295">
        <f>'将来負担比率（分子）の構造'!I$51</f>
        <v>9591</v>
      </c>
      <c r="E57" s="295"/>
      <c r="F57" s="295"/>
      <c r="G57" s="295">
        <f>'将来負担比率（分子）の構造'!J$51</f>
        <v>8794</v>
      </c>
      <c r="H57" s="295"/>
      <c r="I57" s="295"/>
      <c r="J57" s="295">
        <f>'将来負担比率（分子）の構造'!K$51</f>
        <v>8420</v>
      </c>
      <c r="K57" s="295"/>
      <c r="L57" s="295"/>
      <c r="M57" s="295">
        <f>'将来負担比率（分子）の構造'!L$51</f>
        <v>7613</v>
      </c>
      <c r="N57" s="295"/>
      <c r="O57" s="295"/>
      <c r="P57" s="295">
        <f>'将来負担比率（分子）の構造'!M$51</f>
        <v>7869</v>
      </c>
    </row>
    <row r="58" spans="1:16" x14ac:dyDescent="0.2">
      <c r="A58" s="295" t="s">
        <v>88</v>
      </c>
      <c r="B58" s="295"/>
      <c r="C58" s="295"/>
      <c r="D58" s="295">
        <f>'将来負担比率（分子）の構造'!I$50</f>
        <v>4597</v>
      </c>
      <c r="E58" s="295"/>
      <c r="F58" s="295"/>
      <c r="G58" s="295">
        <f>'将来負担比率（分子）の構造'!J$50</f>
        <v>4533</v>
      </c>
      <c r="H58" s="295"/>
      <c r="I58" s="295"/>
      <c r="J58" s="295">
        <f>'将来負担比率（分子）の構造'!K$50</f>
        <v>4555</v>
      </c>
      <c r="K58" s="295"/>
      <c r="L58" s="295"/>
      <c r="M58" s="295">
        <f>'将来負担比率（分子）の構造'!L$50</f>
        <v>5209</v>
      </c>
      <c r="N58" s="295"/>
      <c r="O58" s="295"/>
      <c r="P58" s="295">
        <f>'将来負担比率（分子）の構造'!M$50</f>
        <v>5558</v>
      </c>
    </row>
    <row r="59" spans="1:16" x14ac:dyDescent="0.2">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79</v>
      </c>
      <c r="B62" s="295">
        <f>'将来負担比率（分子）の構造'!I$45</f>
        <v>2254</v>
      </c>
      <c r="C62" s="295"/>
      <c r="D62" s="295"/>
      <c r="E62" s="295">
        <f>'将来負担比率（分子）の構造'!J$45</f>
        <v>2033</v>
      </c>
      <c r="F62" s="295"/>
      <c r="G62" s="295"/>
      <c r="H62" s="295">
        <f>'将来負担比率（分子）の構造'!K$45</f>
        <v>1901</v>
      </c>
      <c r="I62" s="295"/>
      <c r="J62" s="295"/>
      <c r="K62" s="295">
        <f>'将来負担比率（分子）の構造'!L$45</f>
        <v>1992</v>
      </c>
      <c r="L62" s="295"/>
      <c r="M62" s="295"/>
      <c r="N62" s="295">
        <f>'将来負担比率（分子）の構造'!M$45</f>
        <v>1743</v>
      </c>
      <c r="O62" s="295"/>
      <c r="P62" s="295"/>
    </row>
    <row r="63" spans="1:16" x14ac:dyDescent="0.2">
      <c r="A63" s="295" t="s">
        <v>19</v>
      </c>
      <c r="B63" s="295">
        <f>'将来負担比率（分子）の構造'!I$44</f>
        <v>879</v>
      </c>
      <c r="C63" s="295"/>
      <c r="D63" s="295"/>
      <c r="E63" s="295">
        <f>'将来負担比率（分子）の構造'!J$44</f>
        <v>680</v>
      </c>
      <c r="F63" s="295"/>
      <c r="G63" s="295"/>
      <c r="H63" s="295">
        <f>'将来負担比率（分子）の構造'!K$44</f>
        <v>480</v>
      </c>
      <c r="I63" s="295"/>
      <c r="J63" s="295"/>
      <c r="K63" s="295">
        <f>'将来負担比率（分子）の構造'!L$44</f>
        <v>460</v>
      </c>
      <c r="L63" s="295"/>
      <c r="M63" s="295"/>
      <c r="N63" s="295">
        <f>'将来負担比率（分子）の構造'!M$44</f>
        <v>328</v>
      </c>
      <c r="O63" s="295"/>
      <c r="P63" s="295"/>
    </row>
    <row r="64" spans="1:16" x14ac:dyDescent="0.2">
      <c r="A64" s="295" t="s">
        <v>76</v>
      </c>
      <c r="B64" s="295">
        <f>'将来負担比率（分子）の構造'!I$43</f>
        <v>6559</v>
      </c>
      <c r="C64" s="295"/>
      <c r="D64" s="295"/>
      <c r="E64" s="295">
        <f>'将来負担比率（分子）の構造'!J$43</f>
        <v>5183</v>
      </c>
      <c r="F64" s="295"/>
      <c r="G64" s="295"/>
      <c r="H64" s="295">
        <f>'将来負担比率（分子）の構造'!K$43</f>
        <v>4066</v>
      </c>
      <c r="I64" s="295"/>
      <c r="J64" s="295"/>
      <c r="K64" s="295">
        <f>'将来負担比率（分子）の構造'!L$43</f>
        <v>2802</v>
      </c>
      <c r="L64" s="295"/>
      <c r="M64" s="295"/>
      <c r="N64" s="295">
        <f>'将来負担比率（分子）の構造'!M$43</f>
        <v>2783</v>
      </c>
      <c r="O64" s="295"/>
      <c r="P64" s="295"/>
    </row>
    <row r="65" spans="1:16" x14ac:dyDescent="0.2">
      <c r="A65" s="295" t="s">
        <v>74</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68</v>
      </c>
      <c r="B66" s="295">
        <f>'将来負担比率（分子）の構造'!I$41</f>
        <v>16901</v>
      </c>
      <c r="C66" s="295"/>
      <c r="D66" s="295"/>
      <c r="E66" s="295">
        <f>'将来負担比率（分子）の構造'!J$41</f>
        <v>17182</v>
      </c>
      <c r="F66" s="295"/>
      <c r="G66" s="295"/>
      <c r="H66" s="295">
        <f>'将来負担比率（分子）の構造'!K$41</f>
        <v>17210</v>
      </c>
      <c r="I66" s="295"/>
      <c r="J66" s="295"/>
      <c r="K66" s="295">
        <f>'将来負担比率（分子）の構造'!L$41</f>
        <v>16619</v>
      </c>
      <c r="L66" s="295"/>
      <c r="M66" s="295"/>
      <c r="N66" s="295">
        <f>'将来負担比率（分子）の構造'!M$41</f>
        <v>15626</v>
      </c>
      <c r="O66" s="295"/>
      <c r="P66" s="295"/>
    </row>
    <row r="67" spans="1:16" x14ac:dyDescent="0.2">
      <c r="A67" s="295" t="s">
        <v>95</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128</v>
      </c>
      <c r="B70" s="298"/>
      <c r="C70" s="298"/>
      <c r="D70" s="298"/>
      <c r="E70" s="298"/>
      <c r="F70" s="298"/>
    </row>
    <row r="71" spans="1:16" x14ac:dyDescent="0.2">
      <c r="A71" s="297"/>
      <c r="B71" s="297" t="str">
        <f>基金残高に係る経年分析!F54</f>
        <v>R02</v>
      </c>
      <c r="C71" s="297" t="str">
        <f>基金残高に係る経年分析!G54</f>
        <v>R03</v>
      </c>
      <c r="D71" s="297" t="str">
        <f>基金残高に係る経年分析!H54</f>
        <v>R04</v>
      </c>
    </row>
    <row r="72" spans="1:16" x14ac:dyDescent="0.2">
      <c r="A72" s="297" t="s">
        <v>130</v>
      </c>
      <c r="B72" s="299">
        <f>基金残高に係る経年分析!F55</f>
        <v>1484</v>
      </c>
      <c r="C72" s="299">
        <f>基金残高に係る経年分析!G55</f>
        <v>2140</v>
      </c>
      <c r="D72" s="299">
        <f>基金残高に係る経年分析!H55</f>
        <v>2398</v>
      </c>
    </row>
    <row r="73" spans="1:16" x14ac:dyDescent="0.2">
      <c r="A73" s="297" t="s">
        <v>132</v>
      </c>
      <c r="B73" s="299">
        <f>基金残高に係る経年分析!F56</f>
        <v>202</v>
      </c>
      <c r="C73" s="299">
        <f>基金残高に係る経年分析!G56</f>
        <v>203</v>
      </c>
      <c r="D73" s="299">
        <f>基金残高に係る経年分析!H56</f>
        <v>203</v>
      </c>
    </row>
    <row r="74" spans="1:16" x14ac:dyDescent="0.2">
      <c r="A74" s="297" t="s">
        <v>134</v>
      </c>
      <c r="B74" s="299">
        <f>基金残高に係る経年分析!F57</f>
        <v>1695</v>
      </c>
      <c r="C74" s="299">
        <f>基金残高に係る経年分析!G57</f>
        <v>1807</v>
      </c>
      <c r="D74" s="299">
        <f>基金残高に係る経年分析!H57</f>
        <v>2212</v>
      </c>
    </row>
  </sheetData>
  <sheetProtection algorithmName="SHA-512" hashValue="MdrLa/ORYe4FE4OMhyXQbWs67fO4VFnZkNRVPexYh0CeBBp3HIOd4W7YGNGJKuyH2y1QfyvoQ3n0hIt7zUC5fw==" saltValue="CMJsg/lYTTMc7jfnVnf2n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46" customWidth="1"/>
    <col min="2" max="107" width="2.44140625" style="46" customWidth="1"/>
    <col min="108" max="108" width="6.109375" style="79" customWidth="1"/>
    <col min="109" max="109" width="5.88671875" style="80" customWidth="1"/>
    <col min="110" max="110" width="8.6640625" style="46" hidden="1" customWidth="1"/>
    <col min="111" max="16384" width="8.66406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2"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2"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2"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2"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2"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2"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2"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2"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2"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2"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2"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2"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2"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2"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2"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2" x14ac:dyDescent="0.2">
      <c r="DD19" s="90"/>
      <c r="DE19" s="90"/>
    </row>
    <row r="20" spans="1:109" ht="13.2"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2" x14ac:dyDescent="0.2">
      <c r="B23" s="80"/>
    </row>
    <row r="24" spans="1:109" ht="13.2" x14ac:dyDescent="0.2">
      <c r="B24" s="80"/>
    </row>
    <row r="25" spans="1:109" ht="13.2" x14ac:dyDescent="0.2">
      <c r="B25" s="80"/>
    </row>
    <row r="26" spans="1:109" ht="13.2" x14ac:dyDescent="0.2">
      <c r="B26" s="80"/>
    </row>
    <row r="27" spans="1:109" ht="13.2" x14ac:dyDescent="0.2">
      <c r="B27" s="80"/>
    </row>
    <row r="28" spans="1:109" ht="13.2" x14ac:dyDescent="0.2">
      <c r="B28" s="80"/>
    </row>
    <row r="29" spans="1:109" ht="13.2" x14ac:dyDescent="0.2">
      <c r="B29" s="80"/>
    </row>
    <row r="30" spans="1:109" ht="13.2" x14ac:dyDescent="0.2">
      <c r="B30" s="80"/>
    </row>
    <row r="31" spans="1:109" ht="13.2" x14ac:dyDescent="0.2">
      <c r="B31" s="80"/>
    </row>
    <row r="32" spans="1:109" ht="13.2" x14ac:dyDescent="0.2">
      <c r="B32" s="80"/>
    </row>
    <row r="33" spans="2:109" ht="13.2" x14ac:dyDescent="0.2">
      <c r="B33" s="80"/>
    </row>
    <row r="34" spans="2:109" ht="13.2" x14ac:dyDescent="0.2">
      <c r="B34" s="80"/>
    </row>
    <row r="35" spans="2:109" ht="13.2" x14ac:dyDescent="0.2">
      <c r="B35" s="80"/>
    </row>
    <row r="36" spans="2:109" ht="13.2" x14ac:dyDescent="0.2">
      <c r="B36" s="80"/>
    </row>
    <row r="37" spans="2:109" ht="13.2" x14ac:dyDescent="0.2">
      <c r="B37" s="80"/>
    </row>
    <row r="38" spans="2:109" ht="13.2" x14ac:dyDescent="0.2">
      <c r="B38" s="80"/>
    </row>
    <row r="39" spans="2:109" ht="13.2"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2" x14ac:dyDescent="0.2">
      <c r="B40" s="321"/>
      <c r="DD40" s="321"/>
      <c r="DE40" s="90"/>
    </row>
    <row r="41" spans="2:109" ht="16.2" x14ac:dyDescent="0.2">
      <c r="B41" s="82" t="s">
        <v>542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2" x14ac:dyDescent="0.2">
      <c r="B42" s="80"/>
      <c r="G42" s="325"/>
      <c r="I42" s="316"/>
      <c r="J42" s="316"/>
      <c r="K42" s="316"/>
      <c r="AM42" s="325"/>
      <c r="AN42" s="325" t="s">
        <v>543</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2" t="s">
        <v>379</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2"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2"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2"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2"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2"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2" x14ac:dyDescent="0.2">
      <c r="B49" s="80"/>
      <c r="AN49" s="46" t="s">
        <v>168</v>
      </c>
    </row>
    <row r="50" spans="1:109" ht="13.2"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528</v>
      </c>
      <c r="BQ50" s="1111"/>
      <c r="BR50" s="1111"/>
      <c r="BS50" s="1111"/>
      <c r="BT50" s="1111"/>
      <c r="BU50" s="1111"/>
      <c r="BV50" s="1111"/>
      <c r="BW50" s="1111"/>
      <c r="BX50" s="1111" t="s">
        <v>529</v>
      </c>
      <c r="BY50" s="1111"/>
      <c r="BZ50" s="1111"/>
      <c r="CA50" s="1111"/>
      <c r="CB50" s="1111"/>
      <c r="CC50" s="1111"/>
      <c r="CD50" s="1111"/>
      <c r="CE50" s="1111"/>
      <c r="CF50" s="1111" t="s">
        <v>530</v>
      </c>
      <c r="CG50" s="1111"/>
      <c r="CH50" s="1111"/>
      <c r="CI50" s="1111"/>
      <c r="CJ50" s="1111"/>
      <c r="CK50" s="1111"/>
      <c r="CL50" s="1111"/>
      <c r="CM50" s="1111"/>
      <c r="CN50" s="1111" t="s">
        <v>531</v>
      </c>
      <c r="CO50" s="1111"/>
      <c r="CP50" s="1111"/>
      <c r="CQ50" s="1111"/>
      <c r="CR50" s="1111"/>
      <c r="CS50" s="1111"/>
      <c r="CT50" s="1111"/>
      <c r="CU50" s="1111"/>
      <c r="CV50" s="1111" t="s">
        <v>532</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27"/>
      <c r="AN51" s="1124" t="s">
        <v>544</v>
      </c>
      <c r="AO51" s="1124"/>
      <c r="AP51" s="1124"/>
      <c r="AQ51" s="1124"/>
      <c r="AR51" s="1124"/>
      <c r="AS51" s="1124"/>
      <c r="AT51" s="1124"/>
      <c r="AU51" s="1124"/>
      <c r="AV51" s="1124"/>
      <c r="AW51" s="1124"/>
      <c r="AX51" s="1124"/>
      <c r="AY51" s="1124"/>
      <c r="AZ51" s="1124"/>
      <c r="BA51" s="1124"/>
      <c r="BB51" s="1124" t="s">
        <v>545</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2"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2" x14ac:dyDescent="0.2">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546</v>
      </c>
      <c r="BC53" s="1124"/>
      <c r="BD53" s="1124"/>
      <c r="BE53" s="1124"/>
      <c r="BF53" s="1124"/>
      <c r="BG53" s="1124"/>
      <c r="BH53" s="1124"/>
      <c r="BI53" s="1124"/>
      <c r="BJ53" s="1124"/>
      <c r="BK53" s="1124"/>
      <c r="BL53" s="1124"/>
      <c r="BM53" s="1124"/>
      <c r="BN53" s="1124"/>
      <c r="BO53" s="1124"/>
      <c r="BP53" s="1125">
        <v>55.7</v>
      </c>
      <c r="BQ53" s="1125"/>
      <c r="BR53" s="1125"/>
      <c r="BS53" s="1125"/>
      <c r="BT53" s="1125"/>
      <c r="BU53" s="1125"/>
      <c r="BV53" s="1125"/>
      <c r="BW53" s="1125"/>
      <c r="BX53" s="1125">
        <v>56.8</v>
      </c>
      <c r="BY53" s="1125"/>
      <c r="BZ53" s="1125"/>
      <c r="CA53" s="1125"/>
      <c r="CB53" s="1125"/>
      <c r="CC53" s="1125"/>
      <c r="CD53" s="1125"/>
      <c r="CE53" s="1125"/>
      <c r="CF53" s="1125">
        <v>58</v>
      </c>
      <c r="CG53" s="1125"/>
      <c r="CH53" s="1125"/>
      <c r="CI53" s="1125"/>
      <c r="CJ53" s="1125"/>
      <c r="CK53" s="1125"/>
      <c r="CL53" s="1125"/>
      <c r="CM53" s="1125"/>
      <c r="CN53" s="1125">
        <v>59.8</v>
      </c>
      <c r="CO53" s="1125"/>
      <c r="CP53" s="1125"/>
      <c r="CQ53" s="1125"/>
      <c r="CR53" s="1125"/>
      <c r="CS53" s="1125"/>
      <c r="CT53" s="1125"/>
      <c r="CU53" s="1125"/>
      <c r="CV53" s="1125">
        <v>61.2</v>
      </c>
      <c r="CW53" s="1125"/>
      <c r="CX53" s="1125"/>
      <c r="CY53" s="1125"/>
      <c r="CZ53" s="1125"/>
      <c r="DA53" s="1125"/>
      <c r="DB53" s="1125"/>
      <c r="DC53" s="1125"/>
    </row>
    <row r="54" spans="1:109" ht="13.2" x14ac:dyDescent="0.2">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2" x14ac:dyDescent="0.2">
      <c r="A55" s="316"/>
      <c r="B55" s="80"/>
      <c r="G55" s="1109"/>
      <c r="H55" s="1109"/>
      <c r="I55" s="1109"/>
      <c r="J55" s="1109"/>
      <c r="K55" s="1123"/>
      <c r="L55" s="1123"/>
      <c r="M55" s="1123"/>
      <c r="N55" s="1123"/>
      <c r="AN55" s="1111" t="s">
        <v>514</v>
      </c>
      <c r="AO55" s="1111"/>
      <c r="AP55" s="1111"/>
      <c r="AQ55" s="1111"/>
      <c r="AR55" s="1111"/>
      <c r="AS55" s="1111"/>
      <c r="AT55" s="1111"/>
      <c r="AU55" s="1111"/>
      <c r="AV55" s="1111"/>
      <c r="AW55" s="1111"/>
      <c r="AX55" s="1111"/>
      <c r="AY55" s="1111"/>
      <c r="AZ55" s="1111"/>
      <c r="BA55" s="1111"/>
      <c r="BB55" s="1124" t="s">
        <v>545</v>
      </c>
      <c r="BC55" s="1124"/>
      <c r="BD55" s="1124"/>
      <c r="BE55" s="1124"/>
      <c r="BF55" s="1124"/>
      <c r="BG55" s="1124"/>
      <c r="BH55" s="1124"/>
      <c r="BI55" s="1124"/>
      <c r="BJ55" s="1124"/>
      <c r="BK55" s="1124"/>
      <c r="BL55" s="1124"/>
      <c r="BM55" s="1124"/>
      <c r="BN55" s="1124"/>
      <c r="BO55" s="1124"/>
      <c r="BP55" s="1125">
        <v>25.3</v>
      </c>
      <c r="BQ55" s="1125"/>
      <c r="BR55" s="1125"/>
      <c r="BS55" s="1125"/>
      <c r="BT55" s="1125"/>
      <c r="BU55" s="1125"/>
      <c r="BV55" s="1125"/>
      <c r="BW55" s="1125"/>
      <c r="BX55" s="1125">
        <v>25.5</v>
      </c>
      <c r="BY55" s="1125"/>
      <c r="BZ55" s="1125"/>
      <c r="CA55" s="1125"/>
      <c r="CB55" s="1125"/>
      <c r="CC55" s="1125"/>
      <c r="CD55" s="1125"/>
      <c r="CE55" s="1125"/>
      <c r="CF55" s="1125">
        <v>25.1</v>
      </c>
      <c r="CG55" s="1125"/>
      <c r="CH55" s="1125"/>
      <c r="CI55" s="1125"/>
      <c r="CJ55" s="1125"/>
      <c r="CK55" s="1125"/>
      <c r="CL55" s="1125"/>
      <c r="CM55" s="1125"/>
      <c r="CN55" s="1125">
        <v>18</v>
      </c>
      <c r="CO55" s="1125"/>
      <c r="CP55" s="1125"/>
      <c r="CQ55" s="1125"/>
      <c r="CR55" s="1125"/>
      <c r="CS55" s="1125"/>
      <c r="CT55" s="1125"/>
      <c r="CU55" s="1125"/>
      <c r="CV55" s="1125">
        <v>12.7</v>
      </c>
      <c r="CW55" s="1125"/>
      <c r="CX55" s="1125"/>
      <c r="CY55" s="1125"/>
      <c r="CZ55" s="1125"/>
      <c r="DA55" s="1125"/>
      <c r="DB55" s="1125"/>
      <c r="DC55" s="1125"/>
    </row>
    <row r="56" spans="1:109" ht="13.2" x14ac:dyDescent="0.2">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2" x14ac:dyDescent="0.2">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546</v>
      </c>
      <c r="BC57" s="1124"/>
      <c r="BD57" s="1124"/>
      <c r="BE57" s="1124"/>
      <c r="BF57" s="1124"/>
      <c r="BG57" s="1124"/>
      <c r="BH57" s="1124"/>
      <c r="BI57" s="1124"/>
      <c r="BJ57" s="1124"/>
      <c r="BK57" s="1124"/>
      <c r="BL57" s="1124"/>
      <c r="BM57" s="1124"/>
      <c r="BN57" s="1124"/>
      <c r="BO57" s="1124"/>
      <c r="BP57" s="1125">
        <v>59.7</v>
      </c>
      <c r="BQ57" s="1125"/>
      <c r="BR57" s="1125"/>
      <c r="BS57" s="1125"/>
      <c r="BT57" s="1125"/>
      <c r="BU57" s="1125"/>
      <c r="BV57" s="1125"/>
      <c r="BW57" s="1125"/>
      <c r="BX57" s="1125">
        <v>60.9</v>
      </c>
      <c r="BY57" s="1125"/>
      <c r="BZ57" s="1125"/>
      <c r="CA57" s="1125"/>
      <c r="CB57" s="1125"/>
      <c r="CC57" s="1125"/>
      <c r="CD57" s="1125"/>
      <c r="CE57" s="1125"/>
      <c r="CF57" s="1125">
        <v>61</v>
      </c>
      <c r="CG57" s="1125"/>
      <c r="CH57" s="1125"/>
      <c r="CI57" s="1125"/>
      <c r="CJ57" s="1125"/>
      <c r="CK57" s="1125"/>
      <c r="CL57" s="1125"/>
      <c r="CM57" s="1125"/>
      <c r="CN57" s="1125">
        <v>62.1</v>
      </c>
      <c r="CO57" s="1125"/>
      <c r="CP57" s="1125"/>
      <c r="CQ57" s="1125"/>
      <c r="CR57" s="1125"/>
      <c r="CS57" s="1125"/>
      <c r="CT57" s="1125"/>
      <c r="CU57" s="1125"/>
      <c r="CV57" s="1125">
        <v>63.1</v>
      </c>
      <c r="CW57" s="1125"/>
      <c r="CX57" s="1125"/>
      <c r="CY57" s="1125"/>
      <c r="CZ57" s="1125"/>
      <c r="DA57" s="1125"/>
      <c r="DB57" s="1125"/>
      <c r="DC57" s="1125"/>
      <c r="DD57" s="340"/>
      <c r="DE57" s="322"/>
    </row>
    <row r="58" spans="1:109" s="316" customFormat="1" ht="13.2" x14ac:dyDescent="0.2">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ht="13.2"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2"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2"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2"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2" x14ac:dyDescent="0.2">
      <c r="B63" s="88" t="s">
        <v>337</v>
      </c>
    </row>
    <row r="64" spans="1:109" ht="13.2" x14ac:dyDescent="0.2">
      <c r="B64" s="80"/>
      <c r="G64" s="325"/>
      <c r="N64" s="338"/>
      <c r="AM64" s="325"/>
      <c r="AN64" s="325" t="s">
        <v>543</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2" x14ac:dyDescent="0.2">
      <c r="B65" s="80"/>
      <c r="AN65" s="1112" t="s">
        <v>547</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2"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2"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2"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2"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2"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2" x14ac:dyDescent="0.2">
      <c r="B71" s="80"/>
      <c r="G71" s="326"/>
      <c r="I71" s="329"/>
      <c r="J71" s="330"/>
      <c r="K71" s="330"/>
      <c r="L71" s="334"/>
      <c r="M71" s="330"/>
      <c r="N71" s="334"/>
      <c r="AM71" s="326"/>
      <c r="AN71" s="46" t="s">
        <v>168</v>
      </c>
    </row>
    <row r="72" spans="2:107" ht="13.2"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528</v>
      </c>
      <c r="BQ72" s="1111"/>
      <c r="BR72" s="1111"/>
      <c r="BS72" s="1111"/>
      <c r="BT72" s="1111"/>
      <c r="BU72" s="1111"/>
      <c r="BV72" s="1111"/>
      <c r="BW72" s="1111"/>
      <c r="BX72" s="1111" t="s">
        <v>529</v>
      </c>
      <c r="BY72" s="1111"/>
      <c r="BZ72" s="1111"/>
      <c r="CA72" s="1111"/>
      <c r="CB72" s="1111"/>
      <c r="CC72" s="1111"/>
      <c r="CD72" s="1111"/>
      <c r="CE72" s="1111"/>
      <c r="CF72" s="1111" t="s">
        <v>530</v>
      </c>
      <c r="CG72" s="1111"/>
      <c r="CH72" s="1111"/>
      <c r="CI72" s="1111"/>
      <c r="CJ72" s="1111"/>
      <c r="CK72" s="1111"/>
      <c r="CL72" s="1111"/>
      <c r="CM72" s="1111"/>
      <c r="CN72" s="1111" t="s">
        <v>531</v>
      </c>
      <c r="CO72" s="1111"/>
      <c r="CP72" s="1111"/>
      <c r="CQ72" s="1111"/>
      <c r="CR72" s="1111"/>
      <c r="CS72" s="1111"/>
      <c r="CT72" s="1111"/>
      <c r="CU72" s="1111"/>
      <c r="CV72" s="1111" t="s">
        <v>532</v>
      </c>
      <c r="CW72" s="1111"/>
      <c r="CX72" s="1111"/>
      <c r="CY72" s="1111"/>
      <c r="CZ72" s="1111"/>
      <c r="DA72" s="1111"/>
      <c r="DB72" s="1111"/>
      <c r="DC72" s="1111"/>
    </row>
    <row r="73" spans="2:107" ht="13.2" x14ac:dyDescent="0.2">
      <c r="B73" s="80"/>
      <c r="G73" s="1121"/>
      <c r="H73" s="1121"/>
      <c r="I73" s="1121"/>
      <c r="J73" s="1121"/>
      <c r="K73" s="1127"/>
      <c r="L73" s="1127"/>
      <c r="M73" s="1127"/>
      <c r="N73" s="1127"/>
      <c r="AM73" s="327"/>
      <c r="AN73" s="1124" t="s">
        <v>544</v>
      </c>
      <c r="AO73" s="1124"/>
      <c r="AP73" s="1124"/>
      <c r="AQ73" s="1124"/>
      <c r="AR73" s="1124"/>
      <c r="AS73" s="1124"/>
      <c r="AT73" s="1124"/>
      <c r="AU73" s="1124"/>
      <c r="AV73" s="1124"/>
      <c r="AW73" s="1124"/>
      <c r="AX73" s="1124"/>
      <c r="AY73" s="1124"/>
      <c r="AZ73" s="1124"/>
      <c r="BA73" s="1124"/>
      <c r="BB73" s="1124" t="s">
        <v>545</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2" x14ac:dyDescent="0.2">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2" x14ac:dyDescent="0.2">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415</v>
      </c>
      <c r="BC75" s="1124"/>
      <c r="BD75" s="1124"/>
      <c r="BE75" s="1124"/>
      <c r="BF75" s="1124"/>
      <c r="BG75" s="1124"/>
      <c r="BH75" s="1124"/>
      <c r="BI75" s="1124"/>
      <c r="BJ75" s="1124"/>
      <c r="BK75" s="1124"/>
      <c r="BL75" s="1124"/>
      <c r="BM75" s="1124"/>
      <c r="BN75" s="1124"/>
      <c r="BO75" s="1124"/>
      <c r="BP75" s="1125">
        <v>3</v>
      </c>
      <c r="BQ75" s="1125"/>
      <c r="BR75" s="1125"/>
      <c r="BS75" s="1125"/>
      <c r="BT75" s="1125"/>
      <c r="BU75" s="1125"/>
      <c r="BV75" s="1125"/>
      <c r="BW75" s="1125"/>
      <c r="BX75" s="1125">
        <v>3.1</v>
      </c>
      <c r="BY75" s="1125"/>
      <c r="BZ75" s="1125"/>
      <c r="CA75" s="1125"/>
      <c r="CB75" s="1125"/>
      <c r="CC75" s="1125"/>
      <c r="CD75" s="1125"/>
      <c r="CE75" s="1125"/>
      <c r="CF75" s="1125">
        <v>2.2999999999999998</v>
      </c>
      <c r="CG75" s="1125"/>
      <c r="CH75" s="1125"/>
      <c r="CI75" s="1125"/>
      <c r="CJ75" s="1125"/>
      <c r="CK75" s="1125"/>
      <c r="CL75" s="1125"/>
      <c r="CM75" s="1125"/>
      <c r="CN75" s="1125">
        <v>1.9</v>
      </c>
      <c r="CO75" s="1125"/>
      <c r="CP75" s="1125"/>
      <c r="CQ75" s="1125"/>
      <c r="CR75" s="1125"/>
      <c r="CS75" s="1125"/>
      <c r="CT75" s="1125"/>
      <c r="CU75" s="1125"/>
      <c r="CV75" s="1125">
        <v>1.5</v>
      </c>
      <c r="CW75" s="1125"/>
      <c r="CX75" s="1125"/>
      <c r="CY75" s="1125"/>
      <c r="CZ75" s="1125"/>
      <c r="DA75" s="1125"/>
      <c r="DB75" s="1125"/>
      <c r="DC75" s="1125"/>
    </row>
    <row r="76" spans="2:107" ht="13.2" x14ac:dyDescent="0.2">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2" x14ac:dyDescent="0.2">
      <c r="B77" s="80"/>
      <c r="G77" s="1109"/>
      <c r="H77" s="1109"/>
      <c r="I77" s="1109"/>
      <c r="J77" s="1109"/>
      <c r="K77" s="1127"/>
      <c r="L77" s="1127"/>
      <c r="M77" s="1127"/>
      <c r="N77" s="1127"/>
      <c r="AN77" s="1111" t="s">
        <v>514</v>
      </c>
      <c r="AO77" s="1111"/>
      <c r="AP77" s="1111"/>
      <c r="AQ77" s="1111"/>
      <c r="AR77" s="1111"/>
      <c r="AS77" s="1111"/>
      <c r="AT77" s="1111"/>
      <c r="AU77" s="1111"/>
      <c r="AV77" s="1111"/>
      <c r="AW77" s="1111"/>
      <c r="AX77" s="1111"/>
      <c r="AY77" s="1111"/>
      <c r="AZ77" s="1111"/>
      <c r="BA77" s="1111"/>
      <c r="BB77" s="1124" t="s">
        <v>545</v>
      </c>
      <c r="BC77" s="1124"/>
      <c r="BD77" s="1124"/>
      <c r="BE77" s="1124"/>
      <c r="BF77" s="1124"/>
      <c r="BG77" s="1124"/>
      <c r="BH77" s="1124"/>
      <c r="BI77" s="1124"/>
      <c r="BJ77" s="1124"/>
      <c r="BK77" s="1124"/>
      <c r="BL77" s="1124"/>
      <c r="BM77" s="1124"/>
      <c r="BN77" s="1124"/>
      <c r="BO77" s="1124"/>
      <c r="BP77" s="1125">
        <v>25.3</v>
      </c>
      <c r="BQ77" s="1125"/>
      <c r="BR77" s="1125"/>
      <c r="BS77" s="1125"/>
      <c r="BT77" s="1125"/>
      <c r="BU77" s="1125"/>
      <c r="BV77" s="1125"/>
      <c r="BW77" s="1125"/>
      <c r="BX77" s="1125">
        <v>25.5</v>
      </c>
      <c r="BY77" s="1125"/>
      <c r="BZ77" s="1125"/>
      <c r="CA77" s="1125"/>
      <c r="CB77" s="1125"/>
      <c r="CC77" s="1125"/>
      <c r="CD77" s="1125"/>
      <c r="CE77" s="1125"/>
      <c r="CF77" s="1125">
        <v>25.1</v>
      </c>
      <c r="CG77" s="1125"/>
      <c r="CH77" s="1125"/>
      <c r="CI77" s="1125"/>
      <c r="CJ77" s="1125"/>
      <c r="CK77" s="1125"/>
      <c r="CL77" s="1125"/>
      <c r="CM77" s="1125"/>
      <c r="CN77" s="1125">
        <v>18</v>
      </c>
      <c r="CO77" s="1125"/>
      <c r="CP77" s="1125"/>
      <c r="CQ77" s="1125"/>
      <c r="CR77" s="1125"/>
      <c r="CS77" s="1125"/>
      <c r="CT77" s="1125"/>
      <c r="CU77" s="1125"/>
      <c r="CV77" s="1125">
        <v>12.7</v>
      </c>
      <c r="CW77" s="1125"/>
      <c r="CX77" s="1125"/>
      <c r="CY77" s="1125"/>
      <c r="CZ77" s="1125"/>
      <c r="DA77" s="1125"/>
      <c r="DB77" s="1125"/>
      <c r="DC77" s="1125"/>
    </row>
    <row r="78" spans="2:107" ht="13.2"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2"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415</v>
      </c>
      <c r="BC79" s="1124"/>
      <c r="BD79" s="1124"/>
      <c r="BE79" s="1124"/>
      <c r="BF79" s="1124"/>
      <c r="BG79" s="1124"/>
      <c r="BH79" s="1124"/>
      <c r="BI79" s="1124"/>
      <c r="BJ79" s="1124"/>
      <c r="BK79" s="1124"/>
      <c r="BL79" s="1124"/>
      <c r="BM79" s="1124"/>
      <c r="BN79" s="1124"/>
      <c r="BO79" s="1124"/>
      <c r="BP79" s="1125">
        <v>6.9</v>
      </c>
      <c r="BQ79" s="1125"/>
      <c r="BR79" s="1125"/>
      <c r="BS79" s="1125"/>
      <c r="BT79" s="1125"/>
      <c r="BU79" s="1125"/>
      <c r="BV79" s="1125"/>
      <c r="BW79" s="1125"/>
      <c r="BX79" s="1125">
        <v>6.6</v>
      </c>
      <c r="BY79" s="1125"/>
      <c r="BZ79" s="1125"/>
      <c r="CA79" s="1125"/>
      <c r="CB79" s="1125"/>
      <c r="CC79" s="1125"/>
      <c r="CD79" s="1125"/>
      <c r="CE79" s="1125"/>
      <c r="CF79" s="1125">
        <v>6.4</v>
      </c>
      <c r="CG79" s="1125"/>
      <c r="CH79" s="1125"/>
      <c r="CI79" s="1125"/>
      <c r="CJ79" s="1125"/>
      <c r="CK79" s="1125"/>
      <c r="CL79" s="1125"/>
      <c r="CM79" s="1125"/>
      <c r="CN79" s="1125">
        <v>6.6</v>
      </c>
      <c r="CO79" s="1125"/>
      <c r="CP79" s="1125"/>
      <c r="CQ79" s="1125"/>
      <c r="CR79" s="1125"/>
      <c r="CS79" s="1125"/>
      <c r="CT79" s="1125"/>
      <c r="CU79" s="1125"/>
      <c r="CV79" s="1125">
        <v>6.6</v>
      </c>
      <c r="CW79" s="1125"/>
      <c r="CX79" s="1125"/>
      <c r="CY79" s="1125"/>
      <c r="CZ79" s="1125"/>
      <c r="DA79" s="1125"/>
      <c r="DB79" s="1125"/>
      <c r="DC79" s="1125"/>
    </row>
    <row r="80" spans="2:107" ht="13.2"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2" x14ac:dyDescent="0.2">
      <c r="B81" s="80"/>
    </row>
    <row r="82" spans="2:109" ht="16.2"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2"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2" x14ac:dyDescent="0.2">
      <c r="DD84" s="90"/>
      <c r="DE84" s="90"/>
    </row>
    <row r="85" spans="2:109" ht="13.2" x14ac:dyDescent="0.2">
      <c r="DD85" s="90"/>
      <c r="DE85" s="90"/>
    </row>
  </sheetData>
  <sheetProtection algorithmName="SHA-512" hashValue="QKQAM+THNs3uvCuJedLxNu04U8kkbCWlBaeg8MRLCqPYSMEbGPwcy489jnkfa4f35Jyt8A0yGLDuil2w84OaWg==" saltValue="+dL7Q/1tJFwbIqfctErtH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2" x14ac:dyDescent="0.2">
      <c r="S2" s="78"/>
      <c r="AH2" s="78"/>
    </row>
    <row r="3" spans="1: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2" x14ac:dyDescent="0.2"/>
    <row r="5" spans="1:34" ht="13.2" x14ac:dyDescent="0.2"/>
    <row r="6" spans="1:34" ht="13.2" x14ac:dyDescent="0.2"/>
    <row r="7" spans="1:34" ht="13.2" x14ac:dyDescent="0.2"/>
    <row r="8" spans="1:34" ht="13.2" x14ac:dyDescent="0.2"/>
    <row r="9" spans="1:34" ht="13.2" x14ac:dyDescent="0.2">
      <c r="AH9" s="7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98</v>
      </c>
    </row>
  </sheetData>
  <sheetProtection algorithmName="SHA-512" hashValue="tb5PlZAf+KBpZzuEpRndesxoDDu7wYxIbK7vSW1b220ZWNW019FU/uBnvwaPKSOmV4QTi+rLmRlFs5XfSvRonA==" saltValue="bonmZ+5aFJ0K1cAyVEZ1A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77" customWidth="1"/>
    <col min="35" max="122" width="2.44140625" style="78" customWidth="1"/>
    <col min="123" max="123" width="2.44140625" style="78" hidden="1" customWidth="1"/>
    <col min="124" max="16384" width="2.441406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2" x14ac:dyDescent="0.2">
      <c r="S2" s="78"/>
      <c r="AH2" s="78"/>
    </row>
    <row r="3" spans="2:34"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2" x14ac:dyDescent="0.2"/>
    <row r="5" spans="2:34" ht="13.2" x14ac:dyDescent="0.2"/>
    <row r="6" spans="2:34" ht="13.2" x14ac:dyDescent="0.2"/>
    <row r="7" spans="2:34" ht="13.2" x14ac:dyDescent="0.2"/>
    <row r="8" spans="2:34" ht="13.2" x14ac:dyDescent="0.2"/>
    <row r="9" spans="2:34" ht="13.2" x14ac:dyDescent="0.2">
      <c r="AH9" s="7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78"/>
    </row>
    <row r="18" spans="12:34" ht="13.2" x14ac:dyDescent="0.2"/>
    <row r="19" spans="12:34" ht="13.2" x14ac:dyDescent="0.2"/>
    <row r="20" spans="12:34" ht="13.2" x14ac:dyDescent="0.2">
      <c r="AH20" s="78"/>
    </row>
    <row r="21" spans="12:34" ht="13.2" x14ac:dyDescent="0.2">
      <c r="AH21" s="78"/>
    </row>
    <row r="22" spans="12:34" ht="13.2" x14ac:dyDescent="0.2"/>
    <row r="23" spans="12:34" ht="13.2" x14ac:dyDescent="0.2"/>
    <row r="24" spans="12:34" ht="13.2" x14ac:dyDescent="0.2">
      <c r="Q24" s="78"/>
    </row>
    <row r="25" spans="12:34" ht="13.2" x14ac:dyDescent="0.2"/>
    <row r="26" spans="12:34" ht="13.2" x14ac:dyDescent="0.2"/>
    <row r="27" spans="12:34" ht="13.2" x14ac:dyDescent="0.2"/>
    <row r="28" spans="12:34" ht="13.2" x14ac:dyDescent="0.2">
      <c r="O28" s="78"/>
      <c r="T28" s="78"/>
      <c r="AH28" s="78"/>
    </row>
    <row r="29" spans="12:34" ht="13.2" x14ac:dyDescent="0.2"/>
    <row r="30" spans="12:34" ht="13.2" x14ac:dyDescent="0.2"/>
    <row r="31" spans="12:34" ht="13.2" x14ac:dyDescent="0.2">
      <c r="Q31" s="78"/>
    </row>
    <row r="32" spans="12:34" ht="13.2" x14ac:dyDescent="0.2">
      <c r="L32" s="78"/>
    </row>
    <row r="33" spans="2:34" ht="13.2" x14ac:dyDescent="0.2">
      <c r="C33" s="78"/>
      <c r="E33" s="78"/>
      <c r="G33" s="78"/>
      <c r="I33" s="78"/>
      <c r="X33" s="78"/>
    </row>
    <row r="34" spans="2:34" ht="13.2" x14ac:dyDescent="0.2">
      <c r="B34" s="78"/>
      <c r="P34" s="78"/>
      <c r="R34" s="78"/>
      <c r="T34" s="78"/>
    </row>
    <row r="35" spans="2:34" ht="13.2" x14ac:dyDescent="0.2">
      <c r="D35" s="78"/>
      <c r="W35" s="78"/>
      <c r="AC35" s="78"/>
      <c r="AD35" s="78"/>
      <c r="AE35" s="78"/>
      <c r="AF35" s="78"/>
      <c r="AG35" s="78"/>
      <c r="AH35" s="78"/>
    </row>
    <row r="36" spans="2:34" ht="13.2" x14ac:dyDescent="0.2">
      <c r="H36" s="78"/>
      <c r="J36" s="78"/>
      <c r="K36" s="78"/>
      <c r="M36" s="78"/>
      <c r="Y36" s="78"/>
      <c r="Z36" s="78"/>
      <c r="AA36" s="78"/>
      <c r="AB36" s="78"/>
      <c r="AC36" s="78"/>
      <c r="AD36" s="78"/>
      <c r="AE36" s="78"/>
      <c r="AF36" s="78"/>
      <c r="AG36" s="78"/>
      <c r="AH36" s="78"/>
    </row>
    <row r="37" spans="2:34" ht="13.2" x14ac:dyDescent="0.2">
      <c r="AH37" s="78"/>
    </row>
    <row r="38" spans="2:34" ht="13.2" x14ac:dyDescent="0.2">
      <c r="AG38" s="78"/>
      <c r="AH38" s="78"/>
    </row>
    <row r="39" spans="2:34" ht="13.2" x14ac:dyDescent="0.2"/>
    <row r="40" spans="2:34" ht="13.2" x14ac:dyDescent="0.2">
      <c r="X40" s="78"/>
    </row>
    <row r="41" spans="2:34" ht="13.2" x14ac:dyDescent="0.2">
      <c r="R41" s="78"/>
    </row>
    <row r="42" spans="2:34" ht="13.2" x14ac:dyDescent="0.2">
      <c r="W42" s="78"/>
    </row>
    <row r="43" spans="2:34" ht="13.2" x14ac:dyDescent="0.2">
      <c r="Y43" s="78"/>
      <c r="Z43" s="78"/>
      <c r="AA43" s="78"/>
      <c r="AB43" s="78"/>
      <c r="AC43" s="78"/>
      <c r="AD43" s="78"/>
      <c r="AE43" s="78"/>
      <c r="AF43" s="78"/>
      <c r="AG43" s="78"/>
      <c r="AH43" s="78"/>
    </row>
    <row r="44" spans="2:34" ht="13.2" x14ac:dyDescent="0.2">
      <c r="AH44" s="78"/>
    </row>
    <row r="45" spans="2:34" ht="13.2" x14ac:dyDescent="0.2">
      <c r="X45" s="78"/>
    </row>
    <row r="46" spans="2:34" ht="13.2" x14ac:dyDescent="0.2"/>
    <row r="47" spans="2:34" ht="13.2" x14ac:dyDescent="0.2"/>
    <row r="48" spans="2:34" ht="13.2" x14ac:dyDescent="0.2">
      <c r="W48" s="78"/>
      <c r="Y48" s="78"/>
      <c r="Z48" s="78"/>
      <c r="AA48" s="78"/>
      <c r="AB48" s="78"/>
      <c r="AC48" s="78"/>
      <c r="AD48" s="78"/>
      <c r="AE48" s="78"/>
      <c r="AF48" s="78"/>
      <c r="AG48" s="78"/>
      <c r="AH48" s="78"/>
    </row>
    <row r="49" spans="28:34" ht="13.2" x14ac:dyDescent="0.2"/>
    <row r="50" spans="28:34" ht="13.2" x14ac:dyDescent="0.2">
      <c r="AE50" s="78"/>
      <c r="AF50" s="78"/>
      <c r="AG50" s="78"/>
      <c r="AH50" s="78"/>
    </row>
    <row r="51" spans="28:34" ht="13.2" x14ac:dyDescent="0.2">
      <c r="AC51" s="78"/>
      <c r="AD51" s="78"/>
      <c r="AE51" s="78"/>
      <c r="AF51" s="78"/>
      <c r="AG51" s="78"/>
      <c r="AH51" s="78"/>
    </row>
    <row r="52" spans="28:34" ht="13.2" x14ac:dyDescent="0.2"/>
    <row r="53" spans="28:34" ht="13.2" x14ac:dyDescent="0.2">
      <c r="AF53" s="78"/>
      <c r="AG53" s="78"/>
      <c r="AH53" s="78"/>
    </row>
    <row r="54" spans="28:34" ht="13.2" x14ac:dyDescent="0.2">
      <c r="AH54" s="78"/>
    </row>
    <row r="55" spans="28:34" ht="13.2" x14ac:dyDescent="0.2"/>
    <row r="56" spans="28:34" ht="13.2" x14ac:dyDescent="0.2">
      <c r="AB56" s="78"/>
      <c r="AC56" s="78"/>
      <c r="AD56" s="78"/>
      <c r="AE56" s="78"/>
      <c r="AF56" s="78"/>
      <c r="AG56" s="78"/>
      <c r="AH56" s="78"/>
    </row>
    <row r="57" spans="28:34" ht="13.2" x14ac:dyDescent="0.2">
      <c r="AH57" s="78"/>
    </row>
    <row r="58" spans="28:34" ht="13.2" x14ac:dyDescent="0.2">
      <c r="AH58" s="78"/>
    </row>
    <row r="59" spans="28:34" ht="13.2" x14ac:dyDescent="0.2">
      <c r="AG59" s="78"/>
      <c r="AH59" s="78"/>
    </row>
    <row r="60" spans="28:34" ht="13.2" x14ac:dyDescent="0.2"/>
    <row r="61" spans="28:34" ht="13.2" x14ac:dyDescent="0.2"/>
    <row r="62" spans="28:34" ht="13.2" x14ac:dyDescent="0.2"/>
    <row r="63" spans="28:34" ht="13.2" x14ac:dyDescent="0.2">
      <c r="AH63" s="78"/>
    </row>
    <row r="64" spans="28:34" ht="13.2" x14ac:dyDescent="0.2">
      <c r="AG64" s="78"/>
      <c r="AH64" s="78"/>
    </row>
    <row r="65" spans="28:34" ht="13.2" x14ac:dyDescent="0.2"/>
    <row r="66" spans="28:34" ht="13.2" x14ac:dyDescent="0.2"/>
    <row r="67" spans="28:34" ht="13.2" x14ac:dyDescent="0.2"/>
    <row r="68" spans="28:34" ht="13.2" x14ac:dyDescent="0.2">
      <c r="AB68" s="78"/>
      <c r="AC68" s="78"/>
      <c r="AD68" s="78"/>
      <c r="AE68" s="78"/>
      <c r="AF68" s="78"/>
      <c r="AG68" s="78"/>
      <c r="AH68" s="78"/>
    </row>
    <row r="69" spans="28:34" ht="13.2" x14ac:dyDescent="0.2">
      <c r="AF69" s="78"/>
      <c r="AG69" s="78"/>
      <c r="AH69" s="78"/>
    </row>
    <row r="70" spans="28:34" ht="13.2" x14ac:dyDescent="0.2"/>
    <row r="71" spans="28:34" ht="13.2" x14ac:dyDescent="0.2"/>
    <row r="72" spans="28:34" ht="13.2" x14ac:dyDescent="0.2"/>
    <row r="73" spans="28:34" ht="13.2" x14ac:dyDescent="0.2"/>
    <row r="74" spans="28:34" ht="13.2" x14ac:dyDescent="0.2"/>
    <row r="75" spans="28:34" ht="13.2" x14ac:dyDescent="0.2">
      <c r="AH75" s="78"/>
    </row>
    <row r="76" spans="28:34" ht="13.2" x14ac:dyDescent="0.2">
      <c r="AF76" s="78"/>
      <c r="AG76" s="78"/>
      <c r="AH76" s="78"/>
    </row>
    <row r="77" spans="28:34" ht="13.2" x14ac:dyDescent="0.2">
      <c r="AG77" s="78"/>
      <c r="AH77" s="78"/>
    </row>
    <row r="78" spans="28:34" ht="13.2" x14ac:dyDescent="0.2"/>
    <row r="79" spans="28:34" ht="13.2" x14ac:dyDescent="0.2"/>
    <row r="80" spans="28:34" ht="13.2" x14ac:dyDescent="0.2"/>
    <row r="81" spans="25:34" ht="13.2" x14ac:dyDescent="0.2"/>
    <row r="82" spans="25:34" ht="13.2" x14ac:dyDescent="0.2">
      <c r="Y82" s="78"/>
    </row>
    <row r="83" spans="25:34" ht="13.2" x14ac:dyDescent="0.2">
      <c r="Y83" s="78"/>
      <c r="Z83" s="78"/>
      <c r="AA83" s="78"/>
      <c r="AB83" s="78"/>
      <c r="AC83" s="78"/>
      <c r="AD83" s="78"/>
      <c r="AE83" s="78"/>
      <c r="AF83" s="78"/>
      <c r="AG83" s="78"/>
      <c r="AH83" s="78"/>
    </row>
    <row r="84" spans="25:34" ht="13.2" x14ac:dyDescent="0.2"/>
    <row r="85" spans="25:34" ht="13.2" x14ac:dyDescent="0.2"/>
    <row r="86" spans="25:34" ht="13.2" x14ac:dyDescent="0.2"/>
    <row r="87" spans="25:34" ht="13.2" x14ac:dyDescent="0.2"/>
    <row r="88" spans="25:34" ht="13.2" x14ac:dyDescent="0.2">
      <c r="AH88" s="7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98</v>
      </c>
    </row>
  </sheetData>
  <sheetProtection algorithmName="SHA-512" hashValue="uU74qBRbbCZ1tYWWd6J528u83kONyYMT4TFknPQTZANWuyq8ISheJA5Ba9thJ4/KyLdogq4Ktc7ieG80l262wg==" saltValue="GbTiMyhq5Nqrj7UmsK+px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313</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314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112</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316</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235</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5</v>
      </c>
      <c r="C4" s="365"/>
      <c r="D4" s="365"/>
      <c r="E4" s="365"/>
      <c r="F4" s="365"/>
      <c r="G4" s="365"/>
      <c r="H4" s="365"/>
      <c r="I4" s="365"/>
      <c r="J4" s="365"/>
      <c r="K4" s="365"/>
      <c r="L4" s="365"/>
      <c r="M4" s="365"/>
      <c r="N4" s="365"/>
      <c r="O4" s="365"/>
      <c r="P4" s="365"/>
      <c r="Q4" s="407"/>
      <c r="R4" s="364" t="s">
        <v>318</v>
      </c>
      <c r="S4" s="365"/>
      <c r="T4" s="365"/>
      <c r="U4" s="365"/>
      <c r="V4" s="365"/>
      <c r="W4" s="365"/>
      <c r="X4" s="365"/>
      <c r="Y4" s="407"/>
      <c r="Z4" s="364" t="s">
        <v>320</v>
      </c>
      <c r="AA4" s="365"/>
      <c r="AB4" s="365"/>
      <c r="AC4" s="407"/>
      <c r="AD4" s="364" t="s">
        <v>264</v>
      </c>
      <c r="AE4" s="365"/>
      <c r="AF4" s="365"/>
      <c r="AG4" s="365"/>
      <c r="AH4" s="365"/>
      <c r="AI4" s="365"/>
      <c r="AJ4" s="365"/>
      <c r="AK4" s="407"/>
      <c r="AL4" s="364" t="s">
        <v>320</v>
      </c>
      <c r="AM4" s="365"/>
      <c r="AN4" s="365"/>
      <c r="AO4" s="407"/>
      <c r="AP4" s="579" t="s">
        <v>322</v>
      </c>
      <c r="AQ4" s="579"/>
      <c r="AR4" s="579"/>
      <c r="AS4" s="579"/>
      <c r="AT4" s="579"/>
      <c r="AU4" s="579"/>
      <c r="AV4" s="579"/>
      <c r="AW4" s="579"/>
      <c r="AX4" s="579"/>
      <c r="AY4" s="579"/>
      <c r="AZ4" s="579"/>
      <c r="BA4" s="579"/>
      <c r="BB4" s="579"/>
      <c r="BC4" s="579"/>
      <c r="BD4" s="579"/>
      <c r="BE4" s="579"/>
      <c r="BF4" s="579"/>
      <c r="BG4" s="579" t="s">
        <v>302</v>
      </c>
      <c r="BH4" s="579"/>
      <c r="BI4" s="579"/>
      <c r="BJ4" s="579"/>
      <c r="BK4" s="579"/>
      <c r="BL4" s="579"/>
      <c r="BM4" s="579"/>
      <c r="BN4" s="579"/>
      <c r="BO4" s="579" t="s">
        <v>320</v>
      </c>
      <c r="BP4" s="579"/>
      <c r="BQ4" s="579"/>
      <c r="BR4" s="579"/>
      <c r="BS4" s="579" t="s">
        <v>324</v>
      </c>
      <c r="BT4" s="579"/>
      <c r="BU4" s="579"/>
      <c r="BV4" s="579"/>
      <c r="BW4" s="579"/>
      <c r="BX4" s="579"/>
      <c r="BY4" s="579"/>
      <c r="BZ4" s="579"/>
      <c r="CA4" s="579"/>
      <c r="CB4" s="579"/>
      <c r="CD4" s="364" t="s">
        <v>325</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317</v>
      </c>
      <c r="C5" s="581"/>
      <c r="D5" s="581"/>
      <c r="E5" s="581"/>
      <c r="F5" s="581"/>
      <c r="G5" s="581"/>
      <c r="H5" s="581"/>
      <c r="I5" s="581"/>
      <c r="J5" s="581"/>
      <c r="K5" s="581"/>
      <c r="L5" s="581"/>
      <c r="M5" s="581"/>
      <c r="N5" s="581"/>
      <c r="O5" s="581"/>
      <c r="P5" s="581"/>
      <c r="Q5" s="582"/>
      <c r="R5" s="583">
        <v>12815836</v>
      </c>
      <c r="S5" s="584"/>
      <c r="T5" s="584"/>
      <c r="U5" s="584"/>
      <c r="V5" s="584"/>
      <c r="W5" s="584"/>
      <c r="X5" s="584"/>
      <c r="Y5" s="585"/>
      <c r="Z5" s="586">
        <v>49.3</v>
      </c>
      <c r="AA5" s="586"/>
      <c r="AB5" s="586"/>
      <c r="AC5" s="586"/>
      <c r="AD5" s="587">
        <v>11581853</v>
      </c>
      <c r="AE5" s="587"/>
      <c r="AF5" s="587"/>
      <c r="AG5" s="587"/>
      <c r="AH5" s="587"/>
      <c r="AI5" s="587"/>
      <c r="AJ5" s="587"/>
      <c r="AK5" s="587"/>
      <c r="AL5" s="588">
        <v>79.099999999999994</v>
      </c>
      <c r="AM5" s="589"/>
      <c r="AN5" s="589"/>
      <c r="AO5" s="590"/>
      <c r="AP5" s="580" t="s">
        <v>326</v>
      </c>
      <c r="AQ5" s="581"/>
      <c r="AR5" s="581"/>
      <c r="AS5" s="581"/>
      <c r="AT5" s="581"/>
      <c r="AU5" s="581"/>
      <c r="AV5" s="581"/>
      <c r="AW5" s="581"/>
      <c r="AX5" s="581"/>
      <c r="AY5" s="581"/>
      <c r="AZ5" s="581"/>
      <c r="BA5" s="581"/>
      <c r="BB5" s="581"/>
      <c r="BC5" s="581"/>
      <c r="BD5" s="581"/>
      <c r="BE5" s="581"/>
      <c r="BF5" s="582"/>
      <c r="BG5" s="591">
        <v>11726469</v>
      </c>
      <c r="BH5" s="370"/>
      <c r="BI5" s="370"/>
      <c r="BJ5" s="370"/>
      <c r="BK5" s="370"/>
      <c r="BL5" s="370"/>
      <c r="BM5" s="370"/>
      <c r="BN5" s="592"/>
      <c r="BO5" s="593">
        <v>91.5</v>
      </c>
      <c r="BP5" s="593"/>
      <c r="BQ5" s="593"/>
      <c r="BR5" s="593"/>
      <c r="BS5" s="594">
        <v>144616</v>
      </c>
      <c r="BT5" s="594"/>
      <c r="BU5" s="594"/>
      <c r="BV5" s="594"/>
      <c r="BW5" s="594"/>
      <c r="BX5" s="594"/>
      <c r="BY5" s="594"/>
      <c r="BZ5" s="594"/>
      <c r="CA5" s="594"/>
      <c r="CB5" s="595"/>
      <c r="CD5" s="364" t="s">
        <v>322</v>
      </c>
      <c r="CE5" s="365"/>
      <c r="CF5" s="365"/>
      <c r="CG5" s="365"/>
      <c r="CH5" s="365"/>
      <c r="CI5" s="365"/>
      <c r="CJ5" s="365"/>
      <c r="CK5" s="365"/>
      <c r="CL5" s="365"/>
      <c r="CM5" s="365"/>
      <c r="CN5" s="365"/>
      <c r="CO5" s="365"/>
      <c r="CP5" s="365"/>
      <c r="CQ5" s="407"/>
      <c r="CR5" s="364" t="s">
        <v>328</v>
      </c>
      <c r="CS5" s="365"/>
      <c r="CT5" s="365"/>
      <c r="CU5" s="365"/>
      <c r="CV5" s="365"/>
      <c r="CW5" s="365"/>
      <c r="CX5" s="365"/>
      <c r="CY5" s="407"/>
      <c r="CZ5" s="364" t="s">
        <v>320</v>
      </c>
      <c r="DA5" s="365"/>
      <c r="DB5" s="365"/>
      <c r="DC5" s="407"/>
      <c r="DD5" s="364" t="s">
        <v>330</v>
      </c>
      <c r="DE5" s="365"/>
      <c r="DF5" s="365"/>
      <c r="DG5" s="365"/>
      <c r="DH5" s="365"/>
      <c r="DI5" s="365"/>
      <c r="DJ5" s="365"/>
      <c r="DK5" s="365"/>
      <c r="DL5" s="365"/>
      <c r="DM5" s="365"/>
      <c r="DN5" s="365"/>
      <c r="DO5" s="365"/>
      <c r="DP5" s="407"/>
      <c r="DQ5" s="364" t="s">
        <v>332</v>
      </c>
      <c r="DR5" s="365"/>
      <c r="DS5" s="365"/>
      <c r="DT5" s="365"/>
      <c r="DU5" s="365"/>
      <c r="DV5" s="365"/>
      <c r="DW5" s="365"/>
      <c r="DX5" s="365"/>
      <c r="DY5" s="365"/>
      <c r="DZ5" s="365"/>
      <c r="EA5" s="365"/>
      <c r="EB5" s="365"/>
      <c r="EC5" s="407"/>
    </row>
    <row r="6" spans="2:143" ht="11.25" customHeight="1" x14ac:dyDescent="0.2">
      <c r="B6" s="596" t="s">
        <v>333</v>
      </c>
      <c r="C6" s="485"/>
      <c r="D6" s="485"/>
      <c r="E6" s="485"/>
      <c r="F6" s="485"/>
      <c r="G6" s="485"/>
      <c r="H6" s="485"/>
      <c r="I6" s="485"/>
      <c r="J6" s="485"/>
      <c r="K6" s="485"/>
      <c r="L6" s="485"/>
      <c r="M6" s="485"/>
      <c r="N6" s="485"/>
      <c r="O6" s="485"/>
      <c r="P6" s="485"/>
      <c r="Q6" s="597"/>
      <c r="R6" s="591">
        <v>155989</v>
      </c>
      <c r="S6" s="370"/>
      <c r="T6" s="370"/>
      <c r="U6" s="370"/>
      <c r="V6" s="370"/>
      <c r="W6" s="370"/>
      <c r="X6" s="370"/>
      <c r="Y6" s="592"/>
      <c r="Z6" s="593">
        <v>0.6</v>
      </c>
      <c r="AA6" s="593"/>
      <c r="AB6" s="593"/>
      <c r="AC6" s="593"/>
      <c r="AD6" s="594">
        <v>155989</v>
      </c>
      <c r="AE6" s="594"/>
      <c r="AF6" s="594"/>
      <c r="AG6" s="594"/>
      <c r="AH6" s="594"/>
      <c r="AI6" s="594"/>
      <c r="AJ6" s="594"/>
      <c r="AK6" s="594"/>
      <c r="AL6" s="598">
        <v>1.1000000000000001</v>
      </c>
      <c r="AM6" s="376"/>
      <c r="AN6" s="376"/>
      <c r="AO6" s="599"/>
      <c r="AP6" s="596" t="s">
        <v>103</v>
      </c>
      <c r="AQ6" s="485"/>
      <c r="AR6" s="485"/>
      <c r="AS6" s="485"/>
      <c r="AT6" s="485"/>
      <c r="AU6" s="485"/>
      <c r="AV6" s="485"/>
      <c r="AW6" s="485"/>
      <c r="AX6" s="485"/>
      <c r="AY6" s="485"/>
      <c r="AZ6" s="485"/>
      <c r="BA6" s="485"/>
      <c r="BB6" s="485"/>
      <c r="BC6" s="485"/>
      <c r="BD6" s="485"/>
      <c r="BE6" s="485"/>
      <c r="BF6" s="597"/>
      <c r="BG6" s="591">
        <v>11726469</v>
      </c>
      <c r="BH6" s="370"/>
      <c r="BI6" s="370"/>
      <c r="BJ6" s="370"/>
      <c r="BK6" s="370"/>
      <c r="BL6" s="370"/>
      <c r="BM6" s="370"/>
      <c r="BN6" s="592"/>
      <c r="BO6" s="593">
        <v>91.5</v>
      </c>
      <c r="BP6" s="593"/>
      <c r="BQ6" s="593"/>
      <c r="BR6" s="593"/>
      <c r="BS6" s="594">
        <v>144616</v>
      </c>
      <c r="BT6" s="594"/>
      <c r="BU6" s="594"/>
      <c r="BV6" s="594"/>
      <c r="BW6" s="594"/>
      <c r="BX6" s="594"/>
      <c r="BY6" s="594"/>
      <c r="BZ6" s="594"/>
      <c r="CA6" s="594"/>
      <c r="CB6" s="595"/>
      <c r="CD6" s="580" t="s">
        <v>334</v>
      </c>
      <c r="CE6" s="581"/>
      <c r="CF6" s="581"/>
      <c r="CG6" s="581"/>
      <c r="CH6" s="581"/>
      <c r="CI6" s="581"/>
      <c r="CJ6" s="581"/>
      <c r="CK6" s="581"/>
      <c r="CL6" s="581"/>
      <c r="CM6" s="581"/>
      <c r="CN6" s="581"/>
      <c r="CO6" s="581"/>
      <c r="CP6" s="581"/>
      <c r="CQ6" s="582"/>
      <c r="CR6" s="591">
        <v>232017</v>
      </c>
      <c r="CS6" s="370"/>
      <c r="CT6" s="370"/>
      <c r="CU6" s="370"/>
      <c r="CV6" s="370"/>
      <c r="CW6" s="370"/>
      <c r="CX6" s="370"/>
      <c r="CY6" s="592"/>
      <c r="CZ6" s="588">
        <v>0.9</v>
      </c>
      <c r="DA6" s="589"/>
      <c r="DB6" s="589"/>
      <c r="DC6" s="600"/>
      <c r="DD6" s="601">
        <v>550</v>
      </c>
      <c r="DE6" s="370"/>
      <c r="DF6" s="370"/>
      <c r="DG6" s="370"/>
      <c r="DH6" s="370"/>
      <c r="DI6" s="370"/>
      <c r="DJ6" s="370"/>
      <c r="DK6" s="370"/>
      <c r="DL6" s="370"/>
      <c r="DM6" s="370"/>
      <c r="DN6" s="370"/>
      <c r="DO6" s="370"/>
      <c r="DP6" s="592"/>
      <c r="DQ6" s="601">
        <v>231902</v>
      </c>
      <c r="DR6" s="370"/>
      <c r="DS6" s="370"/>
      <c r="DT6" s="370"/>
      <c r="DU6" s="370"/>
      <c r="DV6" s="370"/>
      <c r="DW6" s="370"/>
      <c r="DX6" s="370"/>
      <c r="DY6" s="370"/>
      <c r="DZ6" s="370"/>
      <c r="EA6" s="370"/>
      <c r="EB6" s="370"/>
      <c r="EC6" s="602"/>
    </row>
    <row r="7" spans="2:143" ht="11.25" customHeight="1" x14ac:dyDescent="0.2">
      <c r="B7" s="596" t="s">
        <v>42</v>
      </c>
      <c r="C7" s="485"/>
      <c r="D7" s="485"/>
      <c r="E7" s="485"/>
      <c r="F7" s="485"/>
      <c r="G7" s="485"/>
      <c r="H7" s="485"/>
      <c r="I7" s="485"/>
      <c r="J7" s="485"/>
      <c r="K7" s="485"/>
      <c r="L7" s="485"/>
      <c r="M7" s="485"/>
      <c r="N7" s="485"/>
      <c r="O7" s="485"/>
      <c r="P7" s="485"/>
      <c r="Q7" s="597"/>
      <c r="R7" s="591">
        <v>6019</v>
      </c>
      <c r="S7" s="370"/>
      <c r="T7" s="370"/>
      <c r="U7" s="370"/>
      <c r="V7" s="370"/>
      <c r="W7" s="370"/>
      <c r="X7" s="370"/>
      <c r="Y7" s="592"/>
      <c r="Z7" s="593">
        <v>0</v>
      </c>
      <c r="AA7" s="593"/>
      <c r="AB7" s="593"/>
      <c r="AC7" s="593"/>
      <c r="AD7" s="594">
        <v>6019</v>
      </c>
      <c r="AE7" s="594"/>
      <c r="AF7" s="594"/>
      <c r="AG7" s="594"/>
      <c r="AH7" s="594"/>
      <c r="AI7" s="594"/>
      <c r="AJ7" s="594"/>
      <c r="AK7" s="594"/>
      <c r="AL7" s="598">
        <v>0</v>
      </c>
      <c r="AM7" s="376"/>
      <c r="AN7" s="376"/>
      <c r="AO7" s="599"/>
      <c r="AP7" s="596" t="s">
        <v>335</v>
      </c>
      <c r="AQ7" s="485"/>
      <c r="AR7" s="485"/>
      <c r="AS7" s="485"/>
      <c r="AT7" s="485"/>
      <c r="AU7" s="485"/>
      <c r="AV7" s="485"/>
      <c r="AW7" s="485"/>
      <c r="AX7" s="485"/>
      <c r="AY7" s="485"/>
      <c r="AZ7" s="485"/>
      <c r="BA7" s="485"/>
      <c r="BB7" s="485"/>
      <c r="BC7" s="485"/>
      <c r="BD7" s="485"/>
      <c r="BE7" s="485"/>
      <c r="BF7" s="597"/>
      <c r="BG7" s="591">
        <v>6113226</v>
      </c>
      <c r="BH7" s="370"/>
      <c r="BI7" s="370"/>
      <c r="BJ7" s="370"/>
      <c r="BK7" s="370"/>
      <c r="BL7" s="370"/>
      <c r="BM7" s="370"/>
      <c r="BN7" s="592"/>
      <c r="BO7" s="593">
        <v>47.7</v>
      </c>
      <c r="BP7" s="593"/>
      <c r="BQ7" s="593"/>
      <c r="BR7" s="593"/>
      <c r="BS7" s="594">
        <v>144616</v>
      </c>
      <c r="BT7" s="594"/>
      <c r="BU7" s="594"/>
      <c r="BV7" s="594"/>
      <c r="BW7" s="594"/>
      <c r="BX7" s="594"/>
      <c r="BY7" s="594"/>
      <c r="BZ7" s="594"/>
      <c r="CA7" s="594"/>
      <c r="CB7" s="595"/>
      <c r="CD7" s="596" t="s">
        <v>338</v>
      </c>
      <c r="CE7" s="485"/>
      <c r="CF7" s="485"/>
      <c r="CG7" s="485"/>
      <c r="CH7" s="485"/>
      <c r="CI7" s="485"/>
      <c r="CJ7" s="485"/>
      <c r="CK7" s="485"/>
      <c r="CL7" s="485"/>
      <c r="CM7" s="485"/>
      <c r="CN7" s="485"/>
      <c r="CO7" s="485"/>
      <c r="CP7" s="485"/>
      <c r="CQ7" s="597"/>
      <c r="CR7" s="591">
        <v>2713453</v>
      </c>
      <c r="CS7" s="370"/>
      <c r="CT7" s="370"/>
      <c r="CU7" s="370"/>
      <c r="CV7" s="370"/>
      <c r="CW7" s="370"/>
      <c r="CX7" s="370"/>
      <c r="CY7" s="592"/>
      <c r="CZ7" s="593">
        <v>11.1</v>
      </c>
      <c r="DA7" s="593"/>
      <c r="DB7" s="593"/>
      <c r="DC7" s="593"/>
      <c r="DD7" s="601">
        <v>84651</v>
      </c>
      <c r="DE7" s="370"/>
      <c r="DF7" s="370"/>
      <c r="DG7" s="370"/>
      <c r="DH7" s="370"/>
      <c r="DI7" s="370"/>
      <c r="DJ7" s="370"/>
      <c r="DK7" s="370"/>
      <c r="DL7" s="370"/>
      <c r="DM7" s="370"/>
      <c r="DN7" s="370"/>
      <c r="DO7" s="370"/>
      <c r="DP7" s="592"/>
      <c r="DQ7" s="601">
        <v>2371397</v>
      </c>
      <c r="DR7" s="370"/>
      <c r="DS7" s="370"/>
      <c r="DT7" s="370"/>
      <c r="DU7" s="370"/>
      <c r="DV7" s="370"/>
      <c r="DW7" s="370"/>
      <c r="DX7" s="370"/>
      <c r="DY7" s="370"/>
      <c r="DZ7" s="370"/>
      <c r="EA7" s="370"/>
      <c r="EB7" s="370"/>
      <c r="EC7" s="602"/>
    </row>
    <row r="8" spans="2:143" ht="11.25" customHeight="1" x14ac:dyDescent="0.2">
      <c r="B8" s="596" t="s">
        <v>339</v>
      </c>
      <c r="C8" s="485"/>
      <c r="D8" s="485"/>
      <c r="E8" s="485"/>
      <c r="F8" s="485"/>
      <c r="G8" s="485"/>
      <c r="H8" s="485"/>
      <c r="I8" s="485"/>
      <c r="J8" s="485"/>
      <c r="K8" s="485"/>
      <c r="L8" s="485"/>
      <c r="M8" s="485"/>
      <c r="N8" s="485"/>
      <c r="O8" s="485"/>
      <c r="P8" s="485"/>
      <c r="Q8" s="597"/>
      <c r="R8" s="591">
        <v>105646</v>
      </c>
      <c r="S8" s="370"/>
      <c r="T8" s="370"/>
      <c r="U8" s="370"/>
      <c r="V8" s="370"/>
      <c r="W8" s="370"/>
      <c r="X8" s="370"/>
      <c r="Y8" s="592"/>
      <c r="Z8" s="593">
        <v>0.4</v>
      </c>
      <c r="AA8" s="593"/>
      <c r="AB8" s="593"/>
      <c r="AC8" s="593"/>
      <c r="AD8" s="594">
        <v>105646</v>
      </c>
      <c r="AE8" s="594"/>
      <c r="AF8" s="594"/>
      <c r="AG8" s="594"/>
      <c r="AH8" s="594"/>
      <c r="AI8" s="594"/>
      <c r="AJ8" s="594"/>
      <c r="AK8" s="594"/>
      <c r="AL8" s="598">
        <v>0.7</v>
      </c>
      <c r="AM8" s="376"/>
      <c r="AN8" s="376"/>
      <c r="AO8" s="599"/>
      <c r="AP8" s="596" t="s">
        <v>125</v>
      </c>
      <c r="AQ8" s="485"/>
      <c r="AR8" s="485"/>
      <c r="AS8" s="485"/>
      <c r="AT8" s="485"/>
      <c r="AU8" s="485"/>
      <c r="AV8" s="485"/>
      <c r="AW8" s="485"/>
      <c r="AX8" s="485"/>
      <c r="AY8" s="485"/>
      <c r="AZ8" s="485"/>
      <c r="BA8" s="485"/>
      <c r="BB8" s="485"/>
      <c r="BC8" s="485"/>
      <c r="BD8" s="485"/>
      <c r="BE8" s="485"/>
      <c r="BF8" s="597"/>
      <c r="BG8" s="591">
        <v>140848</v>
      </c>
      <c r="BH8" s="370"/>
      <c r="BI8" s="370"/>
      <c r="BJ8" s="370"/>
      <c r="BK8" s="370"/>
      <c r="BL8" s="370"/>
      <c r="BM8" s="370"/>
      <c r="BN8" s="592"/>
      <c r="BO8" s="593">
        <v>1.1000000000000001</v>
      </c>
      <c r="BP8" s="593"/>
      <c r="BQ8" s="593"/>
      <c r="BR8" s="593"/>
      <c r="BS8" s="594" t="s">
        <v>204</v>
      </c>
      <c r="BT8" s="594"/>
      <c r="BU8" s="594"/>
      <c r="BV8" s="594"/>
      <c r="BW8" s="594"/>
      <c r="BX8" s="594"/>
      <c r="BY8" s="594"/>
      <c r="BZ8" s="594"/>
      <c r="CA8" s="594"/>
      <c r="CB8" s="595"/>
      <c r="CD8" s="596" t="s">
        <v>341</v>
      </c>
      <c r="CE8" s="485"/>
      <c r="CF8" s="485"/>
      <c r="CG8" s="485"/>
      <c r="CH8" s="485"/>
      <c r="CI8" s="485"/>
      <c r="CJ8" s="485"/>
      <c r="CK8" s="485"/>
      <c r="CL8" s="485"/>
      <c r="CM8" s="485"/>
      <c r="CN8" s="485"/>
      <c r="CO8" s="485"/>
      <c r="CP8" s="485"/>
      <c r="CQ8" s="597"/>
      <c r="CR8" s="591">
        <v>9814904</v>
      </c>
      <c r="CS8" s="370"/>
      <c r="CT8" s="370"/>
      <c r="CU8" s="370"/>
      <c r="CV8" s="370"/>
      <c r="CW8" s="370"/>
      <c r="CX8" s="370"/>
      <c r="CY8" s="592"/>
      <c r="CZ8" s="593">
        <v>40</v>
      </c>
      <c r="DA8" s="593"/>
      <c r="DB8" s="593"/>
      <c r="DC8" s="593"/>
      <c r="DD8" s="601">
        <v>79525</v>
      </c>
      <c r="DE8" s="370"/>
      <c r="DF8" s="370"/>
      <c r="DG8" s="370"/>
      <c r="DH8" s="370"/>
      <c r="DI8" s="370"/>
      <c r="DJ8" s="370"/>
      <c r="DK8" s="370"/>
      <c r="DL8" s="370"/>
      <c r="DM8" s="370"/>
      <c r="DN8" s="370"/>
      <c r="DO8" s="370"/>
      <c r="DP8" s="592"/>
      <c r="DQ8" s="601">
        <v>5171975</v>
      </c>
      <c r="DR8" s="370"/>
      <c r="DS8" s="370"/>
      <c r="DT8" s="370"/>
      <c r="DU8" s="370"/>
      <c r="DV8" s="370"/>
      <c r="DW8" s="370"/>
      <c r="DX8" s="370"/>
      <c r="DY8" s="370"/>
      <c r="DZ8" s="370"/>
      <c r="EA8" s="370"/>
      <c r="EB8" s="370"/>
      <c r="EC8" s="602"/>
    </row>
    <row r="9" spans="2:143" ht="11.25" customHeight="1" x14ac:dyDescent="0.2">
      <c r="B9" s="596" t="s">
        <v>343</v>
      </c>
      <c r="C9" s="485"/>
      <c r="D9" s="485"/>
      <c r="E9" s="485"/>
      <c r="F9" s="485"/>
      <c r="G9" s="485"/>
      <c r="H9" s="485"/>
      <c r="I9" s="485"/>
      <c r="J9" s="485"/>
      <c r="K9" s="485"/>
      <c r="L9" s="485"/>
      <c r="M9" s="485"/>
      <c r="N9" s="485"/>
      <c r="O9" s="485"/>
      <c r="P9" s="485"/>
      <c r="Q9" s="597"/>
      <c r="R9" s="591">
        <v>72682</v>
      </c>
      <c r="S9" s="370"/>
      <c r="T9" s="370"/>
      <c r="U9" s="370"/>
      <c r="V9" s="370"/>
      <c r="W9" s="370"/>
      <c r="X9" s="370"/>
      <c r="Y9" s="592"/>
      <c r="Z9" s="593">
        <v>0.3</v>
      </c>
      <c r="AA9" s="593"/>
      <c r="AB9" s="593"/>
      <c r="AC9" s="593"/>
      <c r="AD9" s="594">
        <v>72682</v>
      </c>
      <c r="AE9" s="594"/>
      <c r="AF9" s="594"/>
      <c r="AG9" s="594"/>
      <c r="AH9" s="594"/>
      <c r="AI9" s="594"/>
      <c r="AJ9" s="594"/>
      <c r="AK9" s="594"/>
      <c r="AL9" s="598">
        <v>0.5</v>
      </c>
      <c r="AM9" s="376"/>
      <c r="AN9" s="376"/>
      <c r="AO9" s="599"/>
      <c r="AP9" s="596" t="s">
        <v>345</v>
      </c>
      <c r="AQ9" s="485"/>
      <c r="AR9" s="485"/>
      <c r="AS9" s="485"/>
      <c r="AT9" s="485"/>
      <c r="AU9" s="485"/>
      <c r="AV9" s="485"/>
      <c r="AW9" s="485"/>
      <c r="AX9" s="485"/>
      <c r="AY9" s="485"/>
      <c r="AZ9" s="485"/>
      <c r="BA9" s="485"/>
      <c r="BB9" s="485"/>
      <c r="BC9" s="485"/>
      <c r="BD9" s="485"/>
      <c r="BE9" s="485"/>
      <c r="BF9" s="597"/>
      <c r="BG9" s="591">
        <v>5151636</v>
      </c>
      <c r="BH9" s="370"/>
      <c r="BI9" s="370"/>
      <c r="BJ9" s="370"/>
      <c r="BK9" s="370"/>
      <c r="BL9" s="370"/>
      <c r="BM9" s="370"/>
      <c r="BN9" s="592"/>
      <c r="BO9" s="593">
        <v>40.200000000000003</v>
      </c>
      <c r="BP9" s="593"/>
      <c r="BQ9" s="593"/>
      <c r="BR9" s="593"/>
      <c r="BS9" s="594" t="s">
        <v>204</v>
      </c>
      <c r="BT9" s="594"/>
      <c r="BU9" s="594"/>
      <c r="BV9" s="594"/>
      <c r="BW9" s="594"/>
      <c r="BX9" s="594"/>
      <c r="BY9" s="594"/>
      <c r="BZ9" s="594"/>
      <c r="CA9" s="594"/>
      <c r="CB9" s="595"/>
      <c r="CD9" s="596" t="s">
        <v>347</v>
      </c>
      <c r="CE9" s="485"/>
      <c r="CF9" s="485"/>
      <c r="CG9" s="485"/>
      <c r="CH9" s="485"/>
      <c r="CI9" s="485"/>
      <c r="CJ9" s="485"/>
      <c r="CK9" s="485"/>
      <c r="CL9" s="485"/>
      <c r="CM9" s="485"/>
      <c r="CN9" s="485"/>
      <c r="CO9" s="485"/>
      <c r="CP9" s="485"/>
      <c r="CQ9" s="597"/>
      <c r="CR9" s="591">
        <v>2420620</v>
      </c>
      <c r="CS9" s="370"/>
      <c r="CT9" s="370"/>
      <c r="CU9" s="370"/>
      <c r="CV9" s="370"/>
      <c r="CW9" s="370"/>
      <c r="CX9" s="370"/>
      <c r="CY9" s="592"/>
      <c r="CZ9" s="593">
        <v>9.9</v>
      </c>
      <c r="DA9" s="593"/>
      <c r="DB9" s="593"/>
      <c r="DC9" s="593"/>
      <c r="DD9" s="601">
        <v>15315</v>
      </c>
      <c r="DE9" s="370"/>
      <c r="DF9" s="370"/>
      <c r="DG9" s="370"/>
      <c r="DH9" s="370"/>
      <c r="DI9" s="370"/>
      <c r="DJ9" s="370"/>
      <c r="DK9" s="370"/>
      <c r="DL9" s="370"/>
      <c r="DM9" s="370"/>
      <c r="DN9" s="370"/>
      <c r="DO9" s="370"/>
      <c r="DP9" s="592"/>
      <c r="DQ9" s="601">
        <v>1815629</v>
      </c>
      <c r="DR9" s="370"/>
      <c r="DS9" s="370"/>
      <c r="DT9" s="370"/>
      <c r="DU9" s="370"/>
      <c r="DV9" s="370"/>
      <c r="DW9" s="370"/>
      <c r="DX9" s="370"/>
      <c r="DY9" s="370"/>
      <c r="DZ9" s="370"/>
      <c r="EA9" s="370"/>
      <c r="EB9" s="370"/>
      <c r="EC9" s="602"/>
    </row>
    <row r="10" spans="2:143" ht="11.25" customHeight="1" x14ac:dyDescent="0.2">
      <c r="B10" s="596" t="s">
        <v>133</v>
      </c>
      <c r="C10" s="485"/>
      <c r="D10" s="485"/>
      <c r="E10" s="485"/>
      <c r="F10" s="485"/>
      <c r="G10" s="485"/>
      <c r="H10" s="485"/>
      <c r="I10" s="485"/>
      <c r="J10" s="485"/>
      <c r="K10" s="485"/>
      <c r="L10" s="485"/>
      <c r="M10" s="485"/>
      <c r="N10" s="485"/>
      <c r="O10" s="485"/>
      <c r="P10" s="485"/>
      <c r="Q10" s="597"/>
      <c r="R10" s="591" t="s">
        <v>204</v>
      </c>
      <c r="S10" s="370"/>
      <c r="T10" s="370"/>
      <c r="U10" s="370"/>
      <c r="V10" s="370"/>
      <c r="W10" s="370"/>
      <c r="X10" s="370"/>
      <c r="Y10" s="592"/>
      <c r="Z10" s="593" t="s">
        <v>204</v>
      </c>
      <c r="AA10" s="593"/>
      <c r="AB10" s="593"/>
      <c r="AC10" s="593"/>
      <c r="AD10" s="594" t="s">
        <v>204</v>
      </c>
      <c r="AE10" s="594"/>
      <c r="AF10" s="594"/>
      <c r="AG10" s="594"/>
      <c r="AH10" s="594"/>
      <c r="AI10" s="594"/>
      <c r="AJ10" s="594"/>
      <c r="AK10" s="594"/>
      <c r="AL10" s="598" t="s">
        <v>204</v>
      </c>
      <c r="AM10" s="376"/>
      <c r="AN10" s="376"/>
      <c r="AO10" s="599"/>
      <c r="AP10" s="596" t="s">
        <v>192</v>
      </c>
      <c r="AQ10" s="485"/>
      <c r="AR10" s="485"/>
      <c r="AS10" s="485"/>
      <c r="AT10" s="485"/>
      <c r="AU10" s="485"/>
      <c r="AV10" s="485"/>
      <c r="AW10" s="485"/>
      <c r="AX10" s="485"/>
      <c r="AY10" s="485"/>
      <c r="AZ10" s="485"/>
      <c r="BA10" s="485"/>
      <c r="BB10" s="485"/>
      <c r="BC10" s="485"/>
      <c r="BD10" s="485"/>
      <c r="BE10" s="485"/>
      <c r="BF10" s="597"/>
      <c r="BG10" s="591">
        <v>183282</v>
      </c>
      <c r="BH10" s="370"/>
      <c r="BI10" s="370"/>
      <c r="BJ10" s="370"/>
      <c r="BK10" s="370"/>
      <c r="BL10" s="370"/>
      <c r="BM10" s="370"/>
      <c r="BN10" s="592"/>
      <c r="BO10" s="593">
        <v>1.4</v>
      </c>
      <c r="BP10" s="593"/>
      <c r="BQ10" s="593"/>
      <c r="BR10" s="593"/>
      <c r="BS10" s="594" t="s">
        <v>204</v>
      </c>
      <c r="BT10" s="594"/>
      <c r="BU10" s="594"/>
      <c r="BV10" s="594"/>
      <c r="BW10" s="594"/>
      <c r="BX10" s="594"/>
      <c r="BY10" s="594"/>
      <c r="BZ10" s="594"/>
      <c r="CA10" s="594"/>
      <c r="CB10" s="595"/>
      <c r="CD10" s="596" t="s">
        <v>230</v>
      </c>
      <c r="CE10" s="485"/>
      <c r="CF10" s="485"/>
      <c r="CG10" s="485"/>
      <c r="CH10" s="485"/>
      <c r="CI10" s="485"/>
      <c r="CJ10" s="485"/>
      <c r="CK10" s="485"/>
      <c r="CL10" s="485"/>
      <c r="CM10" s="485"/>
      <c r="CN10" s="485"/>
      <c r="CO10" s="485"/>
      <c r="CP10" s="485"/>
      <c r="CQ10" s="597"/>
      <c r="CR10" s="591">
        <v>5221</v>
      </c>
      <c r="CS10" s="370"/>
      <c r="CT10" s="370"/>
      <c r="CU10" s="370"/>
      <c r="CV10" s="370"/>
      <c r="CW10" s="370"/>
      <c r="CX10" s="370"/>
      <c r="CY10" s="592"/>
      <c r="CZ10" s="593">
        <v>0</v>
      </c>
      <c r="DA10" s="593"/>
      <c r="DB10" s="593"/>
      <c r="DC10" s="593"/>
      <c r="DD10" s="601" t="s">
        <v>204</v>
      </c>
      <c r="DE10" s="370"/>
      <c r="DF10" s="370"/>
      <c r="DG10" s="370"/>
      <c r="DH10" s="370"/>
      <c r="DI10" s="370"/>
      <c r="DJ10" s="370"/>
      <c r="DK10" s="370"/>
      <c r="DL10" s="370"/>
      <c r="DM10" s="370"/>
      <c r="DN10" s="370"/>
      <c r="DO10" s="370"/>
      <c r="DP10" s="592"/>
      <c r="DQ10" s="601">
        <v>221</v>
      </c>
      <c r="DR10" s="370"/>
      <c r="DS10" s="370"/>
      <c r="DT10" s="370"/>
      <c r="DU10" s="370"/>
      <c r="DV10" s="370"/>
      <c r="DW10" s="370"/>
      <c r="DX10" s="370"/>
      <c r="DY10" s="370"/>
      <c r="DZ10" s="370"/>
      <c r="EA10" s="370"/>
      <c r="EB10" s="370"/>
      <c r="EC10" s="602"/>
    </row>
    <row r="11" spans="2:143" ht="11.25" customHeight="1" x14ac:dyDescent="0.2">
      <c r="B11" s="596" t="s">
        <v>101</v>
      </c>
      <c r="C11" s="485"/>
      <c r="D11" s="485"/>
      <c r="E11" s="485"/>
      <c r="F11" s="485"/>
      <c r="G11" s="485"/>
      <c r="H11" s="485"/>
      <c r="I11" s="485"/>
      <c r="J11" s="485"/>
      <c r="K11" s="485"/>
      <c r="L11" s="485"/>
      <c r="M11" s="485"/>
      <c r="N11" s="485"/>
      <c r="O11" s="485"/>
      <c r="P11" s="485"/>
      <c r="Q11" s="597"/>
      <c r="R11" s="591">
        <v>1697970</v>
      </c>
      <c r="S11" s="370"/>
      <c r="T11" s="370"/>
      <c r="U11" s="370"/>
      <c r="V11" s="370"/>
      <c r="W11" s="370"/>
      <c r="X11" s="370"/>
      <c r="Y11" s="592"/>
      <c r="Z11" s="598">
        <v>6.5</v>
      </c>
      <c r="AA11" s="376"/>
      <c r="AB11" s="376"/>
      <c r="AC11" s="603"/>
      <c r="AD11" s="601">
        <v>1697970</v>
      </c>
      <c r="AE11" s="370"/>
      <c r="AF11" s="370"/>
      <c r="AG11" s="370"/>
      <c r="AH11" s="370"/>
      <c r="AI11" s="370"/>
      <c r="AJ11" s="370"/>
      <c r="AK11" s="592"/>
      <c r="AL11" s="598">
        <v>11.6</v>
      </c>
      <c r="AM11" s="376"/>
      <c r="AN11" s="376"/>
      <c r="AO11" s="599"/>
      <c r="AP11" s="596" t="s">
        <v>349</v>
      </c>
      <c r="AQ11" s="485"/>
      <c r="AR11" s="485"/>
      <c r="AS11" s="485"/>
      <c r="AT11" s="485"/>
      <c r="AU11" s="485"/>
      <c r="AV11" s="485"/>
      <c r="AW11" s="485"/>
      <c r="AX11" s="485"/>
      <c r="AY11" s="485"/>
      <c r="AZ11" s="485"/>
      <c r="BA11" s="485"/>
      <c r="BB11" s="485"/>
      <c r="BC11" s="485"/>
      <c r="BD11" s="485"/>
      <c r="BE11" s="485"/>
      <c r="BF11" s="597"/>
      <c r="BG11" s="591">
        <v>637460</v>
      </c>
      <c r="BH11" s="370"/>
      <c r="BI11" s="370"/>
      <c r="BJ11" s="370"/>
      <c r="BK11" s="370"/>
      <c r="BL11" s="370"/>
      <c r="BM11" s="370"/>
      <c r="BN11" s="592"/>
      <c r="BO11" s="593">
        <v>5</v>
      </c>
      <c r="BP11" s="593"/>
      <c r="BQ11" s="593"/>
      <c r="BR11" s="593"/>
      <c r="BS11" s="594">
        <v>144616</v>
      </c>
      <c r="BT11" s="594"/>
      <c r="BU11" s="594"/>
      <c r="BV11" s="594"/>
      <c r="BW11" s="594"/>
      <c r="BX11" s="594"/>
      <c r="BY11" s="594"/>
      <c r="BZ11" s="594"/>
      <c r="CA11" s="594"/>
      <c r="CB11" s="595"/>
      <c r="CD11" s="596" t="s">
        <v>352</v>
      </c>
      <c r="CE11" s="485"/>
      <c r="CF11" s="485"/>
      <c r="CG11" s="485"/>
      <c r="CH11" s="485"/>
      <c r="CI11" s="485"/>
      <c r="CJ11" s="485"/>
      <c r="CK11" s="485"/>
      <c r="CL11" s="485"/>
      <c r="CM11" s="485"/>
      <c r="CN11" s="485"/>
      <c r="CO11" s="485"/>
      <c r="CP11" s="485"/>
      <c r="CQ11" s="597"/>
      <c r="CR11" s="591">
        <v>114500</v>
      </c>
      <c r="CS11" s="370"/>
      <c r="CT11" s="370"/>
      <c r="CU11" s="370"/>
      <c r="CV11" s="370"/>
      <c r="CW11" s="370"/>
      <c r="CX11" s="370"/>
      <c r="CY11" s="592"/>
      <c r="CZ11" s="593">
        <v>0.5</v>
      </c>
      <c r="DA11" s="593"/>
      <c r="DB11" s="593"/>
      <c r="DC11" s="593"/>
      <c r="DD11" s="601">
        <v>18221</v>
      </c>
      <c r="DE11" s="370"/>
      <c r="DF11" s="370"/>
      <c r="DG11" s="370"/>
      <c r="DH11" s="370"/>
      <c r="DI11" s="370"/>
      <c r="DJ11" s="370"/>
      <c r="DK11" s="370"/>
      <c r="DL11" s="370"/>
      <c r="DM11" s="370"/>
      <c r="DN11" s="370"/>
      <c r="DO11" s="370"/>
      <c r="DP11" s="592"/>
      <c r="DQ11" s="601">
        <v>75725</v>
      </c>
      <c r="DR11" s="370"/>
      <c r="DS11" s="370"/>
      <c r="DT11" s="370"/>
      <c r="DU11" s="370"/>
      <c r="DV11" s="370"/>
      <c r="DW11" s="370"/>
      <c r="DX11" s="370"/>
      <c r="DY11" s="370"/>
      <c r="DZ11" s="370"/>
      <c r="EA11" s="370"/>
      <c r="EB11" s="370"/>
      <c r="EC11" s="602"/>
    </row>
    <row r="12" spans="2:143" ht="11.25" customHeight="1" x14ac:dyDescent="0.2">
      <c r="B12" s="596" t="s">
        <v>148</v>
      </c>
      <c r="C12" s="485"/>
      <c r="D12" s="485"/>
      <c r="E12" s="485"/>
      <c r="F12" s="485"/>
      <c r="G12" s="485"/>
      <c r="H12" s="485"/>
      <c r="I12" s="485"/>
      <c r="J12" s="485"/>
      <c r="K12" s="485"/>
      <c r="L12" s="485"/>
      <c r="M12" s="485"/>
      <c r="N12" s="485"/>
      <c r="O12" s="485"/>
      <c r="P12" s="485"/>
      <c r="Q12" s="597"/>
      <c r="R12" s="591" t="s">
        <v>204</v>
      </c>
      <c r="S12" s="370"/>
      <c r="T12" s="370"/>
      <c r="U12" s="370"/>
      <c r="V12" s="370"/>
      <c r="W12" s="370"/>
      <c r="X12" s="370"/>
      <c r="Y12" s="592"/>
      <c r="Z12" s="593" t="s">
        <v>204</v>
      </c>
      <c r="AA12" s="593"/>
      <c r="AB12" s="593"/>
      <c r="AC12" s="593"/>
      <c r="AD12" s="594" t="s">
        <v>204</v>
      </c>
      <c r="AE12" s="594"/>
      <c r="AF12" s="594"/>
      <c r="AG12" s="594"/>
      <c r="AH12" s="594"/>
      <c r="AI12" s="594"/>
      <c r="AJ12" s="594"/>
      <c r="AK12" s="594"/>
      <c r="AL12" s="598" t="s">
        <v>204</v>
      </c>
      <c r="AM12" s="376"/>
      <c r="AN12" s="376"/>
      <c r="AO12" s="599"/>
      <c r="AP12" s="596" t="s">
        <v>353</v>
      </c>
      <c r="AQ12" s="485"/>
      <c r="AR12" s="485"/>
      <c r="AS12" s="485"/>
      <c r="AT12" s="485"/>
      <c r="AU12" s="485"/>
      <c r="AV12" s="485"/>
      <c r="AW12" s="485"/>
      <c r="AX12" s="485"/>
      <c r="AY12" s="485"/>
      <c r="AZ12" s="485"/>
      <c r="BA12" s="485"/>
      <c r="BB12" s="485"/>
      <c r="BC12" s="485"/>
      <c r="BD12" s="485"/>
      <c r="BE12" s="485"/>
      <c r="BF12" s="597"/>
      <c r="BG12" s="591">
        <v>4981197</v>
      </c>
      <c r="BH12" s="370"/>
      <c r="BI12" s="370"/>
      <c r="BJ12" s="370"/>
      <c r="BK12" s="370"/>
      <c r="BL12" s="370"/>
      <c r="BM12" s="370"/>
      <c r="BN12" s="592"/>
      <c r="BO12" s="593">
        <v>38.9</v>
      </c>
      <c r="BP12" s="593"/>
      <c r="BQ12" s="593"/>
      <c r="BR12" s="593"/>
      <c r="BS12" s="594" t="s">
        <v>204</v>
      </c>
      <c r="BT12" s="594"/>
      <c r="BU12" s="594"/>
      <c r="BV12" s="594"/>
      <c r="BW12" s="594"/>
      <c r="BX12" s="594"/>
      <c r="BY12" s="594"/>
      <c r="BZ12" s="594"/>
      <c r="CA12" s="594"/>
      <c r="CB12" s="595"/>
      <c r="CD12" s="596" t="s">
        <v>86</v>
      </c>
      <c r="CE12" s="485"/>
      <c r="CF12" s="485"/>
      <c r="CG12" s="485"/>
      <c r="CH12" s="485"/>
      <c r="CI12" s="485"/>
      <c r="CJ12" s="485"/>
      <c r="CK12" s="485"/>
      <c r="CL12" s="485"/>
      <c r="CM12" s="485"/>
      <c r="CN12" s="485"/>
      <c r="CO12" s="485"/>
      <c r="CP12" s="485"/>
      <c r="CQ12" s="597"/>
      <c r="CR12" s="591">
        <v>466505</v>
      </c>
      <c r="CS12" s="370"/>
      <c r="CT12" s="370"/>
      <c r="CU12" s="370"/>
      <c r="CV12" s="370"/>
      <c r="CW12" s="370"/>
      <c r="CX12" s="370"/>
      <c r="CY12" s="592"/>
      <c r="CZ12" s="593">
        <v>1.9</v>
      </c>
      <c r="DA12" s="593"/>
      <c r="DB12" s="593"/>
      <c r="DC12" s="593"/>
      <c r="DD12" s="601">
        <v>5393</v>
      </c>
      <c r="DE12" s="370"/>
      <c r="DF12" s="370"/>
      <c r="DG12" s="370"/>
      <c r="DH12" s="370"/>
      <c r="DI12" s="370"/>
      <c r="DJ12" s="370"/>
      <c r="DK12" s="370"/>
      <c r="DL12" s="370"/>
      <c r="DM12" s="370"/>
      <c r="DN12" s="370"/>
      <c r="DO12" s="370"/>
      <c r="DP12" s="592"/>
      <c r="DQ12" s="601">
        <v>337978</v>
      </c>
      <c r="DR12" s="370"/>
      <c r="DS12" s="370"/>
      <c r="DT12" s="370"/>
      <c r="DU12" s="370"/>
      <c r="DV12" s="370"/>
      <c r="DW12" s="370"/>
      <c r="DX12" s="370"/>
      <c r="DY12" s="370"/>
      <c r="DZ12" s="370"/>
      <c r="EA12" s="370"/>
      <c r="EB12" s="370"/>
      <c r="EC12" s="602"/>
    </row>
    <row r="13" spans="2:143" ht="11.25" customHeight="1" x14ac:dyDescent="0.2">
      <c r="B13" s="596" t="s">
        <v>354</v>
      </c>
      <c r="C13" s="485"/>
      <c r="D13" s="485"/>
      <c r="E13" s="485"/>
      <c r="F13" s="485"/>
      <c r="G13" s="485"/>
      <c r="H13" s="485"/>
      <c r="I13" s="485"/>
      <c r="J13" s="485"/>
      <c r="K13" s="485"/>
      <c r="L13" s="485"/>
      <c r="M13" s="485"/>
      <c r="N13" s="485"/>
      <c r="O13" s="485"/>
      <c r="P13" s="485"/>
      <c r="Q13" s="597"/>
      <c r="R13" s="591" t="s">
        <v>204</v>
      </c>
      <c r="S13" s="370"/>
      <c r="T13" s="370"/>
      <c r="U13" s="370"/>
      <c r="V13" s="370"/>
      <c r="W13" s="370"/>
      <c r="X13" s="370"/>
      <c r="Y13" s="592"/>
      <c r="Z13" s="593" t="s">
        <v>204</v>
      </c>
      <c r="AA13" s="593"/>
      <c r="AB13" s="593"/>
      <c r="AC13" s="593"/>
      <c r="AD13" s="594" t="s">
        <v>204</v>
      </c>
      <c r="AE13" s="594"/>
      <c r="AF13" s="594"/>
      <c r="AG13" s="594"/>
      <c r="AH13" s="594"/>
      <c r="AI13" s="594"/>
      <c r="AJ13" s="594"/>
      <c r="AK13" s="594"/>
      <c r="AL13" s="598" t="s">
        <v>204</v>
      </c>
      <c r="AM13" s="376"/>
      <c r="AN13" s="376"/>
      <c r="AO13" s="599"/>
      <c r="AP13" s="596" t="s">
        <v>355</v>
      </c>
      <c r="AQ13" s="485"/>
      <c r="AR13" s="485"/>
      <c r="AS13" s="485"/>
      <c r="AT13" s="485"/>
      <c r="AU13" s="485"/>
      <c r="AV13" s="485"/>
      <c r="AW13" s="485"/>
      <c r="AX13" s="485"/>
      <c r="AY13" s="485"/>
      <c r="AZ13" s="485"/>
      <c r="BA13" s="485"/>
      <c r="BB13" s="485"/>
      <c r="BC13" s="485"/>
      <c r="BD13" s="485"/>
      <c r="BE13" s="485"/>
      <c r="BF13" s="597"/>
      <c r="BG13" s="591">
        <v>4980334</v>
      </c>
      <c r="BH13" s="370"/>
      <c r="BI13" s="370"/>
      <c r="BJ13" s="370"/>
      <c r="BK13" s="370"/>
      <c r="BL13" s="370"/>
      <c r="BM13" s="370"/>
      <c r="BN13" s="592"/>
      <c r="BO13" s="593">
        <v>38.9</v>
      </c>
      <c r="BP13" s="593"/>
      <c r="BQ13" s="593"/>
      <c r="BR13" s="593"/>
      <c r="BS13" s="594" t="s">
        <v>204</v>
      </c>
      <c r="BT13" s="594"/>
      <c r="BU13" s="594"/>
      <c r="BV13" s="594"/>
      <c r="BW13" s="594"/>
      <c r="BX13" s="594"/>
      <c r="BY13" s="594"/>
      <c r="BZ13" s="594"/>
      <c r="CA13" s="594"/>
      <c r="CB13" s="595"/>
      <c r="CD13" s="596" t="s">
        <v>357</v>
      </c>
      <c r="CE13" s="485"/>
      <c r="CF13" s="485"/>
      <c r="CG13" s="485"/>
      <c r="CH13" s="485"/>
      <c r="CI13" s="485"/>
      <c r="CJ13" s="485"/>
      <c r="CK13" s="485"/>
      <c r="CL13" s="485"/>
      <c r="CM13" s="485"/>
      <c r="CN13" s="485"/>
      <c r="CO13" s="485"/>
      <c r="CP13" s="485"/>
      <c r="CQ13" s="597"/>
      <c r="CR13" s="591">
        <v>3418706</v>
      </c>
      <c r="CS13" s="370"/>
      <c r="CT13" s="370"/>
      <c r="CU13" s="370"/>
      <c r="CV13" s="370"/>
      <c r="CW13" s="370"/>
      <c r="CX13" s="370"/>
      <c r="CY13" s="592"/>
      <c r="CZ13" s="593">
        <v>13.9</v>
      </c>
      <c r="DA13" s="593"/>
      <c r="DB13" s="593"/>
      <c r="DC13" s="593"/>
      <c r="DD13" s="601">
        <v>1351852</v>
      </c>
      <c r="DE13" s="370"/>
      <c r="DF13" s="370"/>
      <c r="DG13" s="370"/>
      <c r="DH13" s="370"/>
      <c r="DI13" s="370"/>
      <c r="DJ13" s="370"/>
      <c r="DK13" s="370"/>
      <c r="DL13" s="370"/>
      <c r="DM13" s="370"/>
      <c r="DN13" s="370"/>
      <c r="DO13" s="370"/>
      <c r="DP13" s="592"/>
      <c r="DQ13" s="601">
        <v>2382706</v>
      </c>
      <c r="DR13" s="370"/>
      <c r="DS13" s="370"/>
      <c r="DT13" s="370"/>
      <c r="DU13" s="370"/>
      <c r="DV13" s="370"/>
      <c r="DW13" s="370"/>
      <c r="DX13" s="370"/>
      <c r="DY13" s="370"/>
      <c r="DZ13" s="370"/>
      <c r="EA13" s="370"/>
      <c r="EB13" s="370"/>
      <c r="EC13" s="602"/>
    </row>
    <row r="14" spans="2:143" ht="11.25" customHeight="1" x14ac:dyDescent="0.2">
      <c r="B14" s="596" t="s">
        <v>358</v>
      </c>
      <c r="C14" s="485"/>
      <c r="D14" s="485"/>
      <c r="E14" s="485"/>
      <c r="F14" s="485"/>
      <c r="G14" s="485"/>
      <c r="H14" s="485"/>
      <c r="I14" s="485"/>
      <c r="J14" s="485"/>
      <c r="K14" s="485"/>
      <c r="L14" s="485"/>
      <c r="M14" s="485"/>
      <c r="N14" s="485"/>
      <c r="O14" s="485"/>
      <c r="P14" s="485"/>
      <c r="Q14" s="597"/>
      <c r="R14" s="591">
        <v>2</v>
      </c>
      <c r="S14" s="370"/>
      <c r="T14" s="370"/>
      <c r="U14" s="370"/>
      <c r="V14" s="370"/>
      <c r="W14" s="370"/>
      <c r="X14" s="370"/>
      <c r="Y14" s="592"/>
      <c r="Z14" s="593">
        <v>0</v>
      </c>
      <c r="AA14" s="593"/>
      <c r="AB14" s="593"/>
      <c r="AC14" s="593"/>
      <c r="AD14" s="594">
        <v>2</v>
      </c>
      <c r="AE14" s="594"/>
      <c r="AF14" s="594"/>
      <c r="AG14" s="594"/>
      <c r="AH14" s="594"/>
      <c r="AI14" s="594"/>
      <c r="AJ14" s="594"/>
      <c r="AK14" s="594"/>
      <c r="AL14" s="598">
        <v>0</v>
      </c>
      <c r="AM14" s="376"/>
      <c r="AN14" s="376"/>
      <c r="AO14" s="599"/>
      <c r="AP14" s="596" t="s">
        <v>221</v>
      </c>
      <c r="AQ14" s="485"/>
      <c r="AR14" s="485"/>
      <c r="AS14" s="485"/>
      <c r="AT14" s="485"/>
      <c r="AU14" s="485"/>
      <c r="AV14" s="485"/>
      <c r="AW14" s="485"/>
      <c r="AX14" s="485"/>
      <c r="AY14" s="485"/>
      <c r="AZ14" s="485"/>
      <c r="BA14" s="485"/>
      <c r="BB14" s="485"/>
      <c r="BC14" s="485"/>
      <c r="BD14" s="485"/>
      <c r="BE14" s="485"/>
      <c r="BF14" s="597"/>
      <c r="BG14" s="591">
        <v>166192</v>
      </c>
      <c r="BH14" s="370"/>
      <c r="BI14" s="370"/>
      <c r="BJ14" s="370"/>
      <c r="BK14" s="370"/>
      <c r="BL14" s="370"/>
      <c r="BM14" s="370"/>
      <c r="BN14" s="592"/>
      <c r="BO14" s="593">
        <v>1.3</v>
      </c>
      <c r="BP14" s="593"/>
      <c r="BQ14" s="593"/>
      <c r="BR14" s="593"/>
      <c r="BS14" s="594" t="s">
        <v>204</v>
      </c>
      <c r="BT14" s="594"/>
      <c r="BU14" s="594"/>
      <c r="BV14" s="594"/>
      <c r="BW14" s="594"/>
      <c r="BX14" s="594"/>
      <c r="BY14" s="594"/>
      <c r="BZ14" s="594"/>
      <c r="CA14" s="594"/>
      <c r="CB14" s="595"/>
      <c r="CD14" s="596" t="s">
        <v>66</v>
      </c>
      <c r="CE14" s="485"/>
      <c r="CF14" s="485"/>
      <c r="CG14" s="485"/>
      <c r="CH14" s="485"/>
      <c r="CI14" s="485"/>
      <c r="CJ14" s="485"/>
      <c r="CK14" s="485"/>
      <c r="CL14" s="485"/>
      <c r="CM14" s="485"/>
      <c r="CN14" s="485"/>
      <c r="CO14" s="485"/>
      <c r="CP14" s="485"/>
      <c r="CQ14" s="597"/>
      <c r="CR14" s="591">
        <v>735339</v>
      </c>
      <c r="CS14" s="370"/>
      <c r="CT14" s="370"/>
      <c r="CU14" s="370"/>
      <c r="CV14" s="370"/>
      <c r="CW14" s="370"/>
      <c r="CX14" s="370"/>
      <c r="CY14" s="592"/>
      <c r="CZ14" s="593">
        <v>3</v>
      </c>
      <c r="DA14" s="593"/>
      <c r="DB14" s="593"/>
      <c r="DC14" s="593"/>
      <c r="DD14" s="601" t="s">
        <v>204</v>
      </c>
      <c r="DE14" s="370"/>
      <c r="DF14" s="370"/>
      <c r="DG14" s="370"/>
      <c r="DH14" s="370"/>
      <c r="DI14" s="370"/>
      <c r="DJ14" s="370"/>
      <c r="DK14" s="370"/>
      <c r="DL14" s="370"/>
      <c r="DM14" s="370"/>
      <c r="DN14" s="370"/>
      <c r="DO14" s="370"/>
      <c r="DP14" s="592"/>
      <c r="DQ14" s="601">
        <v>730391</v>
      </c>
      <c r="DR14" s="370"/>
      <c r="DS14" s="370"/>
      <c r="DT14" s="370"/>
      <c r="DU14" s="370"/>
      <c r="DV14" s="370"/>
      <c r="DW14" s="370"/>
      <c r="DX14" s="370"/>
      <c r="DY14" s="370"/>
      <c r="DZ14" s="370"/>
      <c r="EA14" s="370"/>
      <c r="EB14" s="370"/>
      <c r="EC14" s="602"/>
    </row>
    <row r="15" spans="2:143" ht="11.25" customHeight="1" x14ac:dyDescent="0.2">
      <c r="B15" s="596" t="s">
        <v>327</v>
      </c>
      <c r="C15" s="485"/>
      <c r="D15" s="485"/>
      <c r="E15" s="485"/>
      <c r="F15" s="485"/>
      <c r="G15" s="485"/>
      <c r="H15" s="485"/>
      <c r="I15" s="485"/>
      <c r="J15" s="485"/>
      <c r="K15" s="485"/>
      <c r="L15" s="485"/>
      <c r="M15" s="485"/>
      <c r="N15" s="485"/>
      <c r="O15" s="485"/>
      <c r="P15" s="485"/>
      <c r="Q15" s="597"/>
      <c r="R15" s="591" t="s">
        <v>204</v>
      </c>
      <c r="S15" s="370"/>
      <c r="T15" s="370"/>
      <c r="U15" s="370"/>
      <c r="V15" s="370"/>
      <c r="W15" s="370"/>
      <c r="X15" s="370"/>
      <c r="Y15" s="592"/>
      <c r="Z15" s="593" t="s">
        <v>204</v>
      </c>
      <c r="AA15" s="593"/>
      <c r="AB15" s="593"/>
      <c r="AC15" s="593"/>
      <c r="AD15" s="594" t="s">
        <v>204</v>
      </c>
      <c r="AE15" s="594"/>
      <c r="AF15" s="594"/>
      <c r="AG15" s="594"/>
      <c r="AH15" s="594"/>
      <c r="AI15" s="594"/>
      <c r="AJ15" s="594"/>
      <c r="AK15" s="594"/>
      <c r="AL15" s="598" t="s">
        <v>204</v>
      </c>
      <c r="AM15" s="376"/>
      <c r="AN15" s="376"/>
      <c r="AO15" s="599"/>
      <c r="AP15" s="596" t="s">
        <v>360</v>
      </c>
      <c r="AQ15" s="485"/>
      <c r="AR15" s="485"/>
      <c r="AS15" s="485"/>
      <c r="AT15" s="485"/>
      <c r="AU15" s="485"/>
      <c r="AV15" s="485"/>
      <c r="AW15" s="485"/>
      <c r="AX15" s="485"/>
      <c r="AY15" s="485"/>
      <c r="AZ15" s="485"/>
      <c r="BA15" s="485"/>
      <c r="BB15" s="485"/>
      <c r="BC15" s="485"/>
      <c r="BD15" s="485"/>
      <c r="BE15" s="485"/>
      <c r="BF15" s="597"/>
      <c r="BG15" s="591">
        <v>465854</v>
      </c>
      <c r="BH15" s="370"/>
      <c r="BI15" s="370"/>
      <c r="BJ15" s="370"/>
      <c r="BK15" s="370"/>
      <c r="BL15" s="370"/>
      <c r="BM15" s="370"/>
      <c r="BN15" s="592"/>
      <c r="BO15" s="593">
        <v>3.6</v>
      </c>
      <c r="BP15" s="593"/>
      <c r="BQ15" s="593"/>
      <c r="BR15" s="593"/>
      <c r="BS15" s="594" t="s">
        <v>204</v>
      </c>
      <c r="BT15" s="594"/>
      <c r="BU15" s="594"/>
      <c r="BV15" s="594"/>
      <c r="BW15" s="594"/>
      <c r="BX15" s="594"/>
      <c r="BY15" s="594"/>
      <c r="BZ15" s="594"/>
      <c r="CA15" s="594"/>
      <c r="CB15" s="595"/>
      <c r="CD15" s="596" t="s">
        <v>362</v>
      </c>
      <c r="CE15" s="485"/>
      <c r="CF15" s="485"/>
      <c r="CG15" s="485"/>
      <c r="CH15" s="485"/>
      <c r="CI15" s="485"/>
      <c r="CJ15" s="485"/>
      <c r="CK15" s="485"/>
      <c r="CL15" s="485"/>
      <c r="CM15" s="485"/>
      <c r="CN15" s="485"/>
      <c r="CO15" s="485"/>
      <c r="CP15" s="485"/>
      <c r="CQ15" s="597"/>
      <c r="CR15" s="591">
        <v>2786636</v>
      </c>
      <c r="CS15" s="370"/>
      <c r="CT15" s="370"/>
      <c r="CU15" s="370"/>
      <c r="CV15" s="370"/>
      <c r="CW15" s="370"/>
      <c r="CX15" s="370"/>
      <c r="CY15" s="592"/>
      <c r="CZ15" s="593">
        <v>11.4</v>
      </c>
      <c r="DA15" s="593"/>
      <c r="DB15" s="593"/>
      <c r="DC15" s="593"/>
      <c r="DD15" s="601">
        <v>537049</v>
      </c>
      <c r="DE15" s="370"/>
      <c r="DF15" s="370"/>
      <c r="DG15" s="370"/>
      <c r="DH15" s="370"/>
      <c r="DI15" s="370"/>
      <c r="DJ15" s="370"/>
      <c r="DK15" s="370"/>
      <c r="DL15" s="370"/>
      <c r="DM15" s="370"/>
      <c r="DN15" s="370"/>
      <c r="DO15" s="370"/>
      <c r="DP15" s="592"/>
      <c r="DQ15" s="601">
        <v>1996088</v>
      </c>
      <c r="DR15" s="370"/>
      <c r="DS15" s="370"/>
      <c r="DT15" s="370"/>
      <c r="DU15" s="370"/>
      <c r="DV15" s="370"/>
      <c r="DW15" s="370"/>
      <c r="DX15" s="370"/>
      <c r="DY15" s="370"/>
      <c r="DZ15" s="370"/>
      <c r="EA15" s="370"/>
      <c r="EB15" s="370"/>
      <c r="EC15" s="602"/>
    </row>
    <row r="16" spans="2:143" ht="11.25" customHeight="1" x14ac:dyDescent="0.2">
      <c r="B16" s="596" t="s">
        <v>363</v>
      </c>
      <c r="C16" s="485"/>
      <c r="D16" s="485"/>
      <c r="E16" s="485"/>
      <c r="F16" s="485"/>
      <c r="G16" s="485"/>
      <c r="H16" s="485"/>
      <c r="I16" s="485"/>
      <c r="J16" s="485"/>
      <c r="K16" s="485"/>
      <c r="L16" s="485"/>
      <c r="M16" s="485"/>
      <c r="N16" s="485"/>
      <c r="O16" s="485"/>
      <c r="P16" s="485"/>
      <c r="Q16" s="597"/>
      <c r="R16" s="591">
        <v>35032</v>
      </c>
      <c r="S16" s="370"/>
      <c r="T16" s="370"/>
      <c r="U16" s="370"/>
      <c r="V16" s="370"/>
      <c r="W16" s="370"/>
      <c r="X16" s="370"/>
      <c r="Y16" s="592"/>
      <c r="Z16" s="593">
        <v>0.1</v>
      </c>
      <c r="AA16" s="593"/>
      <c r="AB16" s="593"/>
      <c r="AC16" s="593"/>
      <c r="AD16" s="594">
        <v>35032</v>
      </c>
      <c r="AE16" s="594"/>
      <c r="AF16" s="594"/>
      <c r="AG16" s="594"/>
      <c r="AH16" s="594"/>
      <c r="AI16" s="594"/>
      <c r="AJ16" s="594"/>
      <c r="AK16" s="594"/>
      <c r="AL16" s="598">
        <v>0.2</v>
      </c>
      <c r="AM16" s="376"/>
      <c r="AN16" s="376"/>
      <c r="AO16" s="599"/>
      <c r="AP16" s="596" t="s">
        <v>364</v>
      </c>
      <c r="AQ16" s="485"/>
      <c r="AR16" s="485"/>
      <c r="AS16" s="485"/>
      <c r="AT16" s="485"/>
      <c r="AU16" s="485"/>
      <c r="AV16" s="485"/>
      <c r="AW16" s="485"/>
      <c r="AX16" s="485"/>
      <c r="AY16" s="485"/>
      <c r="AZ16" s="485"/>
      <c r="BA16" s="485"/>
      <c r="BB16" s="485"/>
      <c r="BC16" s="485"/>
      <c r="BD16" s="485"/>
      <c r="BE16" s="485"/>
      <c r="BF16" s="597"/>
      <c r="BG16" s="591" t="s">
        <v>204</v>
      </c>
      <c r="BH16" s="370"/>
      <c r="BI16" s="370"/>
      <c r="BJ16" s="370"/>
      <c r="BK16" s="370"/>
      <c r="BL16" s="370"/>
      <c r="BM16" s="370"/>
      <c r="BN16" s="592"/>
      <c r="BO16" s="593" t="s">
        <v>204</v>
      </c>
      <c r="BP16" s="593"/>
      <c r="BQ16" s="593"/>
      <c r="BR16" s="593"/>
      <c r="BS16" s="594" t="s">
        <v>204</v>
      </c>
      <c r="BT16" s="594"/>
      <c r="BU16" s="594"/>
      <c r="BV16" s="594"/>
      <c r="BW16" s="594"/>
      <c r="BX16" s="594"/>
      <c r="BY16" s="594"/>
      <c r="BZ16" s="594"/>
      <c r="CA16" s="594"/>
      <c r="CB16" s="595"/>
      <c r="CD16" s="596" t="s">
        <v>365</v>
      </c>
      <c r="CE16" s="485"/>
      <c r="CF16" s="485"/>
      <c r="CG16" s="485"/>
      <c r="CH16" s="485"/>
      <c r="CI16" s="485"/>
      <c r="CJ16" s="485"/>
      <c r="CK16" s="485"/>
      <c r="CL16" s="485"/>
      <c r="CM16" s="485"/>
      <c r="CN16" s="485"/>
      <c r="CO16" s="485"/>
      <c r="CP16" s="485"/>
      <c r="CQ16" s="597"/>
      <c r="CR16" s="591" t="s">
        <v>204</v>
      </c>
      <c r="CS16" s="370"/>
      <c r="CT16" s="370"/>
      <c r="CU16" s="370"/>
      <c r="CV16" s="370"/>
      <c r="CW16" s="370"/>
      <c r="CX16" s="370"/>
      <c r="CY16" s="592"/>
      <c r="CZ16" s="593" t="s">
        <v>204</v>
      </c>
      <c r="DA16" s="593"/>
      <c r="DB16" s="593"/>
      <c r="DC16" s="593"/>
      <c r="DD16" s="601" t="s">
        <v>204</v>
      </c>
      <c r="DE16" s="370"/>
      <c r="DF16" s="370"/>
      <c r="DG16" s="370"/>
      <c r="DH16" s="370"/>
      <c r="DI16" s="370"/>
      <c r="DJ16" s="370"/>
      <c r="DK16" s="370"/>
      <c r="DL16" s="370"/>
      <c r="DM16" s="370"/>
      <c r="DN16" s="370"/>
      <c r="DO16" s="370"/>
      <c r="DP16" s="592"/>
      <c r="DQ16" s="601" t="s">
        <v>204</v>
      </c>
      <c r="DR16" s="370"/>
      <c r="DS16" s="370"/>
      <c r="DT16" s="370"/>
      <c r="DU16" s="370"/>
      <c r="DV16" s="370"/>
      <c r="DW16" s="370"/>
      <c r="DX16" s="370"/>
      <c r="DY16" s="370"/>
      <c r="DZ16" s="370"/>
      <c r="EA16" s="370"/>
      <c r="EB16" s="370"/>
      <c r="EC16" s="602"/>
    </row>
    <row r="17" spans="2:133" ht="11.25" customHeight="1" x14ac:dyDescent="0.2">
      <c r="B17" s="596" t="s">
        <v>366</v>
      </c>
      <c r="C17" s="485"/>
      <c r="D17" s="485"/>
      <c r="E17" s="485"/>
      <c r="F17" s="485"/>
      <c r="G17" s="485"/>
      <c r="H17" s="485"/>
      <c r="I17" s="485"/>
      <c r="J17" s="485"/>
      <c r="K17" s="485"/>
      <c r="L17" s="485"/>
      <c r="M17" s="485"/>
      <c r="N17" s="485"/>
      <c r="O17" s="485"/>
      <c r="P17" s="485"/>
      <c r="Q17" s="597"/>
      <c r="R17" s="591">
        <v>174764</v>
      </c>
      <c r="S17" s="370"/>
      <c r="T17" s="370"/>
      <c r="U17" s="370"/>
      <c r="V17" s="370"/>
      <c r="W17" s="370"/>
      <c r="X17" s="370"/>
      <c r="Y17" s="592"/>
      <c r="Z17" s="593">
        <v>0.7</v>
      </c>
      <c r="AA17" s="593"/>
      <c r="AB17" s="593"/>
      <c r="AC17" s="593"/>
      <c r="AD17" s="594">
        <v>174764</v>
      </c>
      <c r="AE17" s="594"/>
      <c r="AF17" s="594"/>
      <c r="AG17" s="594"/>
      <c r="AH17" s="594"/>
      <c r="AI17" s="594"/>
      <c r="AJ17" s="594"/>
      <c r="AK17" s="594"/>
      <c r="AL17" s="598">
        <v>1.2</v>
      </c>
      <c r="AM17" s="376"/>
      <c r="AN17" s="376"/>
      <c r="AO17" s="599"/>
      <c r="AP17" s="596" t="s">
        <v>367</v>
      </c>
      <c r="AQ17" s="485"/>
      <c r="AR17" s="485"/>
      <c r="AS17" s="485"/>
      <c r="AT17" s="485"/>
      <c r="AU17" s="485"/>
      <c r="AV17" s="485"/>
      <c r="AW17" s="485"/>
      <c r="AX17" s="485"/>
      <c r="AY17" s="485"/>
      <c r="AZ17" s="485"/>
      <c r="BA17" s="485"/>
      <c r="BB17" s="485"/>
      <c r="BC17" s="485"/>
      <c r="BD17" s="485"/>
      <c r="BE17" s="485"/>
      <c r="BF17" s="597"/>
      <c r="BG17" s="591" t="s">
        <v>204</v>
      </c>
      <c r="BH17" s="370"/>
      <c r="BI17" s="370"/>
      <c r="BJ17" s="370"/>
      <c r="BK17" s="370"/>
      <c r="BL17" s="370"/>
      <c r="BM17" s="370"/>
      <c r="BN17" s="592"/>
      <c r="BO17" s="593" t="s">
        <v>204</v>
      </c>
      <c r="BP17" s="593"/>
      <c r="BQ17" s="593"/>
      <c r="BR17" s="593"/>
      <c r="BS17" s="594" t="s">
        <v>204</v>
      </c>
      <c r="BT17" s="594"/>
      <c r="BU17" s="594"/>
      <c r="BV17" s="594"/>
      <c r="BW17" s="594"/>
      <c r="BX17" s="594"/>
      <c r="BY17" s="594"/>
      <c r="BZ17" s="594"/>
      <c r="CA17" s="594"/>
      <c r="CB17" s="595"/>
      <c r="CD17" s="596" t="s">
        <v>369</v>
      </c>
      <c r="CE17" s="485"/>
      <c r="CF17" s="485"/>
      <c r="CG17" s="485"/>
      <c r="CH17" s="485"/>
      <c r="CI17" s="485"/>
      <c r="CJ17" s="485"/>
      <c r="CK17" s="485"/>
      <c r="CL17" s="485"/>
      <c r="CM17" s="485"/>
      <c r="CN17" s="485"/>
      <c r="CO17" s="485"/>
      <c r="CP17" s="485"/>
      <c r="CQ17" s="597"/>
      <c r="CR17" s="591">
        <v>1799856</v>
      </c>
      <c r="CS17" s="370"/>
      <c r="CT17" s="370"/>
      <c r="CU17" s="370"/>
      <c r="CV17" s="370"/>
      <c r="CW17" s="370"/>
      <c r="CX17" s="370"/>
      <c r="CY17" s="592"/>
      <c r="CZ17" s="593">
        <v>7.3</v>
      </c>
      <c r="DA17" s="593"/>
      <c r="DB17" s="593"/>
      <c r="DC17" s="593"/>
      <c r="DD17" s="601" t="s">
        <v>204</v>
      </c>
      <c r="DE17" s="370"/>
      <c r="DF17" s="370"/>
      <c r="DG17" s="370"/>
      <c r="DH17" s="370"/>
      <c r="DI17" s="370"/>
      <c r="DJ17" s="370"/>
      <c r="DK17" s="370"/>
      <c r="DL17" s="370"/>
      <c r="DM17" s="370"/>
      <c r="DN17" s="370"/>
      <c r="DO17" s="370"/>
      <c r="DP17" s="592"/>
      <c r="DQ17" s="601">
        <v>1799856</v>
      </c>
      <c r="DR17" s="370"/>
      <c r="DS17" s="370"/>
      <c r="DT17" s="370"/>
      <c r="DU17" s="370"/>
      <c r="DV17" s="370"/>
      <c r="DW17" s="370"/>
      <c r="DX17" s="370"/>
      <c r="DY17" s="370"/>
      <c r="DZ17" s="370"/>
      <c r="EA17" s="370"/>
      <c r="EB17" s="370"/>
      <c r="EC17" s="602"/>
    </row>
    <row r="18" spans="2:133" ht="11.25" customHeight="1" x14ac:dyDescent="0.2">
      <c r="B18" s="596" t="s">
        <v>370</v>
      </c>
      <c r="C18" s="485"/>
      <c r="D18" s="485"/>
      <c r="E18" s="485"/>
      <c r="F18" s="485"/>
      <c r="G18" s="485"/>
      <c r="H18" s="485"/>
      <c r="I18" s="485"/>
      <c r="J18" s="485"/>
      <c r="K18" s="485"/>
      <c r="L18" s="485"/>
      <c r="M18" s="485"/>
      <c r="N18" s="485"/>
      <c r="O18" s="485"/>
      <c r="P18" s="485"/>
      <c r="Q18" s="597"/>
      <c r="R18" s="591">
        <v>117703</v>
      </c>
      <c r="S18" s="370"/>
      <c r="T18" s="370"/>
      <c r="U18" s="370"/>
      <c r="V18" s="370"/>
      <c r="W18" s="370"/>
      <c r="X18" s="370"/>
      <c r="Y18" s="592"/>
      <c r="Z18" s="593">
        <v>0.5</v>
      </c>
      <c r="AA18" s="593"/>
      <c r="AB18" s="593"/>
      <c r="AC18" s="593"/>
      <c r="AD18" s="594">
        <v>117703</v>
      </c>
      <c r="AE18" s="594"/>
      <c r="AF18" s="594"/>
      <c r="AG18" s="594"/>
      <c r="AH18" s="594"/>
      <c r="AI18" s="594"/>
      <c r="AJ18" s="594"/>
      <c r="AK18" s="594"/>
      <c r="AL18" s="598">
        <v>0.8</v>
      </c>
      <c r="AM18" s="376"/>
      <c r="AN18" s="376"/>
      <c r="AO18" s="599"/>
      <c r="AP18" s="596" t="s">
        <v>97</v>
      </c>
      <c r="AQ18" s="485"/>
      <c r="AR18" s="485"/>
      <c r="AS18" s="485"/>
      <c r="AT18" s="485"/>
      <c r="AU18" s="485"/>
      <c r="AV18" s="485"/>
      <c r="AW18" s="485"/>
      <c r="AX18" s="485"/>
      <c r="AY18" s="485"/>
      <c r="AZ18" s="485"/>
      <c r="BA18" s="485"/>
      <c r="BB18" s="485"/>
      <c r="BC18" s="485"/>
      <c r="BD18" s="485"/>
      <c r="BE18" s="485"/>
      <c r="BF18" s="597"/>
      <c r="BG18" s="591" t="s">
        <v>204</v>
      </c>
      <c r="BH18" s="370"/>
      <c r="BI18" s="370"/>
      <c r="BJ18" s="370"/>
      <c r="BK18" s="370"/>
      <c r="BL18" s="370"/>
      <c r="BM18" s="370"/>
      <c r="BN18" s="592"/>
      <c r="BO18" s="593" t="s">
        <v>204</v>
      </c>
      <c r="BP18" s="593"/>
      <c r="BQ18" s="593"/>
      <c r="BR18" s="593"/>
      <c r="BS18" s="594" t="s">
        <v>204</v>
      </c>
      <c r="BT18" s="594"/>
      <c r="BU18" s="594"/>
      <c r="BV18" s="594"/>
      <c r="BW18" s="594"/>
      <c r="BX18" s="594"/>
      <c r="BY18" s="594"/>
      <c r="BZ18" s="594"/>
      <c r="CA18" s="594"/>
      <c r="CB18" s="595"/>
      <c r="CD18" s="596" t="s">
        <v>371</v>
      </c>
      <c r="CE18" s="485"/>
      <c r="CF18" s="485"/>
      <c r="CG18" s="485"/>
      <c r="CH18" s="485"/>
      <c r="CI18" s="485"/>
      <c r="CJ18" s="485"/>
      <c r="CK18" s="485"/>
      <c r="CL18" s="485"/>
      <c r="CM18" s="485"/>
      <c r="CN18" s="485"/>
      <c r="CO18" s="485"/>
      <c r="CP18" s="485"/>
      <c r="CQ18" s="597"/>
      <c r="CR18" s="591" t="s">
        <v>204</v>
      </c>
      <c r="CS18" s="370"/>
      <c r="CT18" s="370"/>
      <c r="CU18" s="370"/>
      <c r="CV18" s="370"/>
      <c r="CW18" s="370"/>
      <c r="CX18" s="370"/>
      <c r="CY18" s="592"/>
      <c r="CZ18" s="593" t="s">
        <v>204</v>
      </c>
      <c r="DA18" s="593"/>
      <c r="DB18" s="593"/>
      <c r="DC18" s="593"/>
      <c r="DD18" s="601" t="s">
        <v>204</v>
      </c>
      <c r="DE18" s="370"/>
      <c r="DF18" s="370"/>
      <c r="DG18" s="370"/>
      <c r="DH18" s="370"/>
      <c r="DI18" s="370"/>
      <c r="DJ18" s="370"/>
      <c r="DK18" s="370"/>
      <c r="DL18" s="370"/>
      <c r="DM18" s="370"/>
      <c r="DN18" s="370"/>
      <c r="DO18" s="370"/>
      <c r="DP18" s="592"/>
      <c r="DQ18" s="601" t="s">
        <v>204</v>
      </c>
      <c r="DR18" s="370"/>
      <c r="DS18" s="370"/>
      <c r="DT18" s="370"/>
      <c r="DU18" s="370"/>
      <c r="DV18" s="370"/>
      <c r="DW18" s="370"/>
      <c r="DX18" s="370"/>
      <c r="DY18" s="370"/>
      <c r="DZ18" s="370"/>
      <c r="EA18" s="370"/>
      <c r="EB18" s="370"/>
      <c r="EC18" s="602"/>
    </row>
    <row r="19" spans="2:133" ht="11.25" customHeight="1" x14ac:dyDescent="0.2">
      <c r="B19" s="596" t="s">
        <v>373</v>
      </c>
      <c r="C19" s="485"/>
      <c r="D19" s="485"/>
      <c r="E19" s="485"/>
      <c r="F19" s="485"/>
      <c r="G19" s="485"/>
      <c r="H19" s="485"/>
      <c r="I19" s="485"/>
      <c r="J19" s="485"/>
      <c r="K19" s="485"/>
      <c r="L19" s="485"/>
      <c r="M19" s="485"/>
      <c r="N19" s="485"/>
      <c r="O19" s="485"/>
      <c r="P19" s="485"/>
      <c r="Q19" s="597"/>
      <c r="R19" s="591">
        <v>112948</v>
      </c>
      <c r="S19" s="370"/>
      <c r="T19" s="370"/>
      <c r="U19" s="370"/>
      <c r="V19" s="370"/>
      <c r="W19" s="370"/>
      <c r="X19" s="370"/>
      <c r="Y19" s="592"/>
      <c r="Z19" s="593">
        <v>0.4</v>
      </c>
      <c r="AA19" s="593"/>
      <c r="AB19" s="593"/>
      <c r="AC19" s="593"/>
      <c r="AD19" s="594">
        <v>112948</v>
      </c>
      <c r="AE19" s="594"/>
      <c r="AF19" s="594"/>
      <c r="AG19" s="594"/>
      <c r="AH19" s="594"/>
      <c r="AI19" s="594"/>
      <c r="AJ19" s="594"/>
      <c r="AK19" s="594"/>
      <c r="AL19" s="598">
        <v>0.8</v>
      </c>
      <c r="AM19" s="376"/>
      <c r="AN19" s="376"/>
      <c r="AO19" s="599"/>
      <c r="AP19" s="596" t="s">
        <v>262</v>
      </c>
      <c r="AQ19" s="485"/>
      <c r="AR19" s="485"/>
      <c r="AS19" s="485"/>
      <c r="AT19" s="485"/>
      <c r="AU19" s="485"/>
      <c r="AV19" s="485"/>
      <c r="AW19" s="485"/>
      <c r="AX19" s="485"/>
      <c r="AY19" s="485"/>
      <c r="AZ19" s="485"/>
      <c r="BA19" s="485"/>
      <c r="BB19" s="485"/>
      <c r="BC19" s="485"/>
      <c r="BD19" s="485"/>
      <c r="BE19" s="485"/>
      <c r="BF19" s="597"/>
      <c r="BG19" s="591">
        <v>1089367</v>
      </c>
      <c r="BH19" s="370"/>
      <c r="BI19" s="370"/>
      <c r="BJ19" s="370"/>
      <c r="BK19" s="370"/>
      <c r="BL19" s="370"/>
      <c r="BM19" s="370"/>
      <c r="BN19" s="592"/>
      <c r="BO19" s="593">
        <v>8.5</v>
      </c>
      <c r="BP19" s="593"/>
      <c r="BQ19" s="593"/>
      <c r="BR19" s="593"/>
      <c r="BS19" s="594" t="s">
        <v>204</v>
      </c>
      <c r="BT19" s="594"/>
      <c r="BU19" s="594"/>
      <c r="BV19" s="594"/>
      <c r="BW19" s="594"/>
      <c r="BX19" s="594"/>
      <c r="BY19" s="594"/>
      <c r="BZ19" s="594"/>
      <c r="CA19" s="594"/>
      <c r="CB19" s="595"/>
      <c r="CD19" s="596" t="s">
        <v>374</v>
      </c>
      <c r="CE19" s="485"/>
      <c r="CF19" s="485"/>
      <c r="CG19" s="485"/>
      <c r="CH19" s="485"/>
      <c r="CI19" s="485"/>
      <c r="CJ19" s="485"/>
      <c r="CK19" s="485"/>
      <c r="CL19" s="485"/>
      <c r="CM19" s="485"/>
      <c r="CN19" s="485"/>
      <c r="CO19" s="485"/>
      <c r="CP19" s="485"/>
      <c r="CQ19" s="597"/>
      <c r="CR19" s="591" t="s">
        <v>204</v>
      </c>
      <c r="CS19" s="370"/>
      <c r="CT19" s="370"/>
      <c r="CU19" s="370"/>
      <c r="CV19" s="370"/>
      <c r="CW19" s="370"/>
      <c r="CX19" s="370"/>
      <c r="CY19" s="592"/>
      <c r="CZ19" s="593" t="s">
        <v>204</v>
      </c>
      <c r="DA19" s="593"/>
      <c r="DB19" s="593"/>
      <c r="DC19" s="593"/>
      <c r="DD19" s="601" t="s">
        <v>204</v>
      </c>
      <c r="DE19" s="370"/>
      <c r="DF19" s="370"/>
      <c r="DG19" s="370"/>
      <c r="DH19" s="370"/>
      <c r="DI19" s="370"/>
      <c r="DJ19" s="370"/>
      <c r="DK19" s="370"/>
      <c r="DL19" s="370"/>
      <c r="DM19" s="370"/>
      <c r="DN19" s="370"/>
      <c r="DO19" s="370"/>
      <c r="DP19" s="592"/>
      <c r="DQ19" s="601" t="s">
        <v>204</v>
      </c>
      <c r="DR19" s="370"/>
      <c r="DS19" s="370"/>
      <c r="DT19" s="370"/>
      <c r="DU19" s="370"/>
      <c r="DV19" s="370"/>
      <c r="DW19" s="370"/>
      <c r="DX19" s="370"/>
      <c r="DY19" s="370"/>
      <c r="DZ19" s="370"/>
      <c r="EA19" s="370"/>
      <c r="EB19" s="370"/>
      <c r="EC19" s="602"/>
    </row>
    <row r="20" spans="2:133" ht="11.25" customHeight="1" x14ac:dyDescent="0.2">
      <c r="B20" s="604" t="s">
        <v>375</v>
      </c>
      <c r="C20" s="605"/>
      <c r="D20" s="605"/>
      <c r="E20" s="605"/>
      <c r="F20" s="605"/>
      <c r="G20" s="605"/>
      <c r="H20" s="605"/>
      <c r="I20" s="605"/>
      <c r="J20" s="605"/>
      <c r="K20" s="605"/>
      <c r="L20" s="605"/>
      <c r="M20" s="605"/>
      <c r="N20" s="605"/>
      <c r="O20" s="605"/>
      <c r="P20" s="605"/>
      <c r="Q20" s="606"/>
      <c r="R20" s="591">
        <v>4755</v>
      </c>
      <c r="S20" s="370"/>
      <c r="T20" s="370"/>
      <c r="U20" s="370"/>
      <c r="V20" s="370"/>
      <c r="W20" s="370"/>
      <c r="X20" s="370"/>
      <c r="Y20" s="592"/>
      <c r="Z20" s="593">
        <v>0</v>
      </c>
      <c r="AA20" s="593"/>
      <c r="AB20" s="593"/>
      <c r="AC20" s="593"/>
      <c r="AD20" s="594">
        <v>4755</v>
      </c>
      <c r="AE20" s="594"/>
      <c r="AF20" s="594"/>
      <c r="AG20" s="594"/>
      <c r="AH20" s="594"/>
      <c r="AI20" s="594"/>
      <c r="AJ20" s="594"/>
      <c r="AK20" s="594"/>
      <c r="AL20" s="598">
        <v>0</v>
      </c>
      <c r="AM20" s="376"/>
      <c r="AN20" s="376"/>
      <c r="AO20" s="599"/>
      <c r="AP20" s="596" t="s">
        <v>376</v>
      </c>
      <c r="AQ20" s="485"/>
      <c r="AR20" s="485"/>
      <c r="AS20" s="485"/>
      <c r="AT20" s="485"/>
      <c r="AU20" s="485"/>
      <c r="AV20" s="485"/>
      <c r="AW20" s="485"/>
      <c r="AX20" s="485"/>
      <c r="AY20" s="485"/>
      <c r="AZ20" s="485"/>
      <c r="BA20" s="485"/>
      <c r="BB20" s="485"/>
      <c r="BC20" s="485"/>
      <c r="BD20" s="485"/>
      <c r="BE20" s="485"/>
      <c r="BF20" s="597"/>
      <c r="BG20" s="591">
        <v>1089367</v>
      </c>
      <c r="BH20" s="370"/>
      <c r="BI20" s="370"/>
      <c r="BJ20" s="370"/>
      <c r="BK20" s="370"/>
      <c r="BL20" s="370"/>
      <c r="BM20" s="370"/>
      <c r="BN20" s="592"/>
      <c r="BO20" s="593">
        <v>8.5</v>
      </c>
      <c r="BP20" s="593"/>
      <c r="BQ20" s="593"/>
      <c r="BR20" s="593"/>
      <c r="BS20" s="594" t="s">
        <v>204</v>
      </c>
      <c r="BT20" s="594"/>
      <c r="BU20" s="594"/>
      <c r="BV20" s="594"/>
      <c r="BW20" s="594"/>
      <c r="BX20" s="594"/>
      <c r="BY20" s="594"/>
      <c r="BZ20" s="594"/>
      <c r="CA20" s="594"/>
      <c r="CB20" s="595"/>
      <c r="CD20" s="596" t="s">
        <v>195</v>
      </c>
      <c r="CE20" s="485"/>
      <c r="CF20" s="485"/>
      <c r="CG20" s="485"/>
      <c r="CH20" s="485"/>
      <c r="CI20" s="485"/>
      <c r="CJ20" s="485"/>
      <c r="CK20" s="485"/>
      <c r="CL20" s="485"/>
      <c r="CM20" s="485"/>
      <c r="CN20" s="485"/>
      <c r="CO20" s="485"/>
      <c r="CP20" s="485"/>
      <c r="CQ20" s="597"/>
      <c r="CR20" s="591">
        <v>24507757</v>
      </c>
      <c r="CS20" s="370"/>
      <c r="CT20" s="370"/>
      <c r="CU20" s="370"/>
      <c r="CV20" s="370"/>
      <c r="CW20" s="370"/>
      <c r="CX20" s="370"/>
      <c r="CY20" s="592"/>
      <c r="CZ20" s="593">
        <v>100</v>
      </c>
      <c r="DA20" s="593"/>
      <c r="DB20" s="593"/>
      <c r="DC20" s="593"/>
      <c r="DD20" s="601">
        <v>2092556</v>
      </c>
      <c r="DE20" s="370"/>
      <c r="DF20" s="370"/>
      <c r="DG20" s="370"/>
      <c r="DH20" s="370"/>
      <c r="DI20" s="370"/>
      <c r="DJ20" s="370"/>
      <c r="DK20" s="370"/>
      <c r="DL20" s="370"/>
      <c r="DM20" s="370"/>
      <c r="DN20" s="370"/>
      <c r="DO20" s="370"/>
      <c r="DP20" s="592"/>
      <c r="DQ20" s="601">
        <v>16913868</v>
      </c>
      <c r="DR20" s="370"/>
      <c r="DS20" s="370"/>
      <c r="DT20" s="370"/>
      <c r="DU20" s="370"/>
      <c r="DV20" s="370"/>
      <c r="DW20" s="370"/>
      <c r="DX20" s="370"/>
      <c r="DY20" s="370"/>
      <c r="DZ20" s="370"/>
      <c r="EA20" s="370"/>
      <c r="EB20" s="370"/>
      <c r="EC20" s="602"/>
    </row>
    <row r="21" spans="2:133" ht="11.25" customHeight="1" x14ac:dyDescent="0.2">
      <c r="B21" s="596" t="s">
        <v>350</v>
      </c>
      <c r="C21" s="485"/>
      <c r="D21" s="485"/>
      <c r="E21" s="485"/>
      <c r="F21" s="485"/>
      <c r="G21" s="485"/>
      <c r="H21" s="485"/>
      <c r="I21" s="485"/>
      <c r="J21" s="485"/>
      <c r="K21" s="485"/>
      <c r="L21" s="485"/>
      <c r="M21" s="485"/>
      <c r="N21" s="485"/>
      <c r="O21" s="485"/>
      <c r="P21" s="485"/>
      <c r="Q21" s="597"/>
      <c r="R21" s="591">
        <v>740605</v>
      </c>
      <c r="S21" s="370"/>
      <c r="T21" s="370"/>
      <c r="U21" s="370"/>
      <c r="V21" s="370"/>
      <c r="W21" s="370"/>
      <c r="X21" s="370"/>
      <c r="Y21" s="592"/>
      <c r="Z21" s="593">
        <v>2.8</v>
      </c>
      <c r="AA21" s="593"/>
      <c r="AB21" s="593"/>
      <c r="AC21" s="593"/>
      <c r="AD21" s="594">
        <v>631968</v>
      </c>
      <c r="AE21" s="594"/>
      <c r="AF21" s="594"/>
      <c r="AG21" s="594"/>
      <c r="AH21" s="594"/>
      <c r="AI21" s="594"/>
      <c r="AJ21" s="594"/>
      <c r="AK21" s="594"/>
      <c r="AL21" s="598">
        <v>4.3</v>
      </c>
      <c r="AM21" s="376"/>
      <c r="AN21" s="376"/>
      <c r="AO21" s="599"/>
      <c r="AP21" s="596" t="s">
        <v>378</v>
      </c>
      <c r="AQ21" s="607"/>
      <c r="AR21" s="607"/>
      <c r="AS21" s="607"/>
      <c r="AT21" s="607"/>
      <c r="AU21" s="607"/>
      <c r="AV21" s="607"/>
      <c r="AW21" s="607"/>
      <c r="AX21" s="607"/>
      <c r="AY21" s="607"/>
      <c r="AZ21" s="607"/>
      <c r="BA21" s="607"/>
      <c r="BB21" s="607"/>
      <c r="BC21" s="607"/>
      <c r="BD21" s="607"/>
      <c r="BE21" s="607"/>
      <c r="BF21" s="608"/>
      <c r="BG21" s="591" t="s">
        <v>204</v>
      </c>
      <c r="BH21" s="370"/>
      <c r="BI21" s="370"/>
      <c r="BJ21" s="370"/>
      <c r="BK21" s="370"/>
      <c r="BL21" s="370"/>
      <c r="BM21" s="370"/>
      <c r="BN21" s="592"/>
      <c r="BO21" s="593" t="s">
        <v>204</v>
      </c>
      <c r="BP21" s="593"/>
      <c r="BQ21" s="593"/>
      <c r="BR21" s="593"/>
      <c r="BS21" s="594" t="s">
        <v>204</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306</v>
      </c>
      <c r="C22" s="485"/>
      <c r="D22" s="485"/>
      <c r="E22" s="485"/>
      <c r="F22" s="485"/>
      <c r="G22" s="485"/>
      <c r="H22" s="485"/>
      <c r="I22" s="485"/>
      <c r="J22" s="485"/>
      <c r="K22" s="485"/>
      <c r="L22" s="485"/>
      <c r="M22" s="485"/>
      <c r="N22" s="485"/>
      <c r="O22" s="485"/>
      <c r="P22" s="485"/>
      <c r="Q22" s="597"/>
      <c r="R22" s="591">
        <v>631968</v>
      </c>
      <c r="S22" s="370"/>
      <c r="T22" s="370"/>
      <c r="U22" s="370"/>
      <c r="V22" s="370"/>
      <c r="W22" s="370"/>
      <c r="X22" s="370"/>
      <c r="Y22" s="592"/>
      <c r="Z22" s="593">
        <v>2.4</v>
      </c>
      <c r="AA22" s="593"/>
      <c r="AB22" s="593"/>
      <c r="AC22" s="593"/>
      <c r="AD22" s="594">
        <v>631968</v>
      </c>
      <c r="AE22" s="594"/>
      <c r="AF22" s="594"/>
      <c r="AG22" s="594"/>
      <c r="AH22" s="594"/>
      <c r="AI22" s="594"/>
      <c r="AJ22" s="594"/>
      <c r="AK22" s="594"/>
      <c r="AL22" s="598">
        <v>4.3</v>
      </c>
      <c r="AM22" s="376"/>
      <c r="AN22" s="376"/>
      <c r="AO22" s="599"/>
      <c r="AP22" s="596" t="s">
        <v>380</v>
      </c>
      <c r="AQ22" s="607"/>
      <c r="AR22" s="607"/>
      <c r="AS22" s="607"/>
      <c r="AT22" s="607"/>
      <c r="AU22" s="607"/>
      <c r="AV22" s="607"/>
      <c r="AW22" s="607"/>
      <c r="AX22" s="607"/>
      <c r="AY22" s="607"/>
      <c r="AZ22" s="607"/>
      <c r="BA22" s="607"/>
      <c r="BB22" s="607"/>
      <c r="BC22" s="607"/>
      <c r="BD22" s="607"/>
      <c r="BE22" s="607"/>
      <c r="BF22" s="608"/>
      <c r="BG22" s="591" t="s">
        <v>204</v>
      </c>
      <c r="BH22" s="370"/>
      <c r="BI22" s="370"/>
      <c r="BJ22" s="370"/>
      <c r="BK22" s="370"/>
      <c r="BL22" s="370"/>
      <c r="BM22" s="370"/>
      <c r="BN22" s="592"/>
      <c r="BO22" s="593" t="s">
        <v>204</v>
      </c>
      <c r="BP22" s="593"/>
      <c r="BQ22" s="593"/>
      <c r="BR22" s="593"/>
      <c r="BS22" s="594" t="s">
        <v>204</v>
      </c>
      <c r="BT22" s="594"/>
      <c r="BU22" s="594"/>
      <c r="BV22" s="594"/>
      <c r="BW22" s="594"/>
      <c r="BX22" s="594"/>
      <c r="BY22" s="594"/>
      <c r="BZ22" s="594"/>
      <c r="CA22" s="594"/>
      <c r="CB22" s="595"/>
      <c r="CD22" s="364" t="s">
        <v>382</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304</v>
      </c>
      <c r="C23" s="485"/>
      <c r="D23" s="485"/>
      <c r="E23" s="485"/>
      <c r="F23" s="485"/>
      <c r="G23" s="485"/>
      <c r="H23" s="485"/>
      <c r="I23" s="485"/>
      <c r="J23" s="485"/>
      <c r="K23" s="485"/>
      <c r="L23" s="485"/>
      <c r="M23" s="485"/>
      <c r="N23" s="485"/>
      <c r="O23" s="485"/>
      <c r="P23" s="485"/>
      <c r="Q23" s="597"/>
      <c r="R23" s="591">
        <v>108637</v>
      </c>
      <c r="S23" s="370"/>
      <c r="T23" s="370"/>
      <c r="U23" s="370"/>
      <c r="V23" s="370"/>
      <c r="W23" s="370"/>
      <c r="X23" s="370"/>
      <c r="Y23" s="592"/>
      <c r="Z23" s="593">
        <v>0.4</v>
      </c>
      <c r="AA23" s="593"/>
      <c r="AB23" s="593"/>
      <c r="AC23" s="593"/>
      <c r="AD23" s="594" t="s">
        <v>204</v>
      </c>
      <c r="AE23" s="594"/>
      <c r="AF23" s="594"/>
      <c r="AG23" s="594"/>
      <c r="AH23" s="594"/>
      <c r="AI23" s="594"/>
      <c r="AJ23" s="594"/>
      <c r="AK23" s="594"/>
      <c r="AL23" s="598" t="s">
        <v>204</v>
      </c>
      <c r="AM23" s="376"/>
      <c r="AN23" s="376"/>
      <c r="AO23" s="599"/>
      <c r="AP23" s="596" t="s">
        <v>119</v>
      </c>
      <c r="AQ23" s="607"/>
      <c r="AR23" s="607"/>
      <c r="AS23" s="607"/>
      <c r="AT23" s="607"/>
      <c r="AU23" s="607"/>
      <c r="AV23" s="607"/>
      <c r="AW23" s="607"/>
      <c r="AX23" s="607"/>
      <c r="AY23" s="607"/>
      <c r="AZ23" s="607"/>
      <c r="BA23" s="607"/>
      <c r="BB23" s="607"/>
      <c r="BC23" s="607"/>
      <c r="BD23" s="607"/>
      <c r="BE23" s="607"/>
      <c r="BF23" s="608"/>
      <c r="BG23" s="591">
        <v>1089367</v>
      </c>
      <c r="BH23" s="370"/>
      <c r="BI23" s="370"/>
      <c r="BJ23" s="370"/>
      <c r="BK23" s="370"/>
      <c r="BL23" s="370"/>
      <c r="BM23" s="370"/>
      <c r="BN23" s="592"/>
      <c r="BO23" s="593">
        <v>8.5</v>
      </c>
      <c r="BP23" s="593"/>
      <c r="BQ23" s="593"/>
      <c r="BR23" s="593"/>
      <c r="BS23" s="594" t="s">
        <v>204</v>
      </c>
      <c r="BT23" s="594"/>
      <c r="BU23" s="594"/>
      <c r="BV23" s="594"/>
      <c r="BW23" s="594"/>
      <c r="BX23" s="594"/>
      <c r="BY23" s="594"/>
      <c r="BZ23" s="594"/>
      <c r="CA23" s="594"/>
      <c r="CB23" s="595"/>
      <c r="CD23" s="364" t="s">
        <v>322</v>
      </c>
      <c r="CE23" s="365"/>
      <c r="CF23" s="365"/>
      <c r="CG23" s="365"/>
      <c r="CH23" s="365"/>
      <c r="CI23" s="365"/>
      <c r="CJ23" s="365"/>
      <c r="CK23" s="365"/>
      <c r="CL23" s="365"/>
      <c r="CM23" s="365"/>
      <c r="CN23" s="365"/>
      <c r="CO23" s="365"/>
      <c r="CP23" s="365"/>
      <c r="CQ23" s="407"/>
      <c r="CR23" s="364" t="s">
        <v>298</v>
      </c>
      <c r="CS23" s="365"/>
      <c r="CT23" s="365"/>
      <c r="CU23" s="365"/>
      <c r="CV23" s="365"/>
      <c r="CW23" s="365"/>
      <c r="CX23" s="365"/>
      <c r="CY23" s="407"/>
      <c r="CZ23" s="364" t="s">
        <v>383</v>
      </c>
      <c r="DA23" s="365"/>
      <c r="DB23" s="365"/>
      <c r="DC23" s="407"/>
      <c r="DD23" s="364" t="s">
        <v>312</v>
      </c>
      <c r="DE23" s="365"/>
      <c r="DF23" s="365"/>
      <c r="DG23" s="365"/>
      <c r="DH23" s="365"/>
      <c r="DI23" s="365"/>
      <c r="DJ23" s="365"/>
      <c r="DK23" s="407"/>
      <c r="DL23" s="618" t="s">
        <v>386</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2">
      <c r="B24" s="596" t="s">
        <v>387</v>
      </c>
      <c r="C24" s="485"/>
      <c r="D24" s="485"/>
      <c r="E24" s="485"/>
      <c r="F24" s="485"/>
      <c r="G24" s="485"/>
      <c r="H24" s="485"/>
      <c r="I24" s="485"/>
      <c r="J24" s="485"/>
      <c r="K24" s="485"/>
      <c r="L24" s="485"/>
      <c r="M24" s="485"/>
      <c r="N24" s="485"/>
      <c r="O24" s="485"/>
      <c r="P24" s="485"/>
      <c r="Q24" s="597"/>
      <c r="R24" s="591" t="s">
        <v>204</v>
      </c>
      <c r="S24" s="370"/>
      <c r="T24" s="370"/>
      <c r="U24" s="370"/>
      <c r="V24" s="370"/>
      <c r="W24" s="370"/>
      <c r="X24" s="370"/>
      <c r="Y24" s="592"/>
      <c r="Z24" s="593" t="s">
        <v>204</v>
      </c>
      <c r="AA24" s="593"/>
      <c r="AB24" s="593"/>
      <c r="AC24" s="593"/>
      <c r="AD24" s="594" t="s">
        <v>204</v>
      </c>
      <c r="AE24" s="594"/>
      <c r="AF24" s="594"/>
      <c r="AG24" s="594"/>
      <c r="AH24" s="594"/>
      <c r="AI24" s="594"/>
      <c r="AJ24" s="594"/>
      <c r="AK24" s="594"/>
      <c r="AL24" s="598" t="s">
        <v>204</v>
      </c>
      <c r="AM24" s="376"/>
      <c r="AN24" s="376"/>
      <c r="AO24" s="599"/>
      <c r="AP24" s="596" t="s">
        <v>388</v>
      </c>
      <c r="AQ24" s="607"/>
      <c r="AR24" s="607"/>
      <c r="AS24" s="607"/>
      <c r="AT24" s="607"/>
      <c r="AU24" s="607"/>
      <c r="AV24" s="607"/>
      <c r="AW24" s="607"/>
      <c r="AX24" s="607"/>
      <c r="AY24" s="607"/>
      <c r="AZ24" s="607"/>
      <c r="BA24" s="607"/>
      <c r="BB24" s="607"/>
      <c r="BC24" s="607"/>
      <c r="BD24" s="607"/>
      <c r="BE24" s="607"/>
      <c r="BF24" s="608"/>
      <c r="BG24" s="591" t="s">
        <v>204</v>
      </c>
      <c r="BH24" s="370"/>
      <c r="BI24" s="370"/>
      <c r="BJ24" s="370"/>
      <c r="BK24" s="370"/>
      <c r="BL24" s="370"/>
      <c r="BM24" s="370"/>
      <c r="BN24" s="592"/>
      <c r="BO24" s="593" t="s">
        <v>204</v>
      </c>
      <c r="BP24" s="593"/>
      <c r="BQ24" s="593"/>
      <c r="BR24" s="593"/>
      <c r="BS24" s="594" t="s">
        <v>204</v>
      </c>
      <c r="BT24" s="594"/>
      <c r="BU24" s="594"/>
      <c r="BV24" s="594"/>
      <c r="BW24" s="594"/>
      <c r="BX24" s="594"/>
      <c r="BY24" s="594"/>
      <c r="BZ24" s="594"/>
      <c r="CA24" s="594"/>
      <c r="CB24" s="595"/>
      <c r="CD24" s="580" t="s">
        <v>389</v>
      </c>
      <c r="CE24" s="581"/>
      <c r="CF24" s="581"/>
      <c r="CG24" s="581"/>
      <c r="CH24" s="581"/>
      <c r="CI24" s="581"/>
      <c r="CJ24" s="581"/>
      <c r="CK24" s="581"/>
      <c r="CL24" s="581"/>
      <c r="CM24" s="581"/>
      <c r="CN24" s="581"/>
      <c r="CO24" s="581"/>
      <c r="CP24" s="581"/>
      <c r="CQ24" s="582"/>
      <c r="CR24" s="583">
        <v>11885531</v>
      </c>
      <c r="CS24" s="584"/>
      <c r="CT24" s="584"/>
      <c r="CU24" s="584"/>
      <c r="CV24" s="584"/>
      <c r="CW24" s="584"/>
      <c r="CX24" s="584"/>
      <c r="CY24" s="585"/>
      <c r="CZ24" s="588">
        <v>48.5</v>
      </c>
      <c r="DA24" s="589"/>
      <c r="DB24" s="589"/>
      <c r="DC24" s="600"/>
      <c r="DD24" s="621">
        <v>7169722</v>
      </c>
      <c r="DE24" s="584"/>
      <c r="DF24" s="584"/>
      <c r="DG24" s="584"/>
      <c r="DH24" s="584"/>
      <c r="DI24" s="584"/>
      <c r="DJ24" s="584"/>
      <c r="DK24" s="585"/>
      <c r="DL24" s="621">
        <v>6735730</v>
      </c>
      <c r="DM24" s="584"/>
      <c r="DN24" s="584"/>
      <c r="DO24" s="584"/>
      <c r="DP24" s="584"/>
      <c r="DQ24" s="584"/>
      <c r="DR24" s="584"/>
      <c r="DS24" s="584"/>
      <c r="DT24" s="584"/>
      <c r="DU24" s="584"/>
      <c r="DV24" s="585"/>
      <c r="DW24" s="588">
        <v>46</v>
      </c>
      <c r="DX24" s="589"/>
      <c r="DY24" s="589"/>
      <c r="DZ24" s="589"/>
      <c r="EA24" s="589"/>
      <c r="EB24" s="589"/>
      <c r="EC24" s="590"/>
    </row>
    <row r="25" spans="2:133" ht="11.25" customHeight="1" x14ac:dyDescent="0.2">
      <c r="B25" s="596" t="s">
        <v>57</v>
      </c>
      <c r="C25" s="485"/>
      <c r="D25" s="485"/>
      <c r="E25" s="485"/>
      <c r="F25" s="485"/>
      <c r="G25" s="485"/>
      <c r="H25" s="485"/>
      <c r="I25" s="485"/>
      <c r="J25" s="485"/>
      <c r="K25" s="485"/>
      <c r="L25" s="485"/>
      <c r="M25" s="485"/>
      <c r="N25" s="485"/>
      <c r="O25" s="485"/>
      <c r="P25" s="485"/>
      <c r="Q25" s="597"/>
      <c r="R25" s="591">
        <v>15922248</v>
      </c>
      <c r="S25" s="370"/>
      <c r="T25" s="370"/>
      <c r="U25" s="370"/>
      <c r="V25" s="370"/>
      <c r="W25" s="370"/>
      <c r="X25" s="370"/>
      <c r="Y25" s="592"/>
      <c r="Z25" s="593">
        <v>61.2</v>
      </c>
      <c r="AA25" s="593"/>
      <c r="AB25" s="593"/>
      <c r="AC25" s="593"/>
      <c r="AD25" s="594">
        <v>14579628</v>
      </c>
      <c r="AE25" s="594"/>
      <c r="AF25" s="594"/>
      <c r="AG25" s="594"/>
      <c r="AH25" s="594"/>
      <c r="AI25" s="594"/>
      <c r="AJ25" s="594"/>
      <c r="AK25" s="594"/>
      <c r="AL25" s="598">
        <v>99.5</v>
      </c>
      <c r="AM25" s="376"/>
      <c r="AN25" s="376"/>
      <c r="AO25" s="599"/>
      <c r="AP25" s="596" t="s">
        <v>283</v>
      </c>
      <c r="AQ25" s="607"/>
      <c r="AR25" s="607"/>
      <c r="AS25" s="607"/>
      <c r="AT25" s="607"/>
      <c r="AU25" s="607"/>
      <c r="AV25" s="607"/>
      <c r="AW25" s="607"/>
      <c r="AX25" s="607"/>
      <c r="AY25" s="607"/>
      <c r="AZ25" s="607"/>
      <c r="BA25" s="607"/>
      <c r="BB25" s="607"/>
      <c r="BC25" s="607"/>
      <c r="BD25" s="607"/>
      <c r="BE25" s="607"/>
      <c r="BF25" s="608"/>
      <c r="BG25" s="591" t="s">
        <v>204</v>
      </c>
      <c r="BH25" s="370"/>
      <c r="BI25" s="370"/>
      <c r="BJ25" s="370"/>
      <c r="BK25" s="370"/>
      <c r="BL25" s="370"/>
      <c r="BM25" s="370"/>
      <c r="BN25" s="592"/>
      <c r="BO25" s="593" t="s">
        <v>204</v>
      </c>
      <c r="BP25" s="593"/>
      <c r="BQ25" s="593"/>
      <c r="BR25" s="593"/>
      <c r="BS25" s="594" t="s">
        <v>204</v>
      </c>
      <c r="BT25" s="594"/>
      <c r="BU25" s="594"/>
      <c r="BV25" s="594"/>
      <c r="BW25" s="594"/>
      <c r="BX25" s="594"/>
      <c r="BY25" s="594"/>
      <c r="BZ25" s="594"/>
      <c r="CA25" s="594"/>
      <c r="CB25" s="595"/>
      <c r="CD25" s="596" t="s">
        <v>202</v>
      </c>
      <c r="CE25" s="485"/>
      <c r="CF25" s="485"/>
      <c r="CG25" s="485"/>
      <c r="CH25" s="485"/>
      <c r="CI25" s="485"/>
      <c r="CJ25" s="485"/>
      <c r="CK25" s="485"/>
      <c r="CL25" s="485"/>
      <c r="CM25" s="485"/>
      <c r="CN25" s="485"/>
      <c r="CO25" s="485"/>
      <c r="CP25" s="485"/>
      <c r="CQ25" s="597"/>
      <c r="CR25" s="591">
        <v>4329290</v>
      </c>
      <c r="CS25" s="622"/>
      <c r="CT25" s="622"/>
      <c r="CU25" s="622"/>
      <c r="CV25" s="622"/>
      <c r="CW25" s="622"/>
      <c r="CX25" s="622"/>
      <c r="CY25" s="623"/>
      <c r="CZ25" s="598">
        <v>17.7</v>
      </c>
      <c r="DA25" s="624"/>
      <c r="DB25" s="624"/>
      <c r="DC25" s="625"/>
      <c r="DD25" s="601">
        <v>3738871</v>
      </c>
      <c r="DE25" s="622"/>
      <c r="DF25" s="622"/>
      <c r="DG25" s="622"/>
      <c r="DH25" s="622"/>
      <c r="DI25" s="622"/>
      <c r="DJ25" s="622"/>
      <c r="DK25" s="623"/>
      <c r="DL25" s="601">
        <v>3377639</v>
      </c>
      <c r="DM25" s="622"/>
      <c r="DN25" s="622"/>
      <c r="DO25" s="622"/>
      <c r="DP25" s="622"/>
      <c r="DQ25" s="622"/>
      <c r="DR25" s="622"/>
      <c r="DS25" s="622"/>
      <c r="DT25" s="622"/>
      <c r="DU25" s="622"/>
      <c r="DV25" s="623"/>
      <c r="DW25" s="598">
        <v>23.1</v>
      </c>
      <c r="DX25" s="624"/>
      <c r="DY25" s="624"/>
      <c r="DZ25" s="624"/>
      <c r="EA25" s="624"/>
      <c r="EB25" s="624"/>
      <c r="EC25" s="626"/>
    </row>
    <row r="26" spans="2:133" ht="11.25" customHeight="1" x14ac:dyDescent="0.2">
      <c r="B26" s="596" t="s">
        <v>392</v>
      </c>
      <c r="C26" s="485"/>
      <c r="D26" s="485"/>
      <c r="E26" s="485"/>
      <c r="F26" s="485"/>
      <c r="G26" s="485"/>
      <c r="H26" s="485"/>
      <c r="I26" s="485"/>
      <c r="J26" s="485"/>
      <c r="K26" s="485"/>
      <c r="L26" s="485"/>
      <c r="M26" s="485"/>
      <c r="N26" s="485"/>
      <c r="O26" s="485"/>
      <c r="P26" s="485"/>
      <c r="Q26" s="597"/>
      <c r="R26" s="591">
        <v>8715</v>
      </c>
      <c r="S26" s="370"/>
      <c r="T26" s="370"/>
      <c r="U26" s="370"/>
      <c r="V26" s="370"/>
      <c r="W26" s="370"/>
      <c r="X26" s="370"/>
      <c r="Y26" s="592"/>
      <c r="Z26" s="593">
        <v>0</v>
      </c>
      <c r="AA26" s="593"/>
      <c r="AB26" s="593"/>
      <c r="AC26" s="593"/>
      <c r="AD26" s="594">
        <v>8715</v>
      </c>
      <c r="AE26" s="594"/>
      <c r="AF26" s="594"/>
      <c r="AG26" s="594"/>
      <c r="AH26" s="594"/>
      <c r="AI26" s="594"/>
      <c r="AJ26" s="594"/>
      <c r="AK26" s="594"/>
      <c r="AL26" s="598">
        <v>0.1</v>
      </c>
      <c r="AM26" s="376"/>
      <c r="AN26" s="376"/>
      <c r="AO26" s="599"/>
      <c r="AP26" s="596" t="s">
        <v>165</v>
      </c>
      <c r="AQ26" s="607"/>
      <c r="AR26" s="607"/>
      <c r="AS26" s="607"/>
      <c r="AT26" s="607"/>
      <c r="AU26" s="607"/>
      <c r="AV26" s="607"/>
      <c r="AW26" s="607"/>
      <c r="AX26" s="607"/>
      <c r="AY26" s="607"/>
      <c r="AZ26" s="607"/>
      <c r="BA26" s="607"/>
      <c r="BB26" s="607"/>
      <c r="BC26" s="607"/>
      <c r="BD26" s="607"/>
      <c r="BE26" s="607"/>
      <c r="BF26" s="608"/>
      <c r="BG26" s="591" t="s">
        <v>204</v>
      </c>
      <c r="BH26" s="370"/>
      <c r="BI26" s="370"/>
      <c r="BJ26" s="370"/>
      <c r="BK26" s="370"/>
      <c r="BL26" s="370"/>
      <c r="BM26" s="370"/>
      <c r="BN26" s="592"/>
      <c r="BO26" s="593" t="s">
        <v>204</v>
      </c>
      <c r="BP26" s="593"/>
      <c r="BQ26" s="593"/>
      <c r="BR26" s="593"/>
      <c r="BS26" s="594" t="s">
        <v>204</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2416194</v>
      </c>
      <c r="CS26" s="370"/>
      <c r="CT26" s="370"/>
      <c r="CU26" s="370"/>
      <c r="CV26" s="370"/>
      <c r="CW26" s="370"/>
      <c r="CX26" s="370"/>
      <c r="CY26" s="592"/>
      <c r="CZ26" s="598">
        <v>9.9</v>
      </c>
      <c r="DA26" s="624"/>
      <c r="DB26" s="624"/>
      <c r="DC26" s="625"/>
      <c r="DD26" s="601">
        <v>2010462</v>
      </c>
      <c r="DE26" s="370"/>
      <c r="DF26" s="370"/>
      <c r="DG26" s="370"/>
      <c r="DH26" s="370"/>
      <c r="DI26" s="370"/>
      <c r="DJ26" s="370"/>
      <c r="DK26" s="592"/>
      <c r="DL26" s="601" t="s">
        <v>204</v>
      </c>
      <c r="DM26" s="370"/>
      <c r="DN26" s="370"/>
      <c r="DO26" s="370"/>
      <c r="DP26" s="370"/>
      <c r="DQ26" s="370"/>
      <c r="DR26" s="370"/>
      <c r="DS26" s="370"/>
      <c r="DT26" s="370"/>
      <c r="DU26" s="370"/>
      <c r="DV26" s="592"/>
      <c r="DW26" s="598" t="s">
        <v>204</v>
      </c>
      <c r="DX26" s="624"/>
      <c r="DY26" s="624"/>
      <c r="DZ26" s="624"/>
      <c r="EA26" s="624"/>
      <c r="EB26" s="624"/>
      <c r="EC26" s="626"/>
    </row>
    <row r="27" spans="2:133" ht="11.25" customHeight="1" x14ac:dyDescent="0.2">
      <c r="B27" s="596" t="s">
        <v>157</v>
      </c>
      <c r="C27" s="485"/>
      <c r="D27" s="485"/>
      <c r="E27" s="485"/>
      <c r="F27" s="485"/>
      <c r="G27" s="485"/>
      <c r="H27" s="485"/>
      <c r="I27" s="485"/>
      <c r="J27" s="485"/>
      <c r="K27" s="485"/>
      <c r="L27" s="485"/>
      <c r="M27" s="485"/>
      <c r="N27" s="485"/>
      <c r="O27" s="485"/>
      <c r="P27" s="485"/>
      <c r="Q27" s="597"/>
      <c r="R27" s="591">
        <v>19718</v>
      </c>
      <c r="S27" s="370"/>
      <c r="T27" s="370"/>
      <c r="U27" s="370"/>
      <c r="V27" s="370"/>
      <c r="W27" s="370"/>
      <c r="X27" s="370"/>
      <c r="Y27" s="592"/>
      <c r="Z27" s="593">
        <v>0.1</v>
      </c>
      <c r="AA27" s="593"/>
      <c r="AB27" s="593"/>
      <c r="AC27" s="593"/>
      <c r="AD27" s="594" t="s">
        <v>204</v>
      </c>
      <c r="AE27" s="594"/>
      <c r="AF27" s="594"/>
      <c r="AG27" s="594"/>
      <c r="AH27" s="594"/>
      <c r="AI27" s="594"/>
      <c r="AJ27" s="594"/>
      <c r="AK27" s="594"/>
      <c r="AL27" s="598" t="s">
        <v>204</v>
      </c>
      <c r="AM27" s="376"/>
      <c r="AN27" s="376"/>
      <c r="AO27" s="599"/>
      <c r="AP27" s="596" t="s">
        <v>394</v>
      </c>
      <c r="AQ27" s="485"/>
      <c r="AR27" s="485"/>
      <c r="AS27" s="485"/>
      <c r="AT27" s="485"/>
      <c r="AU27" s="485"/>
      <c r="AV27" s="485"/>
      <c r="AW27" s="485"/>
      <c r="AX27" s="485"/>
      <c r="AY27" s="485"/>
      <c r="AZ27" s="485"/>
      <c r="BA27" s="485"/>
      <c r="BB27" s="485"/>
      <c r="BC27" s="485"/>
      <c r="BD27" s="485"/>
      <c r="BE27" s="485"/>
      <c r="BF27" s="597"/>
      <c r="BG27" s="591">
        <v>12815836</v>
      </c>
      <c r="BH27" s="370"/>
      <c r="BI27" s="370"/>
      <c r="BJ27" s="370"/>
      <c r="BK27" s="370"/>
      <c r="BL27" s="370"/>
      <c r="BM27" s="370"/>
      <c r="BN27" s="592"/>
      <c r="BO27" s="593">
        <v>100</v>
      </c>
      <c r="BP27" s="593"/>
      <c r="BQ27" s="593"/>
      <c r="BR27" s="593"/>
      <c r="BS27" s="594">
        <v>144616</v>
      </c>
      <c r="BT27" s="594"/>
      <c r="BU27" s="594"/>
      <c r="BV27" s="594"/>
      <c r="BW27" s="594"/>
      <c r="BX27" s="594"/>
      <c r="BY27" s="594"/>
      <c r="BZ27" s="594"/>
      <c r="CA27" s="594"/>
      <c r="CB27" s="595"/>
      <c r="CD27" s="596" t="s">
        <v>225</v>
      </c>
      <c r="CE27" s="485"/>
      <c r="CF27" s="485"/>
      <c r="CG27" s="485"/>
      <c r="CH27" s="485"/>
      <c r="CI27" s="485"/>
      <c r="CJ27" s="485"/>
      <c r="CK27" s="485"/>
      <c r="CL27" s="485"/>
      <c r="CM27" s="485"/>
      <c r="CN27" s="485"/>
      <c r="CO27" s="485"/>
      <c r="CP27" s="485"/>
      <c r="CQ27" s="597"/>
      <c r="CR27" s="591">
        <v>5756385</v>
      </c>
      <c r="CS27" s="622"/>
      <c r="CT27" s="622"/>
      <c r="CU27" s="622"/>
      <c r="CV27" s="622"/>
      <c r="CW27" s="622"/>
      <c r="CX27" s="622"/>
      <c r="CY27" s="623"/>
      <c r="CZ27" s="598">
        <v>23.5</v>
      </c>
      <c r="DA27" s="624"/>
      <c r="DB27" s="624"/>
      <c r="DC27" s="625"/>
      <c r="DD27" s="601">
        <v>1630995</v>
      </c>
      <c r="DE27" s="622"/>
      <c r="DF27" s="622"/>
      <c r="DG27" s="622"/>
      <c r="DH27" s="622"/>
      <c r="DI27" s="622"/>
      <c r="DJ27" s="622"/>
      <c r="DK27" s="623"/>
      <c r="DL27" s="601">
        <v>1558235</v>
      </c>
      <c r="DM27" s="622"/>
      <c r="DN27" s="622"/>
      <c r="DO27" s="622"/>
      <c r="DP27" s="622"/>
      <c r="DQ27" s="622"/>
      <c r="DR27" s="622"/>
      <c r="DS27" s="622"/>
      <c r="DT27" s="622"/>
      <c r="DU27" s="622"/>
      <c r="DV27" s="623"/>
      <c r="DW27" s="598">
        <v>10.6</v>
      </c>
      <c r="DX27" s="624"/>
      <c r="DY27" s="624"/>
      <c r="DZ27" s="624"/>
      <c r="EA27" s="624"/>
      <c r="EB27" s="624"/>
      <c r="EC27" s="626"/>
    </row>
    <row r="28" spans="2:133" ht="11.25" customHeight="1" x14ac:dyDescent="0.2">
      <c r="B28" s="596" t="s">
        <v>321</v>
      </c>
      <c r="C28" s="485"/>
      <c r="D28" s="485"/>
      <c r="E28" s="485"/>
      <c r="F28" s="485"/>
      <c r="G28" s="485"/>
      <c r="H28" s="485"/>
      <c r="I28" s="485"/>
      <c r="J28" s="485"/>
      <c r="K28" s="485"/>
      <c r="L28" s="485"/>
      <c r="M28" s="485"/>
      <c r="N28" s="485"/>
      <c r="O28" s="485"/>
      <c r="P28" s="485"/>
      <c r="Q28" s="597"/>
      <c r="R28" s="591">
        <v>222961</v>
      </c>
      <c r="S28" s="370"/>
      <c r="T28" s="370"/>
      <c r="U28" s="370"/>
      <c r="V28" s="370"/>
      <c r="W28" s="370"/>
      <c r="X28" s="370"/>
      <c r="Y28" s="592"/>
      <c r="Z28" s="593">
        <v>0.9</v>
      </c>
      <c r="AA28" s="593"/>
      <c r="AB28" s="593"/>
      <c r="AC28" s="593"/>
      <c r="AD28" s="594">
        <v>41650</v>
      </c>
      <c r="AE28" s="594"/>
      <c r="AF28" s="594"/>
      <c r="AG28" s="594"/>
      <c r="AH28" s="594"/>
      <c r="AI28" s="594"/>
      <c r="AJ28" s="594"/>
      <c r="AK28" s="594"/>
      <c r="AL28" s="598">
        <v>0.3</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390</v>
      </c>
      <c r="CE28" s="485"/>
      <c r="CF28" s="485"/>
      <c r="CG28" s="485"/>
      <c r="CH28" s="485"/>
      <c r="CI28" s="485"/>
      <c r="CJ28" s="485"/>
      <c r="CK28" s="485"/>
      <c r="CL28" s="485"/>
      <c r="CM28" s="485"/>
      <c r="CN28" s="485"/>
      <c r="CO28" s="485"/>
      <c r="CP28" s="485"/>
      <c r="CQ28" s="597"/>
      <c r="CR28" s="591">
        <v>1799856</v>
      </c>
      <c r="CS28" s="370"/>
      <c r="CT28" s="370"/>
      <c r="CU28" s="370"/>
      <c r="CV28" s="370"/>
      <c r="CW28" s="370"/>
      <c r="CX28" s="370"/>
      <c r="CY28" s="592"/>
      <c r="CZ28" s="598">
        <v>7.3</v>
      </c>
      <c r="DA28" s="624"/>
      <c r="DB28" s="624"/>
      <c r="DC28" s="625"/>
      <c r="DD28" s="601">
        <v>1799856</v>
      </c>
      <c r="DE28" s="370"/>
      <c r="DF28" s="370"/>
      <c r="DG28" s="370"/>
      <c r="DH28" s="370"/>
      <c r="DI28" s="370"/>
      <c r="DJ28" s="370"/>
      <c r="DK28" s="592"/>
      <c r="DL28" s="601">
        <v>1799856</v>
      </c>
      <c r="DM28" s="370"/>
      <c r="DN28" s="370"/>
      <c r="DO28" s="370"/>
      <c r="DP28" s="370"/>
      <c r="DQ28" s="370"/>
      <c r="DR28" s="370"/>
      <c r="DS28" s="370"/>
      <c r="DT28" s="370"/>
      <c r="DU28" s="370"/>
      <c r="DV28" s="592"/>
      <c r="DW28" s="598">
        <v>12.3</v>
      </c>
      <c r="DX28" s="624"/>
      <c r="DY28" s="624"/>
      <c r="DZ28" s="624"/>
      <c r="EA28" s="624"/>
      <c r="EB28" s="624"/>
      <c r="EC28" s="626"/>
    </row>
    <row r="29" spans="2:133" ht="11.25" customHeight="1" x14ac:dyDescent="0.2">
      <c r="B29" s="596" t="s">
        <v>20</v>
      </c>
      <c r="C29" s="485"/>
      <c r="D29" s="485"/>
      <c r="E29" s="485"/>
      <c r="F29" s="485"/>
      <c r="G29" s="485"/>
      <c r="H29" s="485"/>
      <c r="I29" s="485"/>
      <c r="J29" s="485"/>
      <c r="K29" s="485"/>
      <c r="L29" s="485"/>
      <c r="M29" s="485"/>
      <c r="N29" s="485"/>
      <c r="O29" s="485"/>
      <c r="P29" s="485"/>
      <c r="Q29" s="597"/>
      <c r="R29" s="591">
        <v>130085</v>
      </c>
      <c r="S29" s="370"/>
      <c r="T29" s="370"/>
      <c r="U29" s="370"/>
      <c r="V29" s="370"/>
      <c r="W29" s="370"/>
      <c r="X29" s="370"/>
      <c r="Y29" s="592"/>
      <c r="Z29" s="593">
        <v>0.5</v>
      </c>
      <c r="AA29" s="593"/>
      <c r="AB29" s="593"/>
      <c r="AC29" s="593"/>
      <c r="AD29" s="594">
        <v>45</v>
      </c>
      <c r="AE29" s="594"/>
      <c r="AF29" s="594"/>
      <c r="AG29" s="594"/>
      <c r="AH29" s="594"/>
      <c r="AI29" s="594"/>
      <c r="AJ29" s="594"/>
      <c r="AK29" s="594"/>
      <c r="AL29" s="598">
        <v>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175</v>
      </c>
      <c r="CE29" s="564"/>
      <c r="CF29" s="596" t="s">
        <v>24</v>
      </c>
      <c r="CG29" s="485"/>
      <c r="CH29" s="485"/>
      <c r="CI29" s="485"/>
      <c r="CJ29" s="485"/>
      <c r="CK29" s="485"/>
      <c r="CL29" s="485"/>
      <c r="CM29" s="485"/>
      <c r="CN29" s="485"/>
      <c r="CO29" s="485"/>
      <c r="CP29" s="485"/>
      <c r="CQ29" s="597"/>
      <c r="CR29" s="591">
        <v>1799856</v>
      </c>
      <c r="CS29" s="622"/>
      <c r="CT29" s="622"/>
      <c r="CU29" s="622"/>
      <c r="CV29" s="622"/>
      <c r="CW29" s="622"/>
      <c r="CX29" s="622"/>
      <c r="CY29" s="623"/>
      <c r="CZ29" s="598">
        <v>7.3</v>
      </c>
      <c r="DA29" s="624"/>
      <c r="DB29" s="624"/>
      <c r="DC29" s="625"/>
      <c r="DD29" s="601">
        <v>1799856</v>
      </c>
      <c r="DE29" s="622"/>
      <c r="DF29" s="622"/>
      <c r="DG29" s="622"/>
      <c r="DH29" s="622"/>
      <c r="DI29" s="622"/>
      <c r="DJ29" s="622"/>
      <c r="DK29" s="623"/>
      <c r="DL29" s="601">
        <v>1799856</v>
      </c>
      <c r="DM29" s="622"/>
      <c r="DN29" s="622"/>
      <c r="DO29" s="622"/>
      <c r="DP29" s="622"/>
      <c r="DQ29" s="622"/>
      <c r="DR29" s="622"/>
      <c r="DS29" s="622"/>
      <c r="DT29" s="622"/>
      <c r="DU29" s="622"/>
      <c r="DV29" s="623"/>
      <c r="DW29" s="598">
        <v>12.3</v>
      </c>
      <c r="DX29" s="624"/>
      <c r="DY29" s="624"/>
      <c r="DZ29" s="624"/>
      <c r="EA29" s="624"/>
      <c r="EB29" s="624"/>
      <c r="EC29" s="626"/>
    </row>
    <row r="30" spans="2:133" ht="11.25" customHeight="1" x14ac:dyDescent="0.2">
      <c r="B30" s="596" t="s">
        <v>351</v>
      </c>
      <c r="C30" s="485"/>
      <c r="D30" s="485"/>
      <c r="E30" s="485"/>
      <c r="F30" s="485"/>
      <c r="G30" s="485"/>
      <c r="H30" s="485"/>
      <c r="I30" s="485"/>
      <c r="J30" s="485"/>
      <c r="K30" s="485"/>
      <c r="L30" s="485"/>
      <c r="M30" s="485"/>
      <c r="N30" s="485"/>
      <c r="O30" s="485"/>
      <c r="P30" s="485"/>
      <c r="Q30" s="597"/>
      <c r="R30" s="591">
        <v>4456042</v>
      </c>
      <c r="S30" s="370"/>
      <c r="T30" s="370"/>
      <c r="U30" s="370"/>
      <c r="V30" s="370"/>
      <c r="W30" s="370"/>
      <c r="X30" s="370"/>
      <c r="Y30" s="592"/>
      <c r="Z30" s="593">
        <v>17.100000000000001</v>
      </c>
      <c r="AA30" s="593"/>
      <c r="AB30" s="593"/>
      <c r="AC30" s="593"/>
      <c r="AD30" s="594" t="s">
        <v>204</v>
      </c>
      <c r="AE30" s="594"/>
      <c r="AF30" s="594"/>
      <c r="AG30" s="594"/>
      <c r="AH30" s="594"/>
      <c r="AI30" s="594"/>
      <c r="AJ30" s="594"/>
      <c r="AK30" s="594"/>
      <c r="AL30" s="598" t="s">
        <v>204</v>
      </c>
      <c r="AM30" s="376"/>
      <c r="AN30" s="376"/>
      <c r="AO30" s="599"/>
      <c r="AP30" s="364" t="s">
        <v>322</v>
      </c>
      <c r="AQ30" s="365"/>
      <c r="AR30" s="365"/>
      <c r="AS30" s="365"/>
      <c r="AT30" s="365"/>
      <c r="AU30" s="365"/>
      <c r="AV30" s="365"/>
      <c r="AW30" s="365"/>
      <c r="AX30" s="365"/>
      <c r="AY30" s="365"/>
      <c r="AZ30" s="365"/>
      <c r="BA30" s="365"/>
      <c r="BB30" s="365"/>
      <c r="BC30" s="365"/>
      <c r="BD30" s="365"/>
      <c r="BE30" s="365"/>
      <c r="BF30" s="407"/>
      <c r="BG30" s="364" t="s">
        <v>396</v>
      </c>
      <c r="BH30" s="627"/>
      <c r="BI30" s="627"/>
      <c r="BJ30" s="627"/>
      <c r="BK30" s="627"/>
      <c r="BL30" s="627"/>
      <c r="BM30" s="627"/>
      <c r="BN30" s="627"/>
      <c r="BO30" s="627"/>
      <c r="BP30" s="627"/>
      <c r="BQ30" s="628"/>
      <c r="BR30" s="364" t="s">
        <v>397</v>
      </c>
      <c r="BS30" s="627"/>
      <c r="BT30" s="627"/>
      <c r="BU30" s="627"/>
      <c r="BV30" s="627"/>
      <c r="BW30" s="627"/>
      <c r="BX30" s="627"/>
      <c r="BY30" s="627"/>
      <c r="BZ30" s="627"/>
      <c r="CA30" s="627"/>
      <c r="CB30" s="628"/>
      <c r="CD30" s="572"/>
      <c r="CE30" s="567"/>
      <c r="CF30" s="596" t="s">
        <v>398</v>
      </c>
      <c r="CG30" s="485"/>
      <c r="CH30" s="485"/>
      <c r="CI30" s="485"/>
      <c r="CJ30" s="485"/>
      <c r="CK30" s="485"/>
      <c r="CL30" s="485"/>
      <c r="CM30" s="485"/>
      <c r="CN30" s="485"/>
      <c r="CO30" s="485"/>
      <c r="CP30" s="485"/>
      <c r="CQ30" s="597"/>
      <c r="CR30" s="591">
        <v>1755370</v>
      </c>
      <c r="CS30" s="370"/>
      <c r="CT30" s="370"/>
      <c r="CU30" s="370"/>
      <c r="CV30" s="370"/>
      <c r="CW30" s="370"/>
      <c r="CX30" s="370"/>
      <c r="CY30" s="592"/>
      <c r="CZ30" s="598">
        <v>7.2</v>
      </c>
      <c r="DA30" s="624"/>
      <c r="DB30" s="624"/>
      <c r="DC30" s="625"/>
      <c r="DD30" s="601">
        <v>1755370</v>
      </c>
      <c r="DE30" s="370"/>
      <c r="DF30" s="370"/>
      <c r="DG30" s="370"/>
      <c r="DH30" s="370"/>
      <c r="DI30" s="370"/>
      <c r="DJ30" s="370"/>
      <c r="DK30" s="592"/>
      <c r="DL30" s="601">
        <v>1755370</v>
      </c>
      <c r="DM30" s="370"/>
      <c r="DN30" s="370"/>
      <c r="DO30" s="370"/>
      <c r="DP30" s="370"/>
      <c r="DQ30" s="370"/>
      <c r="DR30" s="370"/>
      <c r="DS30" s="370"/>
      <c r="DT30" s="370"/>
      <c r="DU30" s="370"/>
      <c r="DV30" s="592"/>
      <c r="DW30" s="598">
        <v>12</v>
      </c>
      <c r="DX30" s="624"/>
      <c r="DY30" s="624"/>
      <c r="DZ30" s="624"/>
      <c r="EA30" s="624"/>
      <c r="EB30" s="624"/>
      <c r="EC30" s="626"/>
    </row>
    <row r="31" spans="2:133" ht="11.25" customHeight="1" x14ac:dyDescent="0.2">
      <c r="B31" s="604" t="s">
        <v>51</v>
      </c>
      <c r="C31" s="605"/>
      <c r="D31" s="605"/>
      <c r="E31" s="605"/>
      <c r="F31" s="605"/>
      <c r="G31" s="605"/>
      <c r="H31" s="605"/>
      <c r="I31" s="605"/>
      <c r="J31" s="605"/>
      <c r="K31" s="605"/>
      <c r="L31" s="605"/>
      <c r="M31" s="605"/>
      <c r="N31" s="605"/>
      <c r="O31" s="605"/>
      <c r="P31" s="605"/>
      <c r="Q31" s="606"/>
      <c r="R31" s="591" t="s">
        <v>204</v>
      </c>
      <c r="S31" s="370"/>
      <c r="T31" s="370"/>
      <c r="U31" s="370"/>
      <c r="V31" s="370"/>
      <c r="W31" s="370"/>
      <c r="X31" s="370"/>
      <c r="Y31" s="592"/>
      <c r="Z31" s="593" t="s">
        <v>204</v>
      </c>
      <c r="AA31" s="593"/>
      <c r="AB31" s="593"/>
      <c r="AC31" s="593"/>
      <c r="AD31" s="594" t="s">
        <v>204</v>
      </c>
      <c r="AE31" s="594"/>
      <c r="AF31" s="594"/>
      <c r="AG31" s="594"/>
      <c r="AH31" s="594"/>
      <c r="AI31" s="594"/>
      <c r="AJ31" s="594"/>
      <c r="AK31" s="594"/>
      <c r="AL31" s="598" t="s">
        <v>204</v>
      </c>
      <c r="AM31" s="376"/>
      <c r="AN31" s="376"/>
      <c r="AO31" s="599"/>
      <c r="AP31" s="545" t="s">
        <v>4</v>
      </c>
      <c r="AQ31" s="546"/>
      <c r="AR31" s="546"/>
      <c r="AS31" s="546"/>
      <c r="AT31" s="674" t="s">
        <v>399</v>
      </c>
      <c r="AU31" s="42"/>
      <c r="AV31" s="42"/>
      <c r="AW31" s="42"/>
      <c r="AX31" s="580" t="s">
        <v>284</v>
      </c>
      <c r="AY31" s="581"/>
      <c r="AZ31" s="581"/>
      <c r="BA31" s="581"/>
      <c r="BB31" s="581"/>
      <c r="BC31" s="581"/>
      <c r="BD31" s="581"/>
      <c r="BE31" s="581"/>
      <c r="BF31" s="582"/>
      <c r="BG31" s="629">
        <v>99.2</v>
      </c>
      <c r="BH31" s="630"/>
      <c r="BI31" s="630"/>
      <c r="BJ31" s="630"/>
      <c r="BK31" s="630"/>
      <c r="BL31" s="630"/>
      <c r="BM31" s="589">
        <v>97.6</v>
      </c>
      <c r="BN31" s="630"/>
      <c r="BO31" s="630"/>
      <c r="BP31" s="630"/>
      <c r="BQ31" s="631"/>
      <c r="BR31" s="629">
        <v>99.3</v>
      </c>
      <c r="BS31" s="630"/>
      <c r="BT31" s="630"/>
      <c r="BU31" s="630"/>
      <c r="BV31" s="630"/>
      <c r="BW31" s="630"/>
      <c r="BX31" s="589">
        <v>97.5</v>
      </c>
      <c r="BY31" s="630"/>
      <c r="BZ31" s="630"/>
      <c r="CA31" s="630"/>
      <c r="CB31" s="631"/>
      <c r="CD31" s="572"/>
      <c r="CE31" s="567"/>
      <c r="CF31" s="596" t="s">
        <v>323</v>
      </c>
      <c r="CG31" s="485"/>
      <c r="CH31" s="485"/>
      <c r="CI31" s="485"/>
      <c r="CJ31" s="485"/>
      <c r="CK31" s="485"/>
      <c r="CL31" s="485"/>
      <c r="CM31" s="485"/>
      <c r="CN31" s="485"/>
      <c r="CO31" s="485"/>
      <c r="CP31" s="485"/>
      <c r="CQ31" s="597"/>
      <c r="CR31" s="591">
        <v>44486</v>
      </c>
      <c r="CS31" s="622"/>
      <c r="CT31" s="622"/>
      <c r="CU31" s="622"/>
      <c r="CV31" s="622"/>
      <c r="CW31" s="622"/>
      <c r="CX31" s="622"/>
      <c r="CY31" s="623"/>
      <c r="CZ31" s="598">
        <v>0.2</v>
      </c>
      <c r="DA31" s="624"/>
      <c r="DB31" s="624"/>
      <c r="DC31" s="625"/>
      <c r="DD31" s="601">
        <v>44486</v>
      </c>
      <c r="DE31" s="622"/>
      <c r="DF31" s="622"/>
      <c r="DG31" s="622"/>
      <c r="DH31" s="622"/>
      <c r="DI31" s="622"/>
      <c r="DJ31" s="622"/>
      <c r="DK31" s="623"/>
      <c r="DL31" s="601">
        <v>44486</v>
      </c>
      <c r="DM31" s="622"/>
      <c r="DN31" s="622"/>
      <c r="DO31" s="622"/>
      <c r="DP31" s="622"/>
      <c r="DQ31" s="622"/>
      <c r="DR31" s="622"/>
      <c r="DS31" s="622"/>
      <c r="DT31" s="622"/>
      <c r="DU31" s="622"/>
      <c r="DV31" s="623"/>
      <c r="DW31" s="598">
        <v>0.3</v>
      </c>
      <c r="DX31" s="624"/>
      <c r="DY31" s="624"/>
      <c r="DZ31" s="624"/>
      <c r="EA31" s="624"/>
      <c r="EB31" s="624"/>
      <c r="EC31" s="626"/>
    </row>
    <row r="32" spans="2:133" ht="11.25" customHeight="1" x14ac:dyDescent="0.2">
      <c r="B32" s="596" t="s">
        <v>400</v>
      </c>
      <c r="C32" s="485"/>
      <c r="D32" s="485"/>
      <c r="E32" s="485"/>
      <c r="F32" s="485"/>
      <c r="G32" s="485"/>
      <c r="H32" s="485"/>
      <c r="I32" s="485"/>
      <c r="J32" s="485"/>
      <c r="K32" s="485"/>
      <c r="L32" s="485"/>
      <c r="M32" s="485"/>
      <c r="N32" s="485"/>
      <c r="O32" s="485"/>
      <c r="P32" s="485"/>
      <c r="Q32" s="597"/>
      <c r="R32" s="591">
        <v>1729464</v>
      </c>
      <c r="S32" s="370"/>
      <c r="T32" s="370"/>
      <c r="U32" s="370"/>
      <c r="V32" s="370"/>
      <c r="W32" s="370"/>
      <c r="X32" s="370"/>
      <c r="Y32" s="592"/>
      <c r="Z32" s="593">
        <v>6.6</v>
      </c>
      <c r="AA32" s="593"/>
      <c r="AB32" s="593"/>
      <c r="AC32" s="593"/>
      <c r="AD32" s="594" t="s">
        <v>204</v>
      </c>
      <c r="AE32" s="594"/>
      <c r="AF32" s="594"/>
      <c r="AG32" s="594"/>
      <c r="AH32" s="594"/>
      <c r="AI32" s="594"/>
      <c r="AJ32" s="594"/>
      <c r="AK32" s="594"/>
      <c r="AL32" s="598" t="s">
        <v>204</v>
      </c>
      <c r="AM32" s="376"/>
      <c r="AN32" s="376"/>
      <c r="AO32" s="599"/>
      <c r="AP32" s="673"/>
      <c r="AQ32" s="532"/>
      <c r="AR32" s="532"/>
      <c r="AS32" s="532"/>
      <c r="AT32" s="675"/>
      <c r="AU32" s="1" t="s">
        <v>255</v>
      </c>
      <c r="AX32" s="596" t="s">
        <v>299</v>
      </c>
      <c r="AY32" s="485"/>
      <c r="AZ32" s="485"/>
      <c r="BA32" s="485"/>
      <c r="BB32" s="485"/>
      <c r="BC32" s="485"/>
      <c r="BD32" s="485"/>
      <c r="BE32" s="485"/>
      <c r="BF32" s="597"/>
      <c r="BG32" s="632">
        <v>98.9</v>
      </c>
      <c r="BH32" s="622"/>
      <c r="BI32" s="622"/>
      <c r="BJ32" s="622"/>
      <c r="BK32" s="622"/>
      <c r="BL32" s="622"/>
      <c r="BM32" s="376">
        <v>96.1</v>
      </c>
      <c r="BN32" s="622"/>
      <c r="BO32" s="622"/>
      <c r="BP32" s="622"/>
      <c r="BQ32" s="633"/>
      <c r="BR32" s="632">
        <v>99.1</v>
      </c>
      <c r="BS32" s="622"/>
      <c r="BT32" s="622"/>
      <c r="BU32" s="622"/>
      <c r="BV32" s="622"/>
      <c r="BW32" s="622"/>
      <c r="BX32" s="376">
        <v>96</v>
      </c>
      <c r="BY32" s="622"/>
      <c r="BZ32" s="622"/>
      <c r="CA32" s="622"/>
      <c r="CB32" s="633"/>
      <c r="CD32" s="573"/>
      <c r="CE32" s="575"/>
      <c r="CF32" s="596" t="s">
        <v>401</v>
      </c>
      <c r="CG32" s="485"/>
      <c r="CH32" s="485"/>
      <c r="CI32" s="485"/>
      <c r="CJ32" s="485"/>
      <c r="CK32" s="485"/>
      <c r="CL32" s="485"/>
      <c r="CM32" s="485"/>
      <c r="CN32" s="485"/>
      <c r="CO32" s="485"/>
      <c r="CP32" s="485"/>
      <c r="CQ32" s="597"/>
      <c r="CR32" s="591" t="s">
        <v>204</v>
      </c>
      <c r="CS32" s="370"/>
      <c r="CT32" s="370"/>
      <c r="CU32" s="370"/>
      <c r="CV32" s="370"/>
      <c r="CW32" s="370"/>
      <c r="CX32" s="370"/>
      <c r="CY32" s="592"/>
      <c r="CZ32" s="598" t="s">
        <v>204</v>
      </c>
      <c r="DA32" s="624"/>
      <c r="DB32" s="624"/>
      <c r="DC32" s="625"/>
      <c r="DD32" s="601" t="s">
        <v>204</v>
      </c>
      <c r="DE32" s="370"/>
      <c r="DF32" s="370"/>
      <c r="DG32" s="370"/>
      <c r="DH32" s="370"/>
      <c r="DI32" s="370"/>
      <c r="DJ32" s="370"/>
      <c r="DK32" s="592"/>
      <c r="DL32" s="601" t="s">
        <v>204</v>
      </c>
      <c r="DM32" s="370"/>
      <c r="DN32" s="370"/>
      <c r="DO32" s="370"/>
      <c r="DP32" s="370"/>
      <c r="DQ32" s="370"/>
      <c r="DR32" s="370"/>
      <c r="DS32" s="370"/>
      <c r="DT32" s="370"/>
      <c r="DU32" s="370"/>
      <c r="DV32" s="592"/>
      <c r="DW32" s="598" t="s">
        <v>204</v>
      </c>
      <c r="DX32" s="624"/>
      <c r="DY32" s="624"/>
      <c r="DZ32" s="624"/>
      <c r="EA32" s="624"/>
      <c r="EB32" s="624"/>
      <c r="EC32" s="626"/>
    </row>
    <row r="33" spans="2:133" ht="11.25" customHeight="1" x14ac:dyDescent="0.2">
      <c r="B33" s="596" t="s">
        <v>242</v>
      </c>
      <c r="C33" s="485"/>
      <c r="D33" s="485"/>
      <c r="E33" s="485"/>
      <c r="F33" s="485"/>
      <c r="G33" s="485"/>
      <c r="H33" s="485"/>
      <c r="I33" s="485"/>
      <c r="J33" s="485"/>
      <c r="K33" s="485"/>
      <c r="L33" s="485"/>
      <c r="M33" s="485"/>
      <c r="N33" s="485"/>
      <c r="O33" s="485"/>
      <c r="P33" s="485"/>
      <c r="Q33" s="597"/>
      <c r="R33" s="591">
        <v>54627</v>
      </c>
      <c r="S33" s="370"/>
      <c r="T33" s="370"/>
      <c r="U33" s="370"/>
      <c r="V33" s="370"/>
      <c r="W33" s="370"/>
      <c r="X33" s="370"/>
      <c r="Y33" s="592"/>
      <c r="Z33" s="593">
        <v>0.2</v>
      </c>
      <c r="AA33" s="593"/>
      <c r="AB33" s="593"/>
      <c r="AC33" s="593"/>
      <c r="AD33" s="594">
        <v>19357</v>
      </c>
      <c r="AE33" s="594"/>
      <c r="AF33" s="594"/>
      <c r="AG33" s="594"/>
      <c r="AH33" s="594"/>
      <c r="AI33" s="594"/>
      <c r="AJ33" s="594"/>
      <c r="AK33" s="594"/>
      <c r="AL33" s="598">
        <v>0.1</v>
      </c>
      <c r="AM33" s="376"/>
      <c r="AN33" s="376"/>
      <c r="AO33" s="599"/>
      <c r="AP33" s="548"/>
      <c r="AQ33" s="549"/>
      <c r="AR33" s="549"/>
      <c r="AS33" s="549"/>
      <c r="AT33" s="676"/>
      <c r="AU33" s="43"/>
      <c r="AV33" s="43"/>
      <c r="AW33" s="43"/>
      <c r="AX33" s="609" t="s">
        <v>159</v>
      </c>
      <c r="AY33" s="610"/>
      <c r="AZ33" s="610"/>
      <c r="BA33" s="610"/>
      <c r="BB33" s="610"/>
      <c r="BC33" s="610"/>
      <c r="BD33" s="610"/>
      <c r="BE33" s="610"/>
      <c r="BF33" s="611"/>
      <c r="BG33" s="634">
        <v>99.5</v>
      </c>
      <c r="BH33" s="635"/>
      <c r="BI33" s="635"/>
      <c r="BJ33" s="635"/>
      <c r="BK33" s="635"/>
      <c r="BL33" s="635"/>
      <c r="BM33" s="636">
        <v>99.1</v>
      </c>
      <c r="BN33" s="635"/>
      <c r="BO33" s="635"/>
      <c r="BP33" s="635"/>
      <c r="BQ33" s="637"/>
      <c r="BR33" s="634">
        <v>99.6</v>
      </c>
      <c r="BS33" s="635"/>
      <c r="BT33" s="635"/>
      <c r="BU33" s="635"/>
      <c r="BV33" s="635"/>
      <c r="BW33" s="635"/>
      <c r="BX33" s="636">
        <v>99.1</v>
      </c>
      <c r="BY33" s="635"/>
      <c r="BZ33" s="635"/>
      <c r="CA33" s="635"/>
      <c r="CB33" s="637"/>
      <c r="CD33" s="596" t="s">
        <v>403</v>
      </c>
      <c r="CE33" s="485"/>
      <c r="CF33" s="485"/>
      <c r="CG33" s="485"/>
      <c r="CH33" s="485"/>
      <c r="CI33" s="485"/>
      <c r="CJ33" s="485"/>
      <c r="CK33" s="485"/>
      <c r="CL33" s="485"/>
      <c r="CM33" s="485"/>
      <c r="CN33" s="485"/>
      <c r="CO33" s="485"/>
      <c r="CP33" s="485"/>
      <c r="CQ33" s="597"/>
      <c r="CR33" s="591">
        <v>10529670</v>
      </c>
      <c r="CS33" s="622"/>
      <c r="CT33" s="622"/>
      <c r="CU33" s="622"/>
      <c r="CV33" s="622"/>
      <c r="CW33" s="622"/>
      <c r="CX33" s="622"/>
      <c r="CY33" s="623"/>
      <c r="CZ33" s="598">
        <v>43</v>
      </c>
      <c r="DA33" s="624"/>
      <c r="DB33" s="624"/>
      <c r="DC33" s="625"/>
      <c r="DD33" s="601">
        <v>8873835</v>
      </c>
      <c r="DE33" s="622"/>
      <c r="DF33" s="622"/>
      <c r="DG33" s="622"/>
      <c r="DH33" s="622"/>
      <c r="DI33" s="622"/>
      <c r="DJ33" s="622"/>
      <c r="DK33" s="623"/>
      <c r="DL33" s="601">
        <v>6372263</v>
      </c>
      <c r="DM33" s="622"/>
      <c r="DN33" s="622"/>
      <c r="DO33" s="622"/>
      <c r="DP33" s="622"/>
      <c r="DQ33" s="622"/>
      <c r="DR33" s="622"/>
      <c r="DS33" s="622"/>
      <c r="DT33" s="622"/>
      <c r="DU33" s="622"/>
      <c r="DV33" s="623"/>
      <c r="DW33" s="598">
        <v>43.5</v>
      </c>
      <c r="DX33" s="624"/>
      <c r="DY33" s="624"/>
      <c r="DZ33" s="624"/>
      <c r="EA33" s="624"/>
      <c r="EB33" s="624"/>
      <c r="EC33" s="626"/>
    </row>
    <row r="34" spans="2:133" ht="11.25" customHeight="1" x14ac:dyDescent="0.2">
      <c r="B34" s="596" t="s">
        <v>149</v>
      </c>
      <c r="C34" s="485"/>
      <c r="D34" s="485"/>
      <c r="E34" s="485"/>
      <c r="F34" s="485"/>
      <c r="G34" s="485"/>
      <c r="H34" s="485"/>
      <c r="I34" s="485"/>
      <c r="J34" s="485"/>
      <c r="K34" s="485"/>
      <c r="L34" s="485"/>
      <c r="M34" s="485"/>
      <c r="N34" s="485"/>
      <c r="O34" s="485"/>
      <c r="P34" s="485"/>
      <c r="Q34" s="597"/>
      <c r="R34" s="591">
        <v>49097</v>
      </c>
      <c r="S34" s="370"/>
      <c r="T34" s="370"/>
      <c r="U34" s="370"/>
      <c r="V34" s="370"/>
      <c r="W34" s="370"/>
      <c r="X34" s="370"/>
      <c r="Y34" s="592"/>
      <c r="Z34" s="593">
        <v>0.2</v>
      </c>
      <c r="AA34" s="593"/>
      <c r="AB34" s="593"/>
      <c r="AC34" s="593"/>
      <c r="AD34" s="594" t="s">
        <v>204</v>
      </c>
      <c r="AE34" s="594"/>
      <c r="AF34" s="594"/>
      <c r="AG34" s="594"/>
      <c r="AH34" s="594"/>
      <c r="AI34" s="594"/>
      <c r="AJ34" s="594"/>
      <c r="AK34" s="594"/>
      <c r="AL34" s="598" t="s">
        <v>204</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406</v>
      </c>
      <c r="CE34" s="485"/>
      <c r="CF34" s="485"/>
      <c r="CG34" s="485"/>
      <c r="CH34" s="485"/>
      <c r="CI34" s="485"/>
      <c r="CJ34" s="485"/>
      <c r="CK34" s="485"/>
      <c r="CL34" s="485"/>
      <c r="CM34" s="485"/>
      <c r="CN34" s="485"/>
      <c r="CO34" s="485"/>
      <c r="CP34" s="485"/>
      <c r="CQ34" s="597"/>
      <c r="CR34" s="591">
        <v>4303778</v>
      </c>
      <c r="CS34" s="370"/>
      <c r="CT34" s="370"/>
      <c r="CU34" s="370"/>
      <c r="CV34" s="370"/>
      <c r="CW34" s="370"/>
      <c r="CX34" s="370"/>
      <c r="CY34" s="592"/>
      <c r="CZ34" s="598">
        <v>17.600000000000001</v>
      </c>
      <c r="DA34" s="624"/>
      <c r="DB34" s="624"/>
      <c r="DC34" s="625"/>
      <c r="DD34" s="601">
        <v>3259969</v>
      </c>
      <c r="DE34" s="370"/>
      <c r="DF34" s="370"/>
      <c r="DG34" s="370"/>
      <c r="DH34" s="370"/>
      <c r="DI34" s="370"/>
      <c r="DJ34" s="370"/>
      <c r="DK34" s="592"/>
      <c r="DL34" s="601">
        <v>2989243</v>
      </c>
      <c r="DM34" s="370"/>
      <c r="DN34" s="370"/>
      <c r="DO34" s="370"/>
      <c r="DP34" s="370"/>
      <c r="DQ34" s="370"/>
      <c r="DR34" s="370"/>
      <c r="DS34" s="370"/>
      <c r="DT34" s="370"/>
      <c r="DU34" s="370"/>
      <c r="DV34" s="592"/>
      <c r="DW34" s="598">
        <v>20.399999999999999</v>
      </c>
      <c r="DX34" s="624"/>
      <c r="DY34" s="624"/>
      <c r="DZ34" s="624"/>
      <c r="EA34" s="624"/>
      <c r="EB34" s="624"/>
      <c r="EC34" s="626"/>
    </row>
    <row r="35" spans="2:133" ht="11.25" customHeight="1" x14ac:dyDescent="0.2">
      <c r="B35" s="596" t="s">
        <v>408</v>
      </c>
      <c r="C35" s="485"/>
      <c r="D35" s="485"/>
      <c r="E35" s="485"/>
      <c r="F35" s="485"/>
      <c r="G35" s="485"/>
      <c r="H35" s="485"/>
      <c r="I35" s="485"/>
      <c r="J35" s="485"/>
      <c r="K35" s="485"/>
      <c r="L35" s="485"/>
      <c r="M35" s="485"/>
      <c r="N35" s="485"/>
      <c r="O35" s="485"/>
      <c r="P35" s="485"/>
      <c r="Q35" s="597"/>
      <c r="R35" s="591">
        <v>150812</v>
      </c>
      <c r="S35" s="370"/>
      <c r="T35" s="370"/>
      <c r="U35" s="370"/>
      <c r="V35" s="370"/>
      <c r="W35" s="370"/>
      <c r="X35" s="370"/>
      <c r="Y35" s="592"/>
      <c r="Z35" s="593">
        <v>0.6</v>
      </c>
      <c r="AA35" s="593"/>
      <c r="AB35" s="593"/>
      <c r="AC35" s="593"/>
      <c r="AD35" s="594" t="s">
        <v>204</v>
      </c>
      <c r="AE35" s="594"/>
      <c r="AF35" s="594"/>
      <c r="AG35" s="594"/>
      <c r="AH35" s="594"/>
      <c r="AI35" s="594"/>
      <c r="AJ35" s="594"/>
      <c r="AK35" s="594"/>
      <c r="AL35" s="598" t="s">
        <v>204</v>
      </c>
      <c r="AM35" s="376"/>
      <c r="AN35" s="376"/>
      <c r="AO35" s="599"/>
      <c r="AP35" s="16"/>
      <c r="AQ35" s="364" t="s">
        <v>409</v>
      </c>
      <c r="AR35" s="365"/>
      <c r="AS35" s="365"/>
      <c r="AT35" s="365"/>
      <c r="AU35" s="365"/>
      <c r="AV35" s="365"/>
      <c r="AW35" s="365"/>
      <c r="AX35" s="365"/>
      <c r="AY35" s="365"/>
      <c r="AZ35" s="365"/>
      <c r="BA35" s="365"/>
      <c r="BB35" s="365"/>
      <c r="BC35" s="365"/>
      <c r="BD35" s="365"/>
      <c r="BE35" s="365"/>
      <c r="BF35" s="407"/>
      <c r="BG35" s="364" t="s">
        <v>213</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411</v>
      </c>
      <c r="CE35" s="485"/>
      <c r="CF35" s="485"/>
      <c r="CG35" s="485"/>
      <c r="CH35" s="485"/>
      <c r="CI35" s="485"/>
      <c r="CJ35" s="485"/>
      <c r="CK35" s="485"/>
      <c r="CL35" s="485"/>
      <c r="CM35" s="485"/>
      <c r="CN35" s="485"/>
      <c r="CO35" s="485"/>
      <c r="CP35" s="485"/>
      <c r="CQ35" s="597"/>
      <c r="CR35" s="591">
        <v>240027</v>
      </c>
      <c r="CS35" s="622"/>
      <c r="CT35" s="622"/>
      <c r="CU35" s="622"/>
      <c r="CV35" s="622"/>
      <c r="CW35" s="622"/>
      <c r="CX35" s="622"/>
      <c r="CY35" s="623"/>
      <c r="CZ35" s="598">
        <v>1</v>
      </c>
      <c r="DA35" s="624"/>
      <c r="DB35" s="624"/>
      <c r="DC35" s="625"/>
      <c r="DD35" s="601">
        <v>206392</v>
      </c>
      <c r="DE35" s="622"/>
      <c r="DF35" s="622"/>
      <c r="DG35" s="622"/>
      <c r="DH35" s="622"/>
      <c r="DI35" s="622"/>
      <c r="DJ35" s="622"/>
      <c r="DK35" s="623"/>
      <c r="DL35" s="601">
        <v>206392</v>
      </c>
      <c r="DM35" s="622"/>
      <c r="DN35" s="622"/>
      <c r="DO35" s="622"/>
      <c r="DP35" s="622"/>
      <c r="DQ35" s="622"/>
      <c r="DR35" s="622"/>
      <c r="DS35" s="622"/>
      <c r="DT35" s="622"/>
      <c r="DU35" s="622"/>
      <c r="DV35" s="623"/>
      <c r="DW35" s="598">
        <v>1.4</v>
      </c>
      <c r="DX35" s="624"/>
      <c r="DY35" s="624"/>
      <c r="DZ35" s="624"/>
      <c r="EA35" s="624"/>
      <c r="EB35" s="624"/>
      <c r="EC35" s="626"/>
    </row>
    <row r="36" spans="2:133" ht="11.25" customHeight="1" x14ac:dyDescent="0.2">
      <c r="B36" s="596" t="s">
        <v>300</v>
      </c>
      <c r="C36" s="485"/>
      <c r="D36" s="485"/>
      <c r="E36" s="485"/>
      <c r="F36" s="485"/>
      <c r="G36" s="485"/>
      <c r="H36" s="485"/>
      <c r="I36" s="485"/>
      <c r="J36" s="485"/>
      <c r="K36" s="485"/>
      <c r="L36" s="485"/>
      <c r="M36" s="485"/>
      <c r="N36" s="485"/>
      <c r="O36" s="485"/>
      <c r="P36" s="485"/>
      <c r="Q36" s="597"/>
      <c r="R36" s="591">
        <v>1767575</v>
      </c>
      <c r="S36" s="370"/>
      <c r="T36" s="370"/>
      <c r="U36" s="370"/>
      <c r="V36" s="370"/>
      <c r="W36" s="370"/>
      <c r="X36" s="370"/>
      <c r="Y36" s="592"/>
      <c r="Z36" s="593">
        <v>6.8</v>
      </c>
      <c r="AA36" s="593"/>
      <c r="AB36" s="593"/>
      <c r="AC36" s="593"/>
      <c r="AD36" s="594" t="s">
        <v>204</v>
      </c>
      <c r="AE36" s="594"/>
      <c r="AF36" s="594"/>
      <c r="AG36" s="594"/>
      <c r="AH36" s="594"/>
      <c r="AI36" s="594"/>
      <c r="AJ36" s="594"/>
      <c r="AK36" s="594"/>
      <c r="AL36" s="598" t="s">
        <v>204</v>
      </c>
      <c r="AM36" s="376"/>
      <c r="AN36" s="376"/>
      <c r="AO36" s="599"/>
      <c r="AP36" s="16"/>
      <c r="AQ36" s="638" t="s">
        <v>394</v>
      </c>
      <c r="AR36" s="639"/>
      <c r="AS36" s="639"/>
      <c r="AT36" s="639"/>
      <c r="AU36" s="639"/>
      <c r="AV36" s="639"/>
      <c r="AW36" s="639"/>
      <c r="AX36" s="639"/>
      <c r="AY36" s="640"/>
      <c r="AZ36" s="583">
        <v>2427386</v>
      </c>
      <c r="BA36" s="584"/>
      <c r="BB36" s="584"/>
      <c r="BC36" s="584"/>
      <c r="BD36" s="584"/>
      <c r="BE36" s="584"/>
      <c r="BF36" s="641"/>
      <c r="BG36" s="580" t="s">
        <v>413</v>
      </c>
      <c r="BH36" s="581"/>
      <c r="BI36" s="581"/>
      <c r="BJ36" s="581"/>
      <c r="BK36" s="581"/>
      <c r="BL36" s="581"/>
      <c r="BM36" s="581"/>
      <c r="BN36" s="581"/>
      <c r="BO36" s="581"/>
      <c r="BP36" s="581"/>
      <c r="BQ36" s="581"/>
      <c r="BR36" s="581"/>
      <c r="BS36" s="581"/>
      <c r="BT36" s="581"/>
      <c r="BU36" s="582"/>
      <c r="BV36" s="583">
        <v>5688</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3127426</v>
      </c>
      <c r="CS36" s="370"/>
      <c r="CT36" s="370"/>
      <c r="CU36" s="370"/>
      <c r="CV36" s="370"/>
      <c r="CW36" s="370"/>
      <c r="CX36" s="370"/>
      <c r="CY36" s="592"/>
      <c r="CZ36" s="598">
        <v>12.8</v>
      </c>
      <c r="DA36" s="624"/>
      <c r="DB36" s="624"/>
      <c r="DC36" s="625"/>
      <c r="DD36" s="601">
        <v>2964289</v>
      </c>
      <c r="DE36" s="370"/>
      <c r="DF36" s="370"/>
      <c r="DG36" s="370"/>
      <c r="DH36" s="370"/>
      <c r="DI36" s="370"/>
      <c r="DJ36" s="370"/>
      <c r="DK36" s="592"/>
      <c r="DL36" s="601">
        <v>1904468</v>
      </c>
      <c r="DM36" s="370"/>
      <c r="DN36" s="370"/>
      <c r="DO36" s="370"/>
      <c r="DP36" s="370"/>
      <c r="DQ36" s="370"/>
      <c r="DR36" s="370"/>
      <c r="DS36" s="370"/>
      <c r="DT36" s="370"/>
      <c r="DU36" s="370"/>
      <c r="DV36" s="592"/>
      <c r="DW36" s="598">
        <v>13</v>
      </c>
      <c r="DX36" s="624"/>
      <c r="DY36" s="624"/>
      <c r="DZ36" s="624"/>
      <c r="EA36" s="624"/>
      <c r="EB36" s="624"/>
      <c r="EC36" s="626"/>
    </row>
    <row r="37" spans="2:133" ht="11.25" customHeight="1" x14ac:dyDescent="0.2">
      <c r="B37" s="596" t="s">
        <v>404</v>
      </c>
      <c r="C37" s="485"/>
      <c r="D37" s="485"/>
      <c r="E37" s="485"/>
      <c r="F37" s="485"/>
      <c r="G37" s="485"/>
      <c r="H37" s="485"/>
      <c r="I37" s="485"/>
      <c r="J37" s="485"/>
      <c r="K37" s="485"/>
      <c r="L37" s="485"/>
      <c r="M37" s="485"/>
      <c r="N37" s="485"/>
      <c r="O37" s="485"/>
      <c r="P37" s="485"/>
      <c r="Q37" s="597"/>
      <c r="R37" s="591">
        <v>737126</v>
      </c>
      <c r="S37" s="370"/>
      <c r="T37" s="370"/>
      <c r="U37" s="370"/>
      <c r="V37" s="370"/>
      <c r="W37" s="370"/>
      <c r="X37" s="370"/>
      <c r="Y37" s="592"/>
      <c r="Z37" s="593">
        <v>2.8</v>
      </c>
      <c r="AA37" s="593"/>
      <c r="AB37" s="593"/>
      <c r="AC37" s="593"/>
      <c r="AD37" s="594">
        <v>789</v>
      </c>
      <c r="AE37" s="594"/>
      <c r="AF37" s="594"/>
      <c r="AG37" s="594"/>
      <c r="AH37" s="594"/>
      <c r="AI37" s="594"/>
      <c r="AJ37" s="594"/>
      <c r="AK37" s="594"/>
      <c r="AL37" s="598">
        <v>0</v>
      </c>
      <c r="AM37" s="376"/>
      <c r="AN37" s="376"/>
      <c r="AO37" s="599"/>
      <c r="AQ37" s="642" t="s">
        <v>414</v>
      </c>
      <c r="AR37" s="373"/>
      <c r="AS37" s="373"/>
      <c r="AT37" s="373"/>
      <c r="AU37" s="373"/>
      <c r="AV37" s="373"/>
      <c r="AW37" s="373"/>
      <c r="AX37" s="373"/>
      <c r="AY37" s="643"/>
      <c r="AZ37" s="591">
        <v>653170</v>
      </c>
      <c r="BA37" s="370"/>
      <c r="BB37" s="370"/>
      <c r="BC37" s="370"/>
      <c r="BD37" s="622"/>
      <c r="BE37" s="622"/>
      <c r="BF37" s="633"/>
      <c r="BG37" s="596" t="s">
        <v>416</v>
      </c>
      <c r="BH37" s="485"/>
      <c r="BI37" s="485"/>
      <c r="BJ37" s="485"/>
      <c r="BK37" s="485"/>
      <c r="BL37" s="485"/>
      <c r="BM37" s="485"/>
      <c r="BN37" s="485"/>
      <c r="BO37" s="485"/>
      <c r="BP37" s="485"/>
      <c r="BQ37" s="485"/>
      <c r="BR37" s="485"/>
      <c r="BS37" s="485"/>
      <c r="BT37" s="485"/>
      <c r="BU37" s="597"/>
      <c r="BV37" s="591">
        <v>-49757</v>
      </c>
      <c r="BW37" s="370"/>
      <c r="BX37" s="370"/>
      <c r="BY37" s="370"/>
      <c r="BZ37" s="370"/>
      <c r="CA37" s="370"/>
      <c r="CB37" s="602"/>
      <c r="CD37" s="596" t="s">
        <v>161</v>
      </c>
      <c r="CE37" s="485"/>
      <c r="CF37" s="485"/>
      <c r="CG37" s="485"/>
      <c r="CH37" s="485"/>
      <c r="CI37" s="485"/>
      <c r="CJ37" s="485"/>
      <c r="CK37" s="485"/>
      <c r="CL37" s="485"/>
      <c r="CM37" s="485"/>
      <c r="CN37" s="485"/>
      <c r="CO37" s="485"/>
      <c r="CP37" s="485"/>
      <c r="CQ37" s="597"/>
      <c r="CR37" s="591">
        <v>1305071</v>
      </c>
      <c r="CS37" s="622"/>
      <c r="CT37" s="622"/>
      <c r="CU37" s="622"/>
      <c r="CV37" s="622"/>
      <c r="CW37" s="622"/>
      <c r="CX37" s="622"/>
      <c r="CY37" s="623"/>
      <c r="CZ37" s="598">
        <v>5.3</v>
      </c>
      <c r="DA37" s="624"/>
      <c r="DB37" s="624"/>
      <c r="DC37" s="625"/>
      <c r="DD37" s="601">
        <v>1303641</v>
      </c>
      <c r="DE37" s="622"/>
      <c r="DF37" s="622"/>
      <c r="DG37" s="622"/>
      <c r="DH37" s="622"/>
      <c r="DI37" s="622"/>
      <c r="DJ37" s="622"/>
      <c r="DK37" s="623"/>
      <c r="DL37" s="601">
        <v>989407</v>
      </c>
      <c r="DM37" s="622"/>
      <c r="DN37" s="622"/>
      <c r="DO37" s="622"/>
      <c r="DP37" s="622"/>
      <c r="DQ37" s="622"/>
      <c r="DR37" s="622"/>
      <c r="DS37" s="622"/>
      <c r="DT37" s="622"/>
      <c r="DU37" s="622"/>
      <c r="DV37" s="623"/>
      <c r="DW37" s="598">
        <v>6.8</v>
      </c>
      <c r="DX37" s="624"/>
      <c r="DY37" s="624"/>
      <c r="DZ37" s="624"/>
      <c r="EA37" s="624"/>
      <c r="EB37" s="624"/>
      <c r="EC37" s="626"/>
    </row>
    <row r="38" spans="2:133" ht="11.25" customHeight="1" x14ac:dyDescent="0.2">
      <c r="B38" s="596" t="s">
        <v>418</v>
      </c>
      <c r="C38" s="485"/>
      <c r="D38" s="485"/>
      <c r="E38" s="485"/>
      <c r="F38" s="485"/>
      <c r="G38" s="485"/>
      <c r="H38" s="485"/>
      <c r="I38" s="485"/>
      <c r="J38" s="485"/>
      <c r="K38" s="485"/>
      <c r="L38" s="485"/>
      <c r="M38" s="485"/>
      <c r="N38" s="485"/>
      <c r="O38" s="485"/>
      <c r="P38" s="485"/>
      <c r="Q38" s="597"/>
      <c r="R38" s="591">
        <v>762600</v>
      </c>
      <c r="S38" s="370"/>
      <c r="T38" s="370"/>
      <c r="U38" s="370"/>
      <c r="V38" s="370"/>
      <c r="W38" s="370"/>
      <c r="X38" s="370"/>
      <c r="Y38" s="592"/>
      <c r="Z38" s="593">
        <v>2.9</v>
      </c>
      <c r="AA38" s="593"/>
      <c r="AB38" s="593"/>
      <c r="AC38" s="593"/>
      <c r="AD38" s="594" t="s">
        <v>204</v>
      </c>
      <c r="AE38" s="594"/>
      <c r="AF38" s="594"/>
      <c r="AG38" s="594"/>
      <c r="AH38" s="594"/>
      <c r="AI38" s="594"/>
      <c r="AJ38" s="594"/>
      <c r="AK38" s="594"/>
      <c r="AL38" s="598" t="s">
        <v>204</v>
      </c>
      <c r="AM38" s="376"/>
      <c r="AN38" s="376"/>
      <c r="AO38" s="599"/>
      <c r="AQ38" s="642" t="s">
        <v>236</v>
      </c>
      <c r="AR38" s="373"/>
      <c r="AS38" s="373"/>
      <c r="AT38" s="373"/>
      <c r="AU38" s="373"/>
      <c r="AV38" s="373"/>
      <c r="AW38" s="373"/>
      <c r="AX38" s="373"/>
      <c r="AY38" s="643"/>
      <c r="AZ38" s="591">
        <v>123546</v>
      </c>
      <c r="BA38" s="370"/>
      <c r="BB38" s="370"/>
      <c r="BC38" s="370"/>
      <c r="BD38" s="622"/>
      <c r="BE38" s="622"/>
      <c r="BF38" s="633"/>
      <c r="BG38" s="596" t="s">
        <v>419</v>
      </c>
      <c r="BH38" s="485"/>
      <c r="BI38" s="485"/>
      <c r="BJ38" s="485"/>
      <c r="BK38" s="485"/>
      <c r="BL38" s="485"/>
      <c r="BM38" s="485"/>
      <c r="BN38" s="485"/>
      <c r="BO38" s="485"/>
      <c r="BP38" s="485"/>
      <c r="BQ38" s="485"/>
      <c r="BR38" s="485"/>
      <c r="BS38" s="485"/>
      <c r="BT38" s="485"/>
      <c r="BU38" s="597"/>
      <c r="BV38" s="591">
        <v>7130</v>
      </c>
      <c r="BW38" s="370"/>
      <c r="BX38" s="370"/>
      <c r="BY38" s="370"/>
      <c r="BZ38" s="370"/>
      <c r="CA38" s="370"/>
      <c r="CB38" s="602"/>
      <c r="CD38" s="596" t="s">
        <v>420</v>
      </c>
      <c r="CE38" s="485"/>
      <c r="CF38" s="485"/>
      <c r="CG38" s="485"/>
      <c r="CH38" s="485"/>
      <c r="CI38" s="485"/>
      <c r="CJ38" s="485"/>
      <c r="CK38" s="485"/>
      <c r="CL38" s="485"/>
      <c r="CM38" s="485"/>
      <c r="CN38" s="485"/>
      <c r="CO38" s="485"/>
      <c r="CP38" s="485"/>
      <c r="CQ38" s="597"/>
      <c r="CR38" s="591">
        <v>1650670</v>
      </c>
      <c r="CS38" s="370"/>
      <c r="CT38" s="370"/>
      <c r="CU38" s="370"/>
      <c r="CV38" s="370"/>
      <c r="CW38" s="370"/>
      <c r="CX38" s="370"/>
      <c r="CY38" s="592"/>
      <c r="CZ38" s="598">
        <v>6.7</v>
      </c>
      <c r="DA38" s="624"/>
      <c r="DB38" s="624"/>
      <c r="DC38" s="625"/>
      <c r="DD38" s="601">
        <v>1372618</v>
      </c>
      <c r="DE38" s="370"/>
      <c r="DF38" s="370"/>
      <c r="DG38" s="370"/>
      <c r="DH38" s="370"/>
      <c r="DI38" s="370"/>
      <c r="DJ38" s="370"/>
      <c r="DK38" s="592"/>
      <c r="DL38" s="601">
        <v>1272160</v>
      </c>
      <c r="DM38" s="370"/>
      <c r="DN38" s="370"/>
      <c r="DO38" s="370"/>
      <c r="DP38" s="370"/>
      <c r="DQ38" s="370"/>
      <c r="DR38" s="370"/>
      <c r="DS38" s="370"/>
      <c r="DT38" s="370"/>
      <c r="DU38" s="370"/>
      <c r="DV38" s="592"/>
      <c r="DW38" s="598">
        <v>8.6999999999999993</v>
      </c>
      <c r="DX38" s="624"/>
      <c r="DY38" s="624"/>
      <c r="DZ38" s="624"/>
      <c r="EA38" s="624"/>
      <c r="EB38" s="624"/>
      <c r="EC38" s="626"/>
    </row>
    <row r="39" spans="2:133" ht="11.25" customHeight="1" x14ac:dyDescent="0.2">
      <c r="B39" s="596" t="s">
        <v>421</v>
      </c>
      <c r="C39" s="485"/>
      <c r="D39" s="485"/>
      <c r="E39" s="485"/>
      <c r="F39" s="485"/>
      <c r="G39" s="485"/>
      <c r="H39" s="485"/>
      <c r="I39" s="485"/>
      <c r="J39" s="485"/>
      <c r="K39" s="485"/>
      <c r="L39" s="485"/>
      <c r="M39" s="485"/>
      <c r="N39" s="485"/>
      <c r="O39" s="485"/>
      <c r="P39" s="485"/>
      <c r="Q39" s="597"/>
      <c r="R39" s="591" t="s">
        <v>204</v>
      </c>
      <c r="S39" s="370"/>
      <c r="T39" s="370"/>
      <c r="U39" s="370"/>
      <c r="V39" s="370"/>
      <c r="W39" s="370"/>
      <c r="X39" s="370"/>
      <c r="Y39" s="592"/>
      <c r="Z39" s="593" t="s">
        <v>204</v>
      </c>
      <c r="AA39" s="593"/>
      <c r="AB39" s="593"/>
      <c r="AC39" s="593"/>
      <c r="AD39" s="594" t="s">
        <v>204</v>
      </c>
      <c r="AE39" s="594"/>
      <c r="AF39" s="594"/>
      <c r="AG39" s="594"/>
      <c r="AH39" s="594"/>
      <c r="AI39" s="594"/>
      <c r="AJ39" s="594"/>
      <c r="AK39" s="594"/>
      <c r="AL39" s="598" t="s">
        <v>204</v>
      </c>
      <c r="AM39" s="376"/>
      <c r="AN39" s="376"/>
      <c r="AO39" s="599"/>
      <c r="AQ39" s="642" t="s">
        <v>422</v>
      </c>
      <c r="AR39" s="373"/>
      <c r="AS39" s="373"/>
      <c r="AT39" s="373"/>
      <c r="AU39" s="373"/>
      <c r="AV39" s="373"/>
      <c r="AW39" s="373"/>
      <c r="AX39" s="373"/>
      <c r="AY39" s="643"/>
      <c r="AZ39" s="591" t="s">
        <v>204</v>
      </c>
      <c r="BA39" s="370"/>
      <c r="BB39" s="370"/>
      <c r="BC39" s="370"/>
      <c r="BD39" s="622"/>
      <c r="BE39" s="622"/>
      <c r="BF39" s="633"/>
      <c r="BG39" s="596" t="s">
        <v>344</v>
      </c>
      <c r="BH39" s="485"/>
      <c r="BI39" s="485"/>
      <c r="BJ39" s="485"/>
      <c r="BK39" s="485"/>
      <c r="BL39" s="485"/>
      <c r="BM39" s="485"/>
      <c r="BN39" s="485"/>
      <c r="BO39" s="485"/>
      <c r="BP39" s="485"/>
      <c r="BQ39" s="485"/>
      <c r="BR39" s="485"/>
      <c r="BS39" s="485"/>
      <c r="BT39" s="485"/>
      <c r="BU39" s="597"/>
      <c r="BV39" s="591">
        <v>10580</v>
      </c>
      <c r="BW39" s="370"/>
      <c r="BX39" s="370"/>
      <c r="BY39" s="370"/>
      <c r="BZ39" s="370"/>
      <c r="CA39" s="370"/>
      <c r="CB39" s="602"/>
      <c r="CD39" s="596" t="s">
        <v>423</v>
      </c>
      <c r="CE39" s="485"/>
      <c r="CF39" s="485"/>
      <c r="CG39" s="485"/>
      <c r="CH39" s="485"/>
      <c r="CI39" s="485"/>
      <c r="CJ39" s="485"/>
      <c r="CK39" s="485"/>
      <c r="CL39" s="485"/>
      <c r="CM39" s="485"/>
      <c r="CN39" s="485"/>
      <c r="CO39" s="485"/>
      <c r="CP39" s="485"/>
      <c r="CQ39" s="597"/>
      <c r="CR39" s="591">
        <v>781299</v>
      </c>
      <c r="CS39" s="622"/>
      <c r="CT39" s="622"/>
      <c r="CU39" s="622"/>
      <c r="CV39" s="622"/>
      <c r="CW39" s="622"/>
      <c r="CX39" s="622"/>
      <c r="CY39" s="623"/>
      <c r="CZ39" s="598">
        <v>3.2</v>
      </c>
      <c r="DA39" s="624"/>
      <c r="DB39" s="624"/>
      <c r="DC39" s="625"/>
      <c r="DD39" s="601">
        <v>755197</v>
      </c>
      <c r="DE39" s="622"/>
      <c r="DF39" s="622"/>
      <c r="DG39" s="622"/>
      <c r="DH39" s="622"/>
      <c r="DI39" s="622"/>
      <c r="DJ39" s="622"/>
      <c r="DK39" s="623"/>
      <c r="DL39" s="601" t="s">
        <v>204</v>
      </c>
      <c r="DM39" s="622"/>
      <c r="DN39" s="622"/>
      <c r="DO39" s="622"/>
      <c r="DP39" s="622"/>
      <c r="DQ39" s="622"/>
      <c r="DR39" s="622"/>
      <c r="DS39" s="622"/>
      <c r="DT39" s="622"/>
      <c r="DU39" s="622"/>
      <c r="DV39" s="623"/>
      <c r="DW39" s="598" t="s">
        <v>204</v>
      </c>
      <c r="DX39" s="624"/>
      <c r="DY39" s="624"/>
      <c r="DZ39" s="624"/>
      <c r="EA39" s="624"/>
      <c r="EB39" s="624"/>
      <c r="EC39" s="626"/>
    </row>
    <row r="40" spans="2:133" ht="11.25" customHeight="1" x14ac:dyDescent="0.2">
      <c r="B40" s="596" t="s">
        <v>144</v>
      </c>
      <c r="C40" s="485"/>
      <c r="D40" s="485"/>
      <c r="E40" s="485"/>
      <c r="F40" s="485"/>
      <c r="G40" s="485"/>
      <c r="H40" s="485"/>
      <c r="I40" s="485"/>
      <c r="J40" s="485"/>
      <c r="K40" s="485"/>
      <c r="L40" s="485"/>
      <c r="M40" s="485"/>
      <c r="N40" s="485"/>
      <c r="O40" s="485"/>
      <c r="P40" s="485"/>
      <c r="Q40" s="597"/>
      <c r="R40" s="591" t="s">
        <v>204</v>
      </c>
      <c r="S40" s="370"/>
      <c r="T40" s="370"/>
      <c r="U40" s="370"/>
      <c r="V40" s="370"/>
      <c r="W40" s="370"/>
      <c r="X40" s="370"/>
      <c r="Y40" s="592"/>
      <c r="Z40" s="593" t="s">
        <v>204</v>
      </c>
      <c r="AA40" s="593"/>
      <c r="AB40" s="593"/>
      <c r="AC40" s="593"/>
      <c r="AD40" s="594" t="s">
        <v>204</v>
      </c>
      <c r="AE40" s="594"/>
      <c r="AF40" s="594"/>
      <c r="AG40" s="594"/>
      <c r="AH40" s="594"/>
      <c r="AI40" s="594"/>
      <c r="AJ40" s="594"/>
      <c r="AK40" s="594"/>
      <c r="AL40" s="598" t="s">
        <v>204</v>
      </c>
      <c r="AM40" s="376"/>
      <c r="AN40" s="376"/>
      <c r="AO40" s="599"/>
      <c r="AQ40" s="642" t="s">
        <v>427</v>
      </c>
      <c r="AR40" s="373"/>
      <c r="AS40" s="373"/>
      <c r="AT40" s="373"/>
      <c r="AU40" s="373"/>
      <c r="AV40" s="373"/>
      <c r="AW40" s="373"/>
      <c r="AX40" s="373"/>
      <c r="AY40" s="643"/>
      <c r="AZ40" s="591" t="s">
        <v>204</v>
      </c>
      <c r="BA40" s="370"/>
      <c r="BB40" s="370"/>
      <c r="BC40" s="370"/>
      <c r="BD40" s="622"/>
      <c r="BE40" s="622"/>
      <c r="BF40" s="633"/>
      <c r="BG40" s="673" t="s">
        <v>429</v>
      </c>
      <c r="BH40" s="532"/>
      <c r="BI40" s="532"/>
      <c r="BJ40" s="532"/>
      <c r="BK40" s="532"/>
      <c r="BL40" s="7"/>
      <c r="BM40" s="485" t="s">
        <v>430</v>
      </c>
      <c r="BN40" s="485"/>
      <c r="BO40" s="485"/>
      <c r="BP40" s="485"/>
      <c r="BQ40" s="485"/>
      <c r="BR40" s="485"/>
      <c r="BS40" s="485"/>
      <c r="BT40" s="485"/>
      <c r="BU40" s="597"/>
      <c r="BV40" s="591">
        <v>105</v>
      </c>
      <c r="BW40" s="370"/>
      <c r="BX40" s="370"/>
      <c r="BY40" s="370"/>
      <c r="BZ40" s="370"/>
      <c r="CA40" s="370"/>
      <c r="CB40" s="602"/>
      <c r="CD40" s="596" t="s">
        <v>381</v>
      </c>
      <c r="CE40" s="485"/>
      <c r="CF40" s="485"/>
      <c r="CG40" s="485"/>
      <c r="CH40" s="485"/>
      <c r="CI40" s="485"/>
      <c r="CJ40" s="485"/>
      <c r="CK40" s="485"/>
      <c r="CL40" s="485"/>
      <c r="CM40" s="485"/>
      <c r="CN40" s="485"/>
      <c r="CO40" s="485"/>
      <c r="CP40" s="485"/>
      <c r="CQ40" s="597"/>
      <c r="CR40" s="591">
        <v>426470</v>
      </c>
      <c r="CS40" s="370"/>
      <c r="CT40" s="370"/>
      <c r="CU40" s="370"/>
      <c r="CV40" s="370"/>
      <c r="CW40" s="370"/>
      <c r="CX40" s="370"/>
      <c r="CY40" s="592"/>
      <c r="CZ40" s="598">
        <v>1.7</v>
      </c>
      <c r="DA40" s="624"/>
      <c r="DB40" s="624"/>
      <c r="DC40" s="625"/>
      <c r="DD40" s="601">
        <v>315370</v>
      </c>
      <c r="DE40" s="370"/>
      <c r="DF40" s="370"/>
      <c r="DG40" s="370"/>
      <c r="DH40" s="370"/>
      <c r="DI40" s="370"/>
      <c r="DJ40" s="370"/>
      <c r="DK40" s="592"/>
      <c r="DL40" s="601" t="s">
        <v>204</v>
      </c>
      <c r="DM40" s="370"/>
      <c r="DN40" s="370"/>
      <c r="DO40" s="370"/>
      <c r="DP40" s="370"/>
      <c r="DQ40" s="370"/>
      <c r="DR40" s="370"/>
      <c r="DS40" s="370"/>
      <c r="DT40" s="370"/>
      <c r="DU40" s="370"/>
      <c r="DV40" s="592"/>
      <c r="DW40" s="598" t="s">
        <v>204</v>
      </c>
      <c r="DX40" s="624"/>
      <c r="DY40" s="624"/>
      <c r="DZ40" s="624"/>
      <c r="EA40" s="624"/>
      <c r="EB40" s="624"/>
      <c r="EC40" s="626"/>
    </row>
    <row r="41" spans="2:133" ht="11.25" customHeight="1" x14ac:dyDescent="0.2">
      <c r="B41" s="609" t="s">
        <v>145</v>
      </c>
      <c r="C41" s="610"/>
      <c r="D41" s="610"/>
      <c r="E41" s="610"/>
      <c r="F41" s="610"/>
      <c r="G41" s="610"/>
      <c r="H41" s="610"/>
      <c r="I41" s="610"/>
      <c r="J41" s="610"/>
      <c r="K41" s="610"/>
      <c r="L41" s="610"/>
      <c r="M41" s="610"/>
      <c r="N41" s="610"/>
      <c r="O41" s="610"/>
      <c r="P41" s="610"/>
      <c r="Q41" s="611"/>
      <c r="R41" s="644">
        <v>26011070</v>
      </c>
      <c r="S41" s="645"/>
      <c r="T41" s="645"/>
      <c r="U41" s="645"/>
      <c r="V41" s="645"/>
      <c r="W41" s="645"/>
      <c r="X41" s="645"/>
      <c r="Y41" s="646"/>
      <c r="Z41" s="647">
        <v>100</v>
      </c>
      <c r="AA41" s="647"/>
      <c r="AB41" s="647"/>
      <c r="AC41" s="647"/>
      <c r="AD41" s="648">
        <v>14650184</v>
      </c>
      <c r="AE41" s="648"/>
      <c r="AF41" s="648"/>
      <c r="AG41" s="648"/>
      <c r="AH41" s="648"/>
      <c r="AI41" s="648"/>
      <c r="AJ41" s="648"/>
      <c r="AK41" s="648"/>
      <c r="AL41" s="649">
        <v>100</v>
      </c>
      <c r="AM41" s="636"/>
      <c r="AN41" s="636"/>
      <c r="AO41" s="650"/>
      <c r="AQ41" s="642" t="s">
        <v>431</v>
      </c>
      <c r="AR41" s="373"/>
      <c r="AS41" s="373"/>
      <c r="AT41" s="373"/>
      <c r="AU41" s="373"/>
      <c r="AV41" s="373"/>
      <c r="AW41" s="373"/>
      <c r="AX41" s="373"/>
      <c r="AY41" s="643"/>
      <c r="AZ41" s="591">
        <v>389312</v>
      </c>
      <c r="BA41" s="370"/>
      <c r="BB41" s="370"/>
      <c r="BC41" s="370"/>
      <c r="BD41" s="622"/>
      <c r="BE41" s="622"/>
      <c r="BF41" s="633"/>
      <c r="BG41" s="673"/>
      <c r="BH41" s="532"/>
      <c r="BI41" s="532"/>
      <c r="BJ41" s="532"/>
      <c r="BK41" s="532"/>
      <c r="BL41" s="7"/>
      <c r="BM41" s="485" t="s">
        <v>351</v>
      </c>
      <c r="BN41" s="485"/>
      <c r="BO41" s="485"/>
      <c r="BP41" s="485"/>
      <c r="BQ41" s="485"/>
      <c r="BR41" s="485"/>
      <c r="BS41" s="485"/>
      <c r="BT41" s="485"/>
      <c r="BU41" s="597"/>
      <c r="BV41" s="591" t="s">
        <v>204</v>
      </c>
      <c r="BW41" s="370"/>
      <c r="BX41" s="370"/>
      <c r="BY41" s="370"/>
      <c r="BZ41" s="370"/>
      <c r="CA41" s="370"/>
      <c r="CB41" s="602"/>
      <c r="CD41" s="596" t="s">
        <v>294</v>
      </c>
      <c r="CE41" s="485"/>
      <c r="CF41" s="485"/>
      <c r="CG41" s="485"/>
      <c r="CH41" s="485"/>
      <c r="CI41" s="485"/>
      <c r="CJ41" s="485"/>
      <c r="CK41" s="485"/>
      <c r="CL41" s="485"/>
      <c r="CM41" s="485"/>
      <c r="CN41" s="485"/>
      <c r="CO41" s="485"/>
      <c r="CP41" s="485"/>
      <c r="CQ41" s="597"/>
      <c r="CR41" s="591" t="s">
        <v>204</v>
      </c>
      <c r="CS41" s="622"/>
      <c r="CT41" s="622"/>
      <c r="CU41" s="622"/>
      <c r="CV41" s="622"/>
      <c r="CW41" s="622"/>
      <c r="CX41" s="622"/>
      <c r="CY41" s="623"/>
      <c r="CZ41" s="598" t="s">
        <v>204</v>
      </c>
      <c r="DA41" s="624"/>
      <c r="DB41" s="624"/>
      <c r="DC41" s="625"/>
      <c r="DD41" s="601" t="s">
        <v>204</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432</v>
      </c>
      <c r="AR42" s="658"/>
      <c r="AS42" s="658"/>
      <c r="AT42" s="658"/>
      <c r="AU42" s="658"/>
      <c r="AV42" s="658"/>
      <c r="AW42" s="658"/>
      <c r="AX42" s="658"/>
      <c r="AY42" s="659"/>
      <c r="AZ42" s="644">
        <v>1261358</v>
      </c>
      <c r="BA42" s="645"/>
      <c r="BB42" s="645"/>
      <c r="BC42" s="645"/>
      <c r="BD42" s="635"/>
      <c r="BE42" s="635"/>
      <c r="BF42" s="637"/>
      <c r="BG42" s="548"/>
      <c r="BH42" s="549"/>
      <c r="BI42" s="549"/>
      <c r="BJ42" s="549"/>
      <c r="BK42" s="549"/>
      <c r="BL42" s="20"/>
      <c r="BM42" s="610" t="s">
        <v>433</v>
      </c>
      <c r="BN42" s="610"/>
      <c r="BO42" s="610"/>
      <c r="BP42" s="610"/>
      <c r="BQ42" s="610"/>
      <c r="BR42" s="610"/>
      <c r="BS42" s="610"/>
      <c r="BT42" s="610"/>
      <c r="BU42" s="611"/>
      <c r="BV42" s="644">
        <v>303</v>
      </c>
      <c r="BW42" s="645"/>
      <c r="BX42" s="645"/>
      <c r="BY42" s="645"/>
      <c r="BZ42" s="645"/>
      <c r="CA42" s="645"/>
      <c r="CB42" s="660"/>
      <c r="CD42" s="596" t="s">
        <v>288</v>
      </c>
      <c r="CE42" s="485"/>
      <c r="CF42" s="485"/>
      <c r="CG42" s="485"/>
      <c r="CH42" s="485"/>
      <c r="CI42" s="485"/>
      <c r="CJ42" s="485"/>
      <c r="CK42" s="485"/>
      <c r="CL42" s="485"/>
      <c r="CM42" s="485"/>
      <c r="CN42" s="485"/>
      <c r="CO42" s="485"/>
      <c r="CP42" s="485"/>
      <c r="CQ42" s="597"/>
      <c r="CR42" s="591">
        <v>2092556</v>
      </c>
      <c r="CS42" s="622"/>
      <c r="CT42" s="622"/>
      <c r="CU42" s="622"/>
      <c r="CV42" s="622"/>
      <c r="CW42" s="622"/>
      <c r="CX42" s="622"/>
      <c r="CY42" s="623"/>
      <c r="CZ42" s="598">
        <v>8.5</v>
      </c>
      <c r="DA42" s="624"/>
      <c r="DB42" s="624"/>
      <c r="DC42" s="625"/>
      <c r="DD42" s="601">
        <v>870311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47</v>
      </c>
      <c r="CD43" s="596" t="s">
        <v>56</v>
      </c>
      <c r="CE43" s="485"/>
      <c r="CF43" s="485"/>
      <c r="CG43" s="485"/>
      <c r="CH43" s="485"/>
      <c r="CI43" s="485"/>
      <c r="CJ43" s="485"/>
      <c r="CK43" s="485"/>
      <c r="CL43" s="485"/>
      <c r="CM43" s="485"/>
      <c r="CN43" s="485"/>
      <c r="CO43" s="485"/>
      <c r="CP43" s="485"/>
      <c r="CQ43" s="597"/>
      <c r="CR43" s="591">
        <v>132516</v>
      </c>
      <c r="CS43" s="622"/>
      <c r="CT43" s="622"/>
      <c r="CU43" s="622"/>
      <c r="CV43" s="622"/>
      <c r="CW43" s="622"/>
      <c r="CX43" s="622"/>
      <c r="CY43" s="623"/>
      <c r="CZ43" s="598">
        <v>0.5</v>
      </c>
      <c r="DA43" s="624"/>
      <c r="DB43" s="624"/>
      <c r="DC43" s="625"/>
      <c r="DD43" s="601">
        <v>132516</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410</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175</v>
      </c>
      <c r="CE44" s="564"/>
      <c r="CF44" s="596" t="s">
        <v>434</v>
      </c>
      <c r="CG44" s="485"/>
      <c r="CH44" s="485"/>
      <c r="CI44" s="485"/>
      <c r="CJ44" s="485"/>
      <c r="CK44" s="485"/>
      <c r="CL44" s="485"/>
      <c r="CM44" s="485"/>
      <c r="CN44" s="485"/>
      <c r="CO44" s="485"/>
      <c r="CP44" s="485"/>
      <c r="CQ44" s="597"/>
      <c r="CR44" s="591">
        <v>2092556</v>
      </c>
      <c r="CS44" s="370"/>
      <c r="CT44" s="370"/>
      <c r="CU44" s="370"/>
      <c r="CV44" s="370"/>
      <c r="CW44" s="370"/>
      <c r="CX44" s="370"/>
      <c r="CY44" s="592"/>
      <c r="CZ44" s="598">
        <v>8.5</v>
      </c>
      <c r="DA44" s="376"/>
      <c r="DB44" s="376"/>
      <c r="DC44" s="603"/>
      <c r="DD44" s="601">
        <v>870311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272</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435</v>
      </c>
      <c r="CG45" s="485"/>
      <c r="CH45" s="485"/>
      <c r="CI45" s="485"/>
      <c r="CJ45" s="485"/>
      <c r="CK45" s="485"/>
      <c r="CL45" s="485"/>
      <c r="CM45" s="485"/>
      <c r="CN45" s="485"/>
      <c r="CO45" s="485"/>
      <c r="CP45" s="485"/>
      <c r="CQ45" s="597"/>
      <c r="CR45" s="591">
        <v>763147</v>
      </c>
      <c r="CS45" s="622"/>
      <c r="CT45" s="622"/>
      <c r="CU45" s="622"/>
      <c r="CV45" s="622"/>
      <c r="CW45" s="622"/>
      <c r="CX45" s="622"/>
      <c r="CY45" s="623"/>
      <c r="CZ45" s="598">
        <v>3.1</v>
      </c>
      <c r="DA45" s="624"/>
      <c r="DB45" s="624"/>
      <c r="DC45" s="625"/>
      <c r="DD45" s="601">
        <v>210181</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436</v>
      </c>
      <c r="CG46" s="485"/>
      <c r="CH46" s="485"/>
      <c r="CI46" s="485"/>
      <c r="CJ46" s="485"/>
      <c r="CK46" s="485"/>
      <c r="CL46" s="485"/>
      <c r="CM46" s="485"/>
      <c r="CN46" s="485"/>
      <c r="CO46" s="485"/>
      <c r="CP46" s="485"/>
      <c r="CQ46" s="597"/>
      <c r="CR46" s="591">
        <v>719103</v>
      </c>
      <c r="CS46" s="370"/>
      <c r="CT46" s="370"/>
      <c r="CU46" s="370"/>
      <c r="CV46" s="370"/>
      <c r="CW46" s="370"/>
      <c r="CX46" s="370"/>
      <c r="CY46" s="592"/>
      <c r="CZ46" s="598">
        <v>2.9</v>
      </c>
      <c r="DA46" s="376"/>
      <c r="DB46" s="376"/>
      <c r="DC46" s="603"/>
      <c r="DD46" s="601">
        <v>658499</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438</v>
      </c>
      <c r="CG47" s="485"/>
      <c r="CH47" s="485"/>
      <c r="CI47" s="485"/>
      <c r="CJ47" s="485"/>
      <c r="CK47" s="485"/>
      <c r="CL47" s="485"/>
      <c r="CM47" s="485"/>
      <c r="CN47" s="485"/>
      <c r="CO47" s="485"/>
      <c r="CP47" s="485"/>
      <c r="CQ47" s="597"/>
      <c r="CR47" s="591" t="s">
        <v>204</v>
      </c>
      <c r="CS47" s="622"/>
      <c r="CT47" s="622"/>
      <c r="CU47" s="622"/>
      <c r="CV47" s="622"/>
      <c r="CW47" s="622"/>
      <c r="CX47" s="622"/>
      <c r="CY47" s="623"/>
      <c r="CZ47" s="598" t="s">
        <v>204</v>
      </c>
      <c r="DA47" s="624"/>
      <c r="DB47" s="624"/>
      <c r="DC47" s="625"/>
      <c r="DD47" s="601" t="s">
        <v>204</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8" x14ac:dyDescent="0.2">
      <c r="B48" s="41"/>
      <c r="CD48" s="573"/>
      <c r="CE48" s="575"/>
      <c r="CF48" s="596" t="s">
        <v>440</v>
      </c>
      <c r="CG48" s="485"/>
      <c r="CH48" s="485"/>
      <c r="CI48" s="485"/>
      <c r="CJ48" s="485"/>
      <c r="CK48" s="485"/>
      <c r="CL48" s="485"/>
      <c r="CM48" s="485"/>
      <c r="CN48" s="485"/>
      <c r="CO48" s="485"/>
      <c r="CP48" s="485"/>
      <c r="CQ48" s="597"/>
      <c r="CR48" s="591" t="s">
        <v>204</v>
      </c>
      <c r="CS48" s="370"/>
      <c r="CT48" s="370"/>
      <c r="CU48" s="370"/>
      <c r="CV48" s="370"/>
      <c r="CW48" s="370"/>
      <c r="CX48" s="370"/>
      <c r="CY48" s="592"/>
      <c r="CZ48" s="598" t="s">
        <v>204</v>
      </c>
      <c r="DA48" s="376"/>
      <c r="DB48" s="376"/>
      <c r="DC48" s="603"/>
      <c r="DD48" s="601" t="s">
        <v>204</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195</v>
      </c>
      <c r="CE49" s="610"/>
      <c r="CF49" s="610"/>
      <c r="CG49" s="610"/>
      <c r="CH49" s="610"/>
      <c r="CI49" s="610"/>
      <c r="CJ49" s="610"/>
      <c r="CK49" s="610"/>
      <c r="CL49" s="610"/>
      <c r="CM49" s="610"/>
      <c r="CN49" s="610"/>
      <c r="CO49" s="610"/>
      <c r="CP49" s="610"/>
      <c r="CQ49" s="611"/>
      <c r="CR49" s="644">
        <v>24507757</v>
      </c>
      <c r="CS49" s="635"/>
      <c r="CT49" s="635"/>
      <c r="CU49" s="635"/>
      <c r="CV49" s="635"/>
      <c r="CW49" s="635"/>
      <c r="CX49" s="635"/>
      <c r="CY49" s="663"/>
      <c r="CZ49" s="649">
        <v>100</v>
      </c>
      <c r="DA49" s="664"/>
      <c r="DB49" s="664"/>
      <c r="DC49" s="665"/>
      <c r="DD49" s="666">
        <v>16913868</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9MZmOaD9sr6AFuxBWcHZevh8qIt3QSXUX3UeYvw3vksLqJiGBVk0zmjI+ZcwGV2/TIKfJAyByejeHgBQNkdggw==" saltValue="VzbaRa0bmvqWMH1tfH2V2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308</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313</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441</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442</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443</v>
      </c>
      <c r="B5" s="937"/>
      <c r="C5" s="937"/>
      <c r="D5" s="937"/>
      <c r="E5" s="937"/>
      <c r="F5" s="937"/>
      <c r="G5" s="937"/>
      <c r="H5" s="937"/>
      <c r="I5" s="937"/>
      <c r="J5" s="937"/>
      <c r="K5" s="937"/>
      <c r="L5" s="937"/>
      <c r="M5" s="937"/>
      <c r="N5" s="937"/>
      <c r="O5" s="937"/>
      <c r="P5" s="938"/>
      <c r="Q5" s="942" t="s">
        <v>181</v>
      </c>
      <c r="R5" s="943"/>
      <c r="S5" s="943"/>
      <c r="T5" s="943"/>
      <c r="U5" s="944"/>
      <c r="V5" s="942" t="s">
        <v>444</v>
      </c>
      <c r="W5" s="943"/>
      <c r="X5" s="943"/>
      <c r="Y5" s="943"/>
      <c r="Z5" s="944"/>
      <c r="AA5" s="942" t="s">
        <v>445</v>
      </c>
      <c r="AB5" s="943"/>
      <c r="AC5" s="943"/>
      <c r="AD5" s="943"/>
      <c r="AE5" s="943"/>
      <c r="AF5" s="948" t="s">
        <v>178</v>
      </c>
      <c r="AG5" s="943"/>
      <c r="AH5" s="943"/>
      <c r="AI5" s="943"/>
      <c r="AJ5" s="949"/>
      <c r="AK5" s="943" t="s">
        <v>446</v>
      </c>
      <c r="AL5" s="943"/>
      <c r="AM5" s="943"/>
      <c r="AN5" s="943"/>
      <c r="AO5" s="944"/>
      <c r="AP5" s="942" t="s">
        <v>447</v>
      </c>
      <c r="AQ5" s="943"/>
      <c r="AR5" s="943"/>
      <c r="AS5" s="943"/>
      <c r="AT5" s="944"/>
      <c r="AU5" s="942" t="s">
        <v>449</v>
      </c>
      <c r="AV5" s="943"/>
      <c r="AW5" s="943"/>
      <c r="AX5" s="943"/>
      <c r="AY5" s="949"/>
      <c r="AZ5" s="56"/>
      <c r="BA5" s="56"/>
      <c r="BB5" s="56"/>
      <c r="BC5" s="56"/>
      <c r="BD5" s="56"/>
      <c r="BE5" s="67"/>
      <c r="BF5" s="67"/>
      <c r="BG5" s="67"/>
      <c r="BH5" s="67"/>
      <c r="BI5" s="67"/>
      <c r="BJ5" s="67"/>
      <c r="BK5" s="67"/>
      <c r="BL5" s="67"/>
      <c r="BM5" s="67"/>
      <c r="BN5" s="67"/>
      <c r="BO5" s="67"/>
      <c r="BP5" s="67"/>
      <c r="BQ5" s="936" t="s">
        <v>450</v>
      </c>
      <c r="BR5" s="937"/>
      <c r="BS5" s="937"/>
      <c r="BT5" s="937"/>
      <c r="BU5" s="937"/>
      <c r="BV5" s="937"/>
      <c r="BW5" s="937"/>
      <c r="BX5" s="937"/>
      <c r="BY5" s="937"/>
      <c r="BZ5" s="937"/>
      <c r="CA5" s="937"/>
      <c r="CB5" s="937"/>
      <c r="CC5" s="937"/>
      <c r="CD5" s="937"/>
      <c r="CE5" s="937"/>
      <c r="CF5" s="937"/>
      <c r="CG5" s="938"/>
      <c r="CH5" s="942" t="s">
        <v>377</v>
      </c>
      <c r="CI5" s="943"/>
      <c r="CJ5" s="943"/>
      <c r="CK5" s="943"/>
      <c r="CL5" s="944"/>
      <c r="CM5" s="942" t="s">
        <v>329</v>
      </c>
      <c r="CN5" s="943"/>
      <c r="CO5" s="943"/>
      <c r="CP5" s="943"/>
      <c r="CQ5" s="944"/>
      <c r="CR5" s="942" t="s">
        <v>251</v>
      </c>
      <c r="CS5" s="943"/>
      <c r="CT5" s="943"/>
      <c r="CU5" s="943"/>
      <c r="CV5" s="944"/>
      <c r="CW5" s="942" t="s">
        <v>50</v>
      </c>
      <c r="CX5" s="943"/>
      <c r="CY5" s="943"/>
      <c r="CZ5" s="943"/>
      <c r="DA5" s="944"/>
      <c r="DB5" s="942" t="s">
        <v>451</v>
      </c>
      <c r="DC5" s="943"/>
      <c r="DD5" s="943"/>
      <c r="DE5" s="943"/>
      <c r="DF5" s="944"/>
      <c r="DG5" s="952" t="s">
        <v>248</v>
      </c>
      <c r="DH5" s="953"/>
      <c r="DI5" s="953"/>
      <c r="DJ5" s="953"/>
      <c r="DK5" s="954"/>
      <c r="DL5" s="952" t="s">
        <v>454</v>
      </c>
      <c r="DM5" s="953"/>
      <c r="DN5" s="953"/>
      <c r="DO5" s="953"/>
      <c r="DP5" s="954"/>
      <c r="DQ5" s="942" t="s">
        <v>455</v>
      </c>
      <c r="DR5" s="943"/>
      <c r="DS5" s="943"/>
      <c r="DT5" s="943"/>
      <c r="DU5" s="944"/>
      <c r="DV5" s="942" t="s">
        <v>449</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275</v>
      </c>
      <c r="C7" s="684"/>
      <c r="D7" s="684"/>
      <c r="E7" s="684"/>
      <c r="F7" s="684"/>
      <c r="G7" s="684"/>
      <c r="H7" s="684"/>
      <c r="I7" s="684"/>
      <c r="J7" s="684"/>
      <c r="K7" s="684"/>
      <c r="L7" s="684"/>
      <c r="M7" s="684"/>
      <c r="N7" s="684"/>
      <c r="O7" s="684"/>
      <c r="P7" s="685"/>
      <c r="Q7" s="686">
        <v>26066</v>
      </c>
      <c r="R7" s="687"/>
      <c r="S7" s="687"/>
      <c r="T7" s="687"/>
      <c r="U7" s="687"/>
      <c r="V7" s="687">
        <v>24562</v>
      </c>
      <c r="W7" s="687"/>
      <c r="X7" s="687"/>
      <c r="Y7" s="687"/>
      <c r="Z7" s="687"/>
      <c r="AA7" s="687">
        <v>1503</v>
      </c>
      <c r="AB7" s="687"/>
      <c r="AC7" s="687"/>
      <c r="AD7" s="687"/>
      <c r="AE7" s="688"/>
      <c r="AF7" s="689">
        <v>1416</v>
      </c>
      <c r="AG7" s="690"/>
      <c r="AH7" s="690"/>
      <c r="AI7" s="690"/>
      <c r="AJ7" s="691"/>
      <c r="AK7" s="692">
        <v>119</v>
      </c>
      <c r="AL7" s="687"/>
      <c r="AM7" s="687"/>
      <c r="AN7" s="687"/>
      <c r="AO7" s="687"/>
      <c r="AP7" s="687">
        <v>15626</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536</v>
      </c>
      <c r="BT7" s="684"/>
      <c r="BU7" s="684"/>
      <c r="BV7" s="684"/>
      <c r="BW7" s="684"/>
      <c r="BX7" s="684"/>
      <c r="BY7" s="684"/>
      <c r="BZ7" s="684"/>
      <c r="CA7" s="684"/>
      <c r="CB7" s="684"/>
      <c r="CC7" s="684"/>
      <c r="CD7" s="684"/>
      <c r="CE7" s="684"/>
      <c r="CF7" s="684"/>
      <c r="CG7" s="685"/>
      <c r="CH7" s="695">
        <v>-9</v>
      </c>
      <c r="CI7" s="696"/>
      <c r="CJ7" s="696"/>
      <c r="CK7" s="696"/>
      <c r="CL7" s="697"/>
      <c r="CM7" s="695">
        <v>331</v>
      </c>
      <c r="CN7" s="696"/>
      <c r="CO7" s="696"/>
      <c r="CP7" s="696"/>
      <c r="CQ7" s="697"/>
      <c r="CR7" s="695">
        <v>44</v>
      </c>
      <c r="CS7" s="696"/>
      <c r="CT7" s="696"/>
      <c r="CU7" s="696"/>
      <c r="CV7" s="697"/>
      <c r="CW7" s="695">
        <v>36</v>
      </c>
      <c r="CX7" s="696"/>
      <c r="CY7" s="696"/>
      <c r="CZ7" s="696"/>
      <c r="DA7" s="697"/>
      <c r="DB7" s="695" t="s">
        <v>204</v>
      </c>
      <c r="DC7" s="696"/>
      <c r="DD7" s="696"/>
      <c r="DE7" s="696"/>
      <c r="DF7" s="697"/>
      <c r="DG7" s="695" t="s">
        <v>204</v>
      </c>
      <c r="DH7" s="696"/>
      <c r="DI7" s="696"/>
      <c r="DJ7" s="696"/>
      <c r="DK7" s="697"/>
      <c r="DL7" s="695" t="s">
        <v>204</v>
      </c>
      <c r="DM7" s="696"/>
      <c r="DN7" s="696"/>
      <c r="DO7" s="696"/>
      <c r="DP7" s="697"/>
      <c r="DQ7" s="695" t="s">
        <v>204</v>
      </c>
      <c r="DR7" s="696"/>
      <c r="DS7" s="696"/>
      <c r="DT7" s="696"/>
      <c r="DU7" s="697"/>
      <c r="DV7" s="683"/>
      <c r="DW7" s="684"/>
      <c r="DX7" s="684"/>
      <c r="DY7" s="684"/>
      <c r="DZ7" s="698"/>
      <c r="EA7" s="67"/>
    </row>
    <row r="8" spans="1:131" s="47" customFormat="1" ht="26.25" customHeight="1" x14ac:dyDescent="0.2">
      <c r="A8" s="52">
        <v>2</v>
      </c>
      <c r="B8" s="699" t="s">
        <v>310</v>
      </c>
      <c r="C8" s="700"/>
      <c r="D8" s="700"/>
      <c r="E8" s="700"/>
      <c r="F8" s="700"/>
      <c r="G8" s="700"/>
      <c r="H8" s="700"/>
      <c r="I8" s="700"/>
      <c r="J8" s="700"/>
      <c r="K8" s="700"/>
      <c r="L8" s="700"/>
      <c r="M8" s="700"/>
      <c r="N8" s="700"/>
      <c r="O8" s="700"/>
      <c r="P8" s="701"/>
      <c r="Q8" s="702">
        <v>1</v>
      </c>
      <c r="R8" s="703"/>
      <c r="S8" s="703"/>
      <c r="T8" s="703"/>
      <c r="U8" s="703"/>
      <c r="V8" s="703">
        <v>1</v>
      </c>
      <c r="W8" s="703"/>
      <c r="X8" s="703"/>
      <c r="Y8" s="703"/>
      <c r="Z8" s="703"/>
      <c r="AA8" s="703">
        <v>0</v>
      </c>
      <c r="AB8" s="703"/>
      <c r="AC8" s="703"/>
      <c r="AD8" s="703"/>
      <c r="AE8" s="704"/>
      <c r="AF8" s="705" t="s">
        <v>204</v>
      </c>
      <c r="AG8" s="706"/>
      <c r="AH8" s="706"/>
      <c r="AI8" s="706"/>
      <c r="AJ8" s="707"/>
      <c r="AK8" s="708" t="s">
        <v>204</v>
      </c>
      <c r="AL8" s="703"/>
      <c r="AM8" s="703"/>
      <c r="AN8" s="703"/>
      <c r="AO8" s="703"/>
      <c r="AP8" s="703" t="s">
        <v>204</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372</v>
      </c>
      <c r="BT8" s="700"/>
      <c r="BU8" s="700"/>
      <c r="BV8" s="700"/>
      <c r="BW8" s="700"/>
      <c r="BX8" s="700"/>
      <c r="BY8" s="700"/>
      <c r="BZ8" s="700"/>
      <c r="CA8" s="700"/>
      <c r="CB8" s="700"/>
      <c r="CC8" s="700"/>
      <c r="CD8" s="700"/>
      <c r="CE8" s="700"/>
      <c r="CF8" s="700"/>
      <c r="CG8" s="701"/>
      <c r="CH8" s="711">
        <v>0</v>
      </c>
      <c r="CI8" s="706"/>
      <c r="CJ8" s="706"/>
      <c r="CK8" s="706"/>
      <c r="CL8" s="712"/>
      <c r="CM8" s="711">
        <v>53</v>
      </c>
      <c r="CN8" s="706"/>
      <c r="CO8" s="706"/>
      <c r="CP8" s="706"/>
      <c r="CQ8" s="712"/>
      <c r="CR8" s="711">
        <v>8</v>
      </c>
      <c r="CS8" s="706"/>
      <c r="CT8" s="706"/>
      <c r="CU8" s="706"/>
      <c r="CV8" s="712"/>
      <c r="CW8" s="711" t="s">
        <v>204</v>
      </c>
      <c r="CX8" s="706"/>
      <c r="CY8" s="706"/>
      <c r="CZ8" s="706"/>
      <c r="DA8" s="712"/>
      <c r="DB8" s="711">
        <v>87</v>
      </c>
      <c r="DC8" s="706"/>
      <c r="DD8" s="706"/>
      <c r="DE8" s="706"/>
      <c r="DF8" s="712"/>
      <c r="DG8" s="711" t="s">
        <v>204</v>
      </c>
      <c r="DH8" s="706"/>
      <c r="DI8" s="706"/>
      <c r="DJ8" s="706"/>
      <c r="DK8" s="712"/>
      <c r="DL8" s="711" t="s">
        <v>204</v>
      </c>
      <c r="DM8" s="706"/>
      <c r="DN8" s="706"/>
      <c r="DO8" s="706"/>
      <c r="DP8" s="712"/>
      <c r="DQ8" s="711" t="s">
        <v>204</v>
      </c>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457</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259</v>
      </c>
      <c r="B23" s="722" t="s">
        <v>315</v>
      </c>
      <c r="C23" s="723"/>
      <c r="D23" s="723"/>
      <c r="E23" s="723"/>
      <c r="F23" s="723"/>
      <c r="G23" s="723"/>
      <c r="H23" s="723"/>
      <c r="I23" s="723"/>
      <c r="J23" s="723"/>
      <c r="K23" s="723"/>
      <c r="L23" s="723"/>
      <c r="M23" s="723"/>
      <c r="N23" s="723"/>
      <c r="O23" s="723"/>
      <c r="P23" s="724"/>
      <c r="Q23" s="725">
        <v>26011</v>
      </c>
      <c r="R23" s="726"/>
      <c r="S23" s="726"/>
      <c r="T23" s="726"/>
      <c r="U23" s="726"/>
      <c r="V23" s="726">
        <v>24508</v>
      </c>
      <c r="W23" s="726"/>
      <c r="X23" s="726"/>
      <c r="Y23" s="726"/>
      <c r="Z23" s="726"/>
      <c r="AA23" s="726">
        <v>1503</v>
      </c>
      <c r="AB23" s="726"/>
      <c r="AC23" s="726"/>
      <c r="AD23" s="726"/>
      <c r="AE23" s="727"/>
      <c r="AF23" s="728">
        <v>1416</v>
      </c>
      <c r="AG23" s="726"/>
      <c r="AH23" s="726"/>
      <c r="AI23" s="726"/>
      <c r="AJ23" s="729"/>
      <c r="AK23" s="730"/>
      <c r="AL23" s="731"/>
      <c r="AM23" s="731"/>
      <c r="AN23" s="731"/>
      <c r="AO23" s="731"/>
      <c r="AP23" s="726">
        <v>15626</v>
      </c>
      <c r="AQ23" s="726"/>
      <c r="AR23" s="726"/>
      <c r="AS23" s="726"/>
      <c r="AT23" s="726"/>
      <c r="AU23" s="732"/>
      <c r="AV23" s="732"/>
      <c r="AW23" s="732"/>
      <c r="AX23" s="732"/>
      <c r="AY23" s="733"/>
      <c r="AZ23" s="734" t="s">
        <v>204</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393</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424</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443</v>
      </c>
      <c r="B26" s="937"/>
      <c r="C26" s="937"/>
      <c r="D26" s="937"/>
      <c r="E26" s="937"/>
      <c r="F26" s="937"/>
      <c r="G26" s="937"/>
      <c r="H26" s="937"/>
      <c r="I26" s="937"/>
      <c r="J26" s="937"/>
      <c r="K26" s="937"/>
      <c r="L26" s="937"/>
      <c r="M26" s="937"/>
      <c r="N26" s="937"/>
      <c r="O26" s="937"/>
      <c r="P26" s="938"/>
      <c r="Q26" s="942" t="s">
        <v>459</v>
      </c>
      <c r="R26" s="943"/>
      <c r="S26" s="943"/>
      <c r="T26" s="943"/>
      <c r="U26" s="944"/>
      <c r="V26" s="942" t="s">
        <v>460</v>
      </c>
      <c r="W26" s="943"/>
      <c r="X26" s="943"/>
      <c r="Y26" s="943"/>
      <c r="Z26" s="944"/>
      <c r="AA26" s="942" t="s">
        <v>461</v>
      </c>
      <c r="AB26" s="943"/>
      <c r="AC26" s="943"/>
      <c r="AD26" s="943"/>
      <c r="AE26" s="943"/>
      <c r="AF26" s="958" t="s">
        <v>256</v>
      </c>
      <c r="AG26" s="959"/>
      <c r="AH26" s="959"/>
      <c r="AI26" s="959"/>
      <c r="AJ26" s="960"/>
      <c r="AK26" s="943" t="s">
        <v>395</v>
      </c>
      <c r="AL26" s="943"/>
      <c r="AM26" s="943"/>
      <c r="AN26" s="943"/>
      <c r="AO26" s="944"/>
      <c r="AP26" s="942" t="s">
        <v>368</v>
      </c>
      <c r="AQ26" s="943"/>
      <c r="AR26" s="943"/>
      <c r="AS26" s="943"/>
      <c r="AT26" s="944"/>
      <c r="AU26" s="942" t="s">
        <v>462</v>
      </c>
      <c r="AV26" s="943"/>
      <c r="AW26" s="943"/>
      <c r="AX26" s="943"/>
      <c r="AY26" s="944"/>
      <c r="AZ26" s="942" t="s">
        <v>463</v>
      </c>
      <c r="BA26" s="943"/>
      <c r="BB26" s="943"/>
      <c r="BC26" s="943"/>
      <c r="BD26" s="944"/>
      <c r="BE26" s="942" t="s">
        <v>449</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464</v>
      </c>
      <c r="C28" s="684"/>
      <c r="D28" s="684"/>
      <c r="E28" s="684"/>
      <c r="F28" s="684"/>
      <c r="G28" s="684"/>
      <c r="H28" s="684"/>
      <c r="I28" s="684"/>
      <c r="J28" s="684"/>
      <c r="K28" s="684"/>
      <c r="L28" s="684"/>
      <c r="M28" s="684"/>
      <c r="N28" s="684"/>
      <c r="O28" s="684"/>
      <c r="P28" s="685"/>
      <c r="Q28" s="738">
        <v>4988</v>
      </c>
      <c r="R28" s="739"/>
      <c r="S28" s="739"/>
      <c r="T28" s="739"/>
      <c r="U28" s="739"/>
      <c r="V28" s="739">
        <v>4982</v>
      </c>
      <c r="W28" s="739"/>
      <c r="X28" s="739"/>
      <c r="Y28" s="739"/>
      <c r="Z28" s="739"/>
      <c r="AA28" s="739">
        <v>6</v>
      </c>
      <c r="AB28" s="739"/>
      <c r="AC28" s="739"/>
      <c r="AD28" s="739"/>
      <c r="AE28" s="740"/>
      <c r="AF28" s="741">
        <v>6</v>
      </c>
      <c r="AG28" s="739"/>
      <c r="AH28" s="739"/>
      <c r="AI28" s="739"/>
      <c r="AJ28" s="742"/>
      <c r="AK28" s="743">
        <v>539</v>
      </c>
      <c r="AL28" s="739"/>
      <c r="AM28" s="739"/>
      <c r="AN28" s="739"/>
      <c r="AO28" s="739"/>
      <c r="AP28" s="739" t="s">
        <v>204</v>
      </c>
      <c r="AQ28" s="739"/>
      <c r="AR28" s="739"/>
      <c r="AS28" s="739"/>
      <c r="AT28" s="739"/>
      <c r="AU28" s="739" t="s">
        <v>204</v>
      </c>
      <c r="AV28" s="739"/>
      <c r="AW28" s="739"/>
      <c r="AX28" s="739"/>
      <c r="AY28" s="739"/>
      <c r="AZ28" s="744" t="s">
        <v>204</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26</v>
      </c>
      <c r="C29" s="700"/>
      <c r="D29" s="700"/>
      <c r="E29" s="700"/>
      <c r="F29" s="700"/>
      <c r="G29" s="700"/>
      <c r="H29" s="700"/>
      <c r="I29" s="700"/>
      <c r="J29" s="700"/>
      <c r="K29" s="700"/>
      <c r="L29" s="700"/>
      <c r="M29" s="700"/>
      <c r="N29" s="700"/>
      <c r="O29" s="700"/>
      <c r="P29" s="701"/>
      <c r="Q29" s="702">
        <v>3882</v>
      </c>
      <c r="R29" s="703"/>
      <c r="S29" s="703"/>
      <c r="T29" s="703"/>
      <c r="U29" s="703"/>
      <c r="V29" s="703">
        <v>3793</v>
      </c>
      <c r="W29" s="703"/>
      <c r="X29" s="703"/>
      <c r="Y29" s="703"/>
      <c r="Z29" s="703"/>
      <c r="AA29" s="703">
        <v>89</v>
      </c>
      <c r="AB29" s="703"/>
      <c r="AC29" s="703"/>
      <c r="AD29" s="703"/>
      <c r="AE29" s="704"/>
      <c r="AF29" s="705">
        <v>89</v>
      </c>
      <c r="AG29" s="706"/>
      <c r="AH29" s="706"/>
      <c r="AI29" s="706"/>
      <c r="AJ29" s="707"/>
      <c r="AK29" s="708">
        <v>756</v>
      </c>
      <c r="AL29" s="703"/>
      <c r="AM29" s="703"/>
      <c r="AN29" s="703"/>
      <c r="AO29" s="703"/>
      <c r="AP29" s="703" t="s">
        <v>204</v>
      </c>
      <c r="AQ29" s="703"/>
      <c r="AR29" s="703"/>
      <c r="AS29" s="703"/>
      <c r="AT29" s="703"/>
      <c r="AU29" s="703" t="s">
        <v>204</v>
      </c>
      <c r="AV29" s="703"/>
      <c r="AW29" s="703"/>
      <c r="AX29" s="703"/>
      <c r="AY29" s="703"/>
      <c r="AZ29" s="747" t="s">
        <v>204</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228</v>
      </c>
      <c r="C30" s="700"/>
      <c r="D30" s="700"/>
      <c r="E30" s="700"/>
      <c r="F30" s="700"/>
      <c r="G30" s="700"/>
      <c r="H30" s="700"/>
      <c r="I30" s="700"/>
      <c r="J30" s="700"/>
      <c r="K30" s="700"/>
      <c r="L30" s="700"/>
      <c r="M30" s="700"/>
      <c r="N30" s="700"/>
      <c r="O30" s="700"/>
      <c r="P30" s="701"/>
      <c r="Q30" s="702">
        <v>1002</v>
      </c>
      <c r="R30" s="703"/>
      <c r="S30" s="703"/>
      <c r="T30" s="703"/>
      <c r="U30" s="703"/>
      <c r="V30" s="703">
        <v>1000</v>
      </c>
      <c r="W30" s="703"/>
      <c r="X30" s="703"/>
      <c r="Y30" s="703"/>
      <c r="Z30" s="703"/>
      <c r="AA30" s="703">
        <v>2</v>
      </c>
      <c r="AB30" s="703"/>
      <c r="AC30" s="703"/>
      <c r="AD30" s="703"/>
      <c r="AE30" s="704"/>
      <c r="AF30" s="705">
        <v>2</v>
      </c>
      <c r="AG30" s="706"/>
      <c r="AH30" s="706"/>
      <c r="AI30" s="706"/>
      <c r="AJ30" s="707"/>
      <c r="AK30" s="708">
        <v>113</v>
      </c>
      <c r="AL30" s="703"/>
      <c r="AM30" s="703"/>
      <c r="AN30" s="703"/>
      <c r="AO30" s="703"/>
      <c r="AP30" s="703" t="s">
        <v>204</v>
      </c>
      <c r="AQ30" s="703"/>
      <c r="AR30" s="703"/>
      <c r="AS30" s="703"/>
      <c r="AT30" s="703"/>
      <c r="AU30" s="703" t="s">
        <v>204</v>
      </c>
      <c r="AV30" s="703"/>
      <c r="AW30" s="703"/>
      <c r="AX30" s="703"/>
      <c r="AY30" s="703"/>
      <c r="AZ30" s="747" t="s">
        <v>204</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465</v>
      </c>
      <c r="C31" s="700"/>
      <c r="D31" s="700"/>
      <c r="E31" s="700"/>
      <c r="F31" s="700"/>
      <c r="G31" s="700"/>
      <c r="H31" s="700"/>
      <c r="I31" s="700"/>
      <c r="J31" s="700"/>
      <c r="K31" s="700"/>
      <c r="L31" s="700"/>
      <c r="M31" s="700"/>
      <c r="N31" s="700"/>
      <c r="O31" s="700"/>
      <c r="P31" s="701"/>
      <c r="Q31" s="702">
        <v>1282</v>
      </c>
      <c r="R31" s="703"/>
      <c r="S31" s="703"/>
      <c r="T31" s="703"/>
      <c r="U31" s="703"/>
      <c r="V31" s="703">
        <v>1243</v>
      </c>
      <c r="W31" s="703"/>
      <c r="X31" s="703"/>
      <c r="Y31" s="703"/>
      <c r="Z31" s="703"/>
      <c r="AA31" s="703">
        <v>39</v>
      </c>
      <c r="AB31" s="703"/>
      <c r="AC31" s="703"/>
      <c r="AD31" s="703"/>
      <c r="AE31" s="704"/>
      <c r="AF31" s="705">
        <v>1397</v>
      </c>
      <c r="AG31" s="706"/>
      <c r="AH31" s="706"/>
      <c r="AI31" s="706"/>
      <c r="AJ31" s="707"/>
      <c r="AK31" s="708">
        <v>2</v>
      </c>
      <c r="AL31" s="703"/>
      <c r="AM31" s="703"/>
      <c r="AN31" s="703"/>
      <c r="AO31" s="703"/>
      <c r="AP31" s="703">
        <v>977</v>
      </c>
      <c r="AQ31" s="703"/>
      <c r="AR31" s="703"/>
      <c r="AS31" s="703"/>
      <c r="AT31" s="703"/>
      <c r="AU31" s="703">
        <v>1</v>
      </c>
      <c r="AV31" s="703"/>
      <c r="AW31" s="703"/>
      <c r="AX31" s="703"/>
      <c r="AY31" s="703"/>
      <c r="AZ31" s="747" t="s">
        <v>204</v>
      </c>
      <c r="BA31" s="747"/>
      <c r="BB31" s="747"/>
      <c r="BC31" s="747"/>
      <c r="BD31" s="747"/>
      <c r="BE31" s="709" t="s">
        <v>466</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361</v>
      </c>
      <c r="C32" s="700"/>
      <c r="D32" s="700"/>
      <c r="E32" s="700"/>
      <c r="F32" s="700"/>
      <c r="G32" s="700"/>
      <c r="H32" s="700"/>
      <c r="I32" s="700"/>
      <c r="J32" s="700"/>
      <c r="K32" s="700"/>
      <c r="L32" s="700"/>
      <c r="M32" s="700"/>
      <c r="N32" s="700"/>
      <c r="O32" s="700"/>
      <c r="P32" s="701"/>
      <c r="Q32" s="702">
        <v>1184</v>
      </c>
      <c r="R32" s="703"/>
      <c r="S32" s="703"/>
      <c r="T32" s="703"/>
      <c r="U32" s="703"/>
      <c r="V32" s="703">
        <v>1183</v>
      </c>
      <c r="W32" s="703"/>
      <c r="X32" s="703"/>
      <c r="Y32" s="703"/>
      <c r="Z32" s="703"/>
      <c r="AA32" s="703">
        <v>0</v>
      </c>
      <c r="AB32" s="703"/>
      <c r="AC32" s="703"/>
      <c r="AD32" s="703"/>
      <c r="AE32" s="704"/>
      <c r="AF32" s="705">
        <v>291</v>
      </c>
      <c r="AG32" s="706"/>
      <c r="AH32" s="706"/>
      <c r="AI32" s="706"/>
      <c r="AJ32" s="707"/>
      <c r="AK32" s="708">
        <v>331</v>
      </c>
      <c r="AL32" s="703"/>
      <c r="AM32" s="703"/>
      <c r="AN32" s="703"/>
      <c r="AO32" s="703"/>
      <c r="AP32" s="703">
        <v>7520</v>
      </c>
      <c r="AQ32" s="703"/>
      <c r="AR32" s="703"/>
      <c r="AS32" s="703"/>
      <c r="AT32" s="703"/>
      <c r="AU32" s="703">
        <v>2782</v>
      </c>
      <c r="AV32" s="703"/>
      <c r="AW32" s="703"/>
      <c r="AX32" s="703"/>
      <c r="AY32" s="703"/>
      <c r="AZ32" s="747" t="s">
        <v>204</v>
      </c>
      <c r="BA32" s="747"/>
      <c r="BB32" s="747"/>
      <c r="BC32" s="747"/>
      <c r="BD32" s="747"/>
      <c r="BE32" s="709" t="s">
        <v>466</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259</v>
      </c>
      <c r="B63" s="722" t="s">
        <v>384</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1784</v>
      </c>
      <c r="AG63" s="726"/>
      <c r="AH63" s="726"/>
      <c r="AI63" s="726"/>
      <c r="AJ63" s="729"/>
      <c r="AK63" s="730"/>
      <c r="AL63" s="731"/>
      <c r="AM63" s="731"/>
      <c r="AN63" s="731"/>
      <c r="AO63" s="731"/>
      <c r="AP63" s="726">
        <v>8497</v>
      </c>
      <c r="AQ63" s="726"/>
      <c r="AR63" s="726"/>
      <c r="AS63" s="726"/>
      <c r="AT63" s="726"/>
      <c r="AU63" s="726">
        <v>2783</v>
      </c>
      <c r="AV63" s="726"/>
      <c r="AW63" s="726"/>
      <c r="AX63" s="726"/>
      <c r="AY63" s="726"/>
      <c r="AZ63" s="756"/>
      <c r="BA63" s="756"/>
      <c r="BB63" s="756"/>
      <c r="BC63" s="756"/>
      <c r="BD63" s="756"/>
      <c r="BE63" s="732"/>
      <c r="BF63" s="732"/>
      <c r="BG63" s="732"/>
      <c r="BH63" s="732"/>
      <c r="BI63" s="733"/>
      <c r="BJ63" s="734" t="s">
        <v>204</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276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452</v>
      </c>
      <c r="B66" s="937"/>
      <c r="C66" s="937"/>
      <c r="D66" s="937"/>
      <c r="E66" s="937"/>
      <c r="F66" s="937"/>
      <c r="G66" s="937"/>
      <c r="H66" s="937"/>
      <c r="I66" s="937"/>
      <c r="J66" s="937"/>
      <c r="K66" s="937"/>
      <c r="L66" s="937"/>
      <c r="M66" s="937"/>
      <c r="N66" s="937"/>
      <c r="O66" s="937"/>
      <c r="P66" s="938"/>
      <c r="Q66" s="942" t="s">
        <v>459</v>
      </c>
      <c r="R66" s="943"/>
      <c r="S66" s="943"/>
      <c r="T66" s="943"/>
      <c r="U66" s="944"/>
      <c r="V66" s="942" t="s">
        <v>460</v>
      </c>
      <c r="W66" s="943"/>
      <c r="X66" s="943"/>
      <c r="Y66" s="943"/>
      <c r="Z66" s="944"/>
      <c r="AA66" s="942" t="s">
        <v>461</v>
      </c>
      <c r="AB66" s="943"/>
      <c r="AC66" s="943"/>
      <c r="AD66" s="943"/>
      <c r="AE66" s="944"/>
      <c r="AF66" s="964" t="s">
        <v>256</v>
      </c>
      <c r="AG66" s="959"/>
      <c r="AH66" s="959"/>
      <c r="AI66" s="959"/>
      <c r="AJ66" s="965"/>
      <c r="AK66" s="942" t="s">
        <v>395</v>
      </c>
      <c r="AL66" s="937"/>
      <c r="AM66" s="937"/>
      <c r="AN66" s="937"/>
      <c r="AO66" s="938"/>
      <c r="AP66" s="942" t="s">
        <v>368</v>
      </c>
      <c r="AQ66" s="943"/>
      <c r="AR66" s="943"/>
      <c r="AS66" s="943"/>
      <c r="AT66" s="944"/>
      <c r="AU66" s="942" t="s">
        <v>468</v>
      </c>
      <c r="AV66" s="943"/>
      <c r="AW66" s="943"/>
      <c r="AX66" s="943"/>
      <c r="AY66" s="944"/>
      <c r="AZ66" s="942" t="s">
        <v>449</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342</v>
      </c>
      <c r="C68" s="684"/>
      <c r="D68" s="684"/>
      <c r="E68" s="684"/>
      <c r="F68" s="684"/>
      <c r="G68" s="684"/>
      <c r="H68" s="684"/>
      <c r="I68" s="684"/>
      <c r="J68" s="684"/>
      <c r="K68" s="684"/>
      <c r="L68" s="684"/>
      <c r="M68" s="684"/>
      <c r="N68" s="684"/>
      <c r="O68" s="684"/>
      <c r="P68" s="685"/>
      <c r="Q68" s="686">
        <v>7254</v>
      </c>
      <c r="R68" s="687"/>
      <c r="S68" s="687"/>
      <c r="T68" s="687"/>
      <c r="U68" s="687"/>
      <c r="V68" s="687">
        <v>6917</v>
      </c>
      <c r="W68" s="687"/>
      <c r="X68" s="687"/>
      <c r="Y68" s="687"/>
      <c r="Z68" s="687"/>
      <c r="AA68" s="687">
        <v>337</v>
      </c>
      <c r="AB68" s="687"/>
      <c r="AC68" s="687"/>
      <c r="AD68" s="687"/>
      <c r="AE68" s="687"/>
      <c r="AF68" s="687">
        <v>337</v>
      </c>
      <c r="AG68" s="687"/>
      <c r="AH68" s="687"/>
      <c r="AI68" s="687"/>
      <c r="AJ68" s="687"/>
      <c r="AK68" s="687" t="s">
        <v>204</v>
      </c>
      <c r="AL68" s="687"/>
      <c r="AM68" s="687"/>
      <c r="AN68" s="687"/>
      <c r="AO68" s="687"/>
      <c r="AP68" s="687" t="s">
        <v>204</v>
      </c>
      <c r="AQ68" s="687"/>
      <c r="AR68" s="687"/>
      <c r="AS68" s="687"/>
      <c r="AT68" s="687"/>
      <c r="AU68" s="687" t="s">
        <v>204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537</v>
      </c>
      <c r="C69" s="700"/>
      <c r="D69" s="700"/>
      <c r="E69" s="700"/>
      <c r="F69" s="700"/>
      <c r="G69" s="700"/>
      <c r="H69" s="700"/>
      <c r="I69" s="700"/>
      <c r="J69" s="700"/>
      <c r="K69" s="700"/>
      <c r="L69" s="700"/>
      <c r="M69" s="700"/>
      <c r="N69" s="700"/>
      <c r="O69" s="700"/>
      <c r="P69" s="701"/>
      <c r="Q69" s="702">
        <v>2241</v>
      </c>
      <c r="R69" s="703"/>
      <c r="S69" s="703"/>
      <c r="T69" s="703"/>
      <c r="U69" s="703"/>
      <c r="V69" s="703">
        <v>2126</v>
      </c>
      <c r="W69" s="703"/>
      <c r="X69" s="703"/>
      <c r="Y69" s="703"/>
      <c r="Z69" s="703"/>
      <c r="AA69" s="703">
        <v>116</v>
      </c>
      <c r="AB69" s="703"/>
      <c r="AC69" s="703"/>
      <c r="AD69" s="703"/>
      <c r="AE69" s="703"/>
      <c r="AF69" s="703">
        <v>116</v>
      </c>
      <c r="AG69" s="703"/>
      <c r="AH69" s="703"/>
      <c r="AI69" s="703"/>
      <c r="AJ69" s="703"/>
      <c r="AK69" s="703" t="s">
        <v>204</v>
      </c>
      <c r="AL69" s="703"/>
      <c r="AM69" s="703"/>
      <c r="AN69" s="703"/>
      <c r="AO69" s="703"/>
      <c r="AP69" s="703">
        <v>764</v>
      </c>
      <c r="AQ69" s="703"/>
      <c r="AR69" s="703"/>
      <c r="AS69" s="703"/>
      <c r="AT69" s="703"/>
      <c r="AU69" s="703">
        <v>272</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538</v>
      </c>
      <c r="C70" s="700"/>
      <c r="D70" s="700"/>
      <c r="E70" s="700"/>
      <c r="F70" s="700"/>
      <c r="G70" s="700"/>
      <c r="H70" s="700"/>
      <c r="I70" s="700"/>
      <c r="J70" s="700"/>
      <c r="K70" s="700"/>
      <c r="L70" s="700"/>
      <c r="M70" s="700"/>
      <c r="N70" s="700"/>
      <c r="O70" s="700"/>
      <c r="P70" s="701"/>
      <c r="Q70" s="702">
        <v>5872</v>
      </c>
      <c r="R70" s="703"/>
      <c r="S70" s="703"/>
      <c r="T70" s="703"/>
      <c r="U70" s="703"/>
      <c r="V70" s="703">
        <v>5522</v>
      </c>
      <c r="W70" s="703"/>
      <c r="X70" s="703"/>
      <c r="Y70" s="703"/>
      <c r="Z70" s="703"/>
      <c r="AA70" s="703">
        <v>351</v>
      </c>
      <c r="AB70" s="703"/>
      <c r="AC70" s="703"/>
      <c r="AD70" s="703"/>
      <c r="AE70" s="703"/>
      <c r="AF70" s="703">
        <v>247</v>
      </c>
      <c r="AG70" s="703"/>
      <c r="AH70" s="703"/>
      <c r="AI70" s="703"/>
      <c r="AJ70" s="703"/>
      <c r="AK70" s="703" t="s">
        <v>204</v>
      </c>
      <c r="AL70" s="703"/>
      <c r="AM70" s="703"/>
      <c r="AN70" s="703"/>
      <c r="AO70" s="703"/>
      <c r="AP70" s="703">
        <v>423</v>
      </c>
      <c r="AQ70" s="703"/>
      <c r="AR70" s="703"/>
      <c r="AS70" s="703"/>
      <c r="AT70" s="703"/>
      <c r="AU70" s="703">
        <v>56</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539</v>
      </c>
      <c r="C71" s="700"/>
      <c r="D71" s="700"/>
      <c r="E71" s="700"/>
      <c r="F71" s="700"/>
      <c r="G71" s="700"/>
      <c r="H71" s="700"/>
      <c r="I71" s="700"/>
      <c r="J71" s="700"/>
      <c r="K71" s="700"/>
      <c r="L71" s="700"/>
      <c r="M71" s="700"/>
      <c r="N71" s="700"/>
      <c r="O71" s="700"/>
      <c r="P71" s="701"/>
      <c r="Q71" s="702">
        <v>2273</v>
      </c>
      <c r="R71" s="703"/>
      <c r="S71" s="703"/>
      <c r="T71" s="703"/>
      <c r="U71" s="703"/>
      <c r="V71" s="703">
        <v>2162</v>
      </c>
      <c r="W71" s="703"/>
      <c r="X71" s="703"/>
      <c r="Y71" s="703"/>
      <c r="Z71" s="703"/>
      <c r="AA71" s="703">
        <v>111</v>
      </c>
      <c r="AB71" s="703"/>
      <c r="AC71" s="703"/>
      <c r="AD71" s="703"/>
      <c r="AE71" s="703"/>
      <c r="AF71" s="703">
        <v>111</v>
      </c>
      <c r="AG71" s="703"/>
      <c r="AH71" s="703"/>
      <c r="AI71" s="703"/>
      <c r="AJ71" s="703"/>
      <c r="AK71" s="703" t="s">
        <v>204</v>
      </c>
      <c r="AL71" s="703"/>
      <c r="AM71" s="703"/>
      <c r="AN71" s="703"/>
      <c r="AO71" s="703"/>
      <c r="AP71" s="703" t="s">
        <v>204</v>
      </c>
      <c r="AQ71" s="703"/>
      <c r="AR71" s="703"/>
      <c r="AS71" s="703"/>
      <c r="AT71" s="703"/>
      <c r="AU71" s="703" t="s">
        <v>204</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114</v>
      </c>
      <c r="C72" s="700"/>
      <c r="D72" s="700"/>
      <c r="E72" s="700"/>
      <c r="F72" s="700"/>
      <c r="G72" s="700"/>
      <c r="H72" s="700"/>
      <c r="I72" s="700"/>
      <c r="J72" s="700"/>
      <c r="K72" s="700"/>
      <c r="L72" s="700"/>
      <c r="M72" s="700"/>
      <c r="N72" s="700"/>
      <c r="O72" s="700"/>
      <c r="P72" s="701"/>
      <c r="Q72" s="702">
        <v>983883</v>
      </c>
      <c r="R72" s="703"/>
      <c r="S72" s="703"/>
      <c r="T72" s="703"/>
      <c r="U72" s="703"/>
      <c r="V72" s="703">
        <v>942967</v>
      </c>
      <c r="W72" s="703"/>
      <c r="X72" s="703"/>
      <c r="Y72" s="703"/>
      <c r="Z72" s="703"/>
      <c r="AA72" s="703">
        <v>40916</v>
      </c>
      <c r="AB72" s="703"/>
      <c r="AC72" s="703"/>
      <c r="AD72" s="703"/>
      <c r="AE72" s="703"/>
      <c r="AF72" s="703">
        <v>40916</v>
      </c>
      <c r="AG72" s="703"/>
      <c r="AH72" s="703"/>
      <c r="AI72" s="703"/>
      <c r="AJ72" s="703"/>
      <c r="AK72" s="703">
        <v>1</v>
      </c>
      <c r="AL72" s="703"/>
      <c r="AM72" s="703"/>
      <c r="AN72" s="703"/>
      <c r="AO72" s="703"/>
      <c r="AP72" s="703" t="s">
        <v>204</v>
      </c>
      <c r="AQ72" s="703"/>
      <c r="AR72" s="703"/>
      <c r="AS72" s="703"/>
      <c r="AT72" s="703"/>
      <c r="AU72" s="703" t="s">
        <v>204</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c r="C73" s="700"/>
      <c r="D73" s="700"/>
      <c r="E73" s="700"/>
      <c r="F73" s="700"/>
      <c r="G73" s="700"/>
      <c r="H73" s="700"/>
      <c r="I73" s="700"/>
      <c r="J73" s="700"/>
      <c r="K73" s="700"/>
      <c r="L73" s="700"/>
      <c r="M73" s="700"/>
      <c r="N73" s="700"/>
      <c r="O73" s="700"/>
      <c r="P73" s="701"/>
      <c r="Q73" s="702"/>
      <c r="R73" s="703"/>
      <c r="S73" s="703"/>
      <c r="T73" s="703"/>
      <c r="U73" s="703"/>
      <c r="V73" s="703"/>
      <c r="W73" s="703"/>
      <c r="X73" s="703"/>
      <c r="Y73" s="703"/>
      <c r="Z73" s="703"/>
      <c r="AA73" s="703"/>
      <c r="AB73" s="703"/>
      <c r="AC73" s="703"/>
      <c r="AD73" s="703"/>
      <c r="AE73" s="703"/>
      <c r="AF73" s="703"/>
      <c r="AG73" s="703"/>
      <c r="AH73" s="703"/>
      <c r="AI73" s="703"/>
      <c r="AJ73" s="703"/>
      <c r="AK73" s="703"/>
      <c r="AL73" s="703"/>
      <c r="AM73" s="703"/>
      <c r="AN73" s="703"/>
      <c r="AO73" s="703"/>
      <c r="AP73" s="703"/>
      <c r="AQ73" s="703"/>
      <c r="AR73" s="703"/>
      <c r="AS73" s="703"/>
      <c r="AT73" s="703"/>
      <c r="AU73" s="703"/>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c r="C74" s="700"/>
      <c r="D74" s="700"/>
      <c r="E74" s="700"/>
      <c r="F74" s="700"/>
      <c r="G74" s="700"/>
      <c r="H74" s="700"/>
      <c r="I74" s="700"/>
      <c r="J74" s="700"/>
      <c r="K74" s="700"/>
      <c r="L74" s="700"/>
      <c r="M74" s="700"/>
      <c r="N74" s="700"/>
      <c r="O74" s="700"/>
      <c r="P74" s="701"/>
      <c r="Q74" s="702"/>
      <c r="R74" s="703"/>
      <c r="S74" s="703"/>
      <c r="T74" s="703"/>
      <c r="U74" s="703"/>
      <c r="V74" s="703"/>
      <c r="W74" s="703"/>
      <c r="X74" s="703"/>
      <c r="Y74" s="703"/>
      <c r="Z74" s="703"/>
      <c r="AA74" s="703"/>
      <c r="AB74" s="703"/>
      <c r="AC74" s="703"/>
      <c r="AD74" s="703"/>
      <c r="AE74" s="703"/>
      <c r="AF74" s="703"/>
      <c r="AG74" s="703"/>
      <c r="AH74" s="703"/>
      <c r="AI74" s="703"/>
      <c r="AJ74" s="703"/>
      <c r="AK74" s="703"/>
      <c r="AL74" s="703"/>
      <c r="AM74" s="703"/>
      <c r="AN74" s="703"/>
      <c r="AO74" s="703"/>
      <c r="AP74" s="703"/>
      <c r="AQ74" s="703"/>
      <c r="AR74" s="703"/>
      <c r="AS74" s="703"/>
      <c r="AT74" s="703"/>
      <c r="AU74" s="703"/>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259</v>
      </c>
      <c r="B88" s="722" t="s">
        <v>187</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41727</v>
      </c>
      <c r="AG88" s="726"/>
      <c r="AH88" s="726"/>
      <c r="AI88" s="726"/>
      <c r="AJ88" s="726"/>
      <c r="AK88" s="731"/>
      <c r="AL88" s="731"/>
      <c r="AM88" s="731"/>
      <c r="AN88" s="731"/>
      <c r="AO88" s="731"/>
      <c r="AP88" s="726">
        <v>1187</v>
      </c>
      <c r="AQ88" s="726"/>
      <c r="AR88" s="726"/>
      <c r="AS88" s="726"/>
      <c r="AT88" s="726"/>
      <c r="AU88" s="726">
        <v>328</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259</v>
      </c>
      <c r="BR102" s="722" t="s">
        <v>456</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52</v>
      </c>
      <c r="CS102" s="735"/>
      <c r="CT102" s="735"/>
      <c r="CU102" s="735"/>
      <c r="CV102" s="775"/>
      <c r="CW102" s="774">
        <v>36</v>
      </c>
      <c r="CX102" s="735"/>
      <c r="CY102" s="735"/>
      <c r="CZ102" s="735"/>
      <c r="DA102" s="775"/>
      <c r="DB102" s="774">
        <v>87</v>
      </c>
      <c r="DC102" s="735"/>
      <c r="DD102" s="735"/>
      <c r="DE102" s="735"/>
      <c r="DF102" s="775"/>
      <c r="DG102" s="774" t="s">
        <v>204</v>
      </c>
      <c r="DH102" s="735"/>
      <c r="DI102" s="735"/>
      <c r="DJ102" s="735"/>
      <c r="DK102" s="775"/>
      <c r="DL102" s="774" t="s">
        <v>204</v>
      </c>
      <c r="DM102" s="735"/>
      <c r="DN102" s="735"/>
      <c r="DO102" s="735"/>
      <c r="DP102" s="775"/>
      <c r="DQ102" s="774" t="s">
        <v>204</v>
      </c>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104</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469</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233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471</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206</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472</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437</v>
      </c>
      <c r="AB109" s="783"/>
      <c r="AC109" s="783"/>
      <c r="AD109" s="783"/>
      <c r="AE109" s="784"/>
      <c r="AF109" s="785" t="s">
        <v>473</v>
      </c>
      <c r="AG109" s="783"/>
      <c r="AH109" s="783"/>
      <c r="AI109" s="783"/>
      <c r="AJ109" s="784"/>
      <c r="AK109" s="785" t="s">
        <v>396</v>
      </c>
      <c r="AL109" s="783"/>
      <c r="AM109" s="783"/>
      <c r="AN109" s="783"/>
      <c r="AO109" s="784"/>
      <c r="AP109" s="785" t="s">
        <v>474</v>
      </c>
      <c r="AQ109" s="783"/>
      <c r="AR109" s="783"/>
      <c r="AS109" s="783"/>
      <c r="AT109" s="786"/>
      <c r="AU109" s="782" t="s">
        <v>472</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437</v>
      </c>
      <c r="BR109" s="783"/>
      <c r="BS109" s="783"/>
      <c r="BT109" s="783"/>
      <c r="BU109" s="784"/>
      <c r="BV109" s="785" t="s">
        <v>473</v>
      </c>
      <c r="BW109" s="783"/>
      <c r="BX109" s="783"/>
      <c r="BY109" s="783"/>
      <c r="BZ109" s="784"/>
      <c r="CA109" s="785" t="s">
        <v>396</v>
      </c>
      <c r="CB109" s="783"/>
      <c r="CC109" s="783"/>
      <c r="CD109" s="783"/>
      <c r="CE109" s="784"/>
      <c r="CF109" s="787" t="s">
        <v>474</v>
      </c>
      <c r="CG109" s="787"/>
      <c r="CH109" s="787"/>
      <c r="CI109" s="787"/>
      <c r="CJ109" s="787"/>
      <c r="CK109" s="785" t="s">
        <v>94</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437</v>
      </c>
      <c r="DH109" s="783"/>
      <c r="DI109" s="783"/>
      <c r="DJ109" s="783"/>
      <c r="DK109" s="784"/>
      <c r="DL109" s="785" t="s">
        <v>473</v>
      </c>
      <c r="DM109" s="783"/>
      <c r="DN109" s="783"/>
      <c r="DO109" s="783"/>
      <c r="DP109" s="784"/>
      <c r="DQ109" s="785" t="s">
        <v>396</v>
      </c>
      <c r="DR109" s="783"/>
      <c r="DS109" s="783"/>
      <c r="DT109" s="783"/>
      <c r="DU109" s="784"/>
      <c r="DV109" s="785" t="s">
        <v>474</v>
      </c>
      <c r="DW109" s="783"/>
      <c r="DX109" s="783"/>
      <c r="DY109" s="783"/>
      <c r="DZ109" s="786"/>
    </row>
    <row r="110" spans="1:131" s="48" customFormat="1" ht="26.25" customHeight="1" x14ac:dyDescent="0.2">
      <c r="A110" s="788" t="s">
        <v>336</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1651770</v>
      </c>
      <c r="AB110" s="792"/>
      <c r="AC110" s="792"/>
      <c r="AD110" s="792"/>
      <c r="AE110" s="793"/>
      <c r="AF110" s="794">
        <v>1750815</v>
      </c>
      <c r="AG110" s="792"/>
      <c r="AH110" s="792"/>
      <c r="AI110" s="792"/>
      <c r="AJ110" s="793"/>
      <c r="AK110" s="794">
        <v>1799856</v>
      </c>
      <c r="AL110" s="792"/>
      <c r="AM110" s="792"/>
      <c r="AN110" s="792"/>
      <c r="AO110" s="793"/>
      <c r="AP110" s="795">
        <v>13.7</v>
      </c>
      <c r="AQ110" s="796"/>
      <c r="AR110" s="796"/>
      <c r="AS110" s="796"/>
      <c r="AT110" s="797"/>
      <c r="AU110" s="1000" t="s">
        <v>124</v>
      </c>
      <c r="AV110" s="1001"/>
      <c r="AW110" s="1001"/>
      <c r="AX110" s="1001"/>
      <c r="AY110" s="1001"/>
      <c r="AZ110" s="798" t="s">
        <v>475</v>
      </c>
      <c r="BA110" s="789"/>
      <c r="BB110" s="789"/>
      <c r="BC110" s="789"/>
      <c r="BD110" s="789"/>
      <c r="BE110" s="789"/>
      <c r="BF110" s="789"/>
      <c r="BG110" s="789"/>
      <c r="BH110" s="789"/>
      <c r="BI110" s="789"/>
      <c r="BJ110" s="789"/>
      <c r="BK110" s="789"/>
      <c r="BL110" s="789"/>
      <c r="BM110" s="789"/>
      <c r="BN110" s="789"/>
      <c r="BO110" s="789"/>
      <c r="BP110" s="790"/>
      <c r="BQ110" s="799">
        <v>17209583</v>
      </c>
      <c r="BR110" s="800"/>
      <c r="BS110" s="800"/>
      <c r="BT110" s="800"/>
      <c r="BU110" s="800"/>
      <c r="BV110" s="800">
        <v>16618956</v>
      </c>
      <c r="BW110" s="800"/>
      <c r="BX110" s="800"/>
      <c r="BY110" s="800"/>
      <c r="BZ110" s="800"/>
      <c r="CA110" s="800">
        <v>15626187</v>
      </c>
      <c r="CB110" s="800"/>
      <c r="CC110" s="800"/>
      <c r="CD110" s="800"/>
      <c r="CE110" s="800"/>
      <c r="CF110" s="801">
        <v>118.6</v>
      </c>
      <c r="CG110" s="802"/>
      <c r="CH110" s="802"/>
      <c r="CI110" s="802"/>
      <c r="CJ110" s="802"/>
      <c r="CK110" s="1006" t="s">
        <v>166</v>
      </c>
      <c r="CL110" s="1007"/>
      <c r="CM110" s="798"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204</v>
      </c>
      <c r="DH110" s="800"/>
      <c r="DI110" s="800"/>
      <c r="DJ110" s="800"/>
      <c r="DK110" s="800"/>
      <c r="DL110" s="800" t="s">
        <v>204</v>
      </c>
      <c r="DM110" s="800"/>
      <c r="DN110" s="800"/>
      <c r="DO110" s="800"/>
      <c r="DP110" s="800"/>
      <c r="DQ110" s="800" t="s">
        <v>204</v>
      </c>
      <c r="DR110" s="800"/>
      <c r="DS110" s="800"/>
      <c r="DT110" s="800"/>
      <c r="DU110" s="800"/>
      <c r="DV110" s="803" t="s">
        <v>204</v>
      </c>
      <c r="DW110" s="803"/>
      <c r="DX110" s="803"/>
      <c r="DY110" s="803"/>
      <c r="DZ110" s="804"/>
    </row>
    <row r="111" spans="1:131" s="48" customFormat="1" ht="26.25" customHeight="1" x14ac:dyDescent="0.2">
      <c r="A111" s="805" t="s">
        <v>458</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204</v>
      </c>
      <c r="AB111" s="808"/>
      <c r="AC111" s="808"/>
      <c r="AD111" s="808"/>
      <c r="AE111" s="809"/>
      <c r="AF111" s="810" t="s">
        <v>204</v>
      </c>
      <c r="AG111" s="808"/>
      <c r="AH111" s="808"/>
      <c r="AI111" s="808"/>
      <c r="AJ111" s="809"/>
      <c r="AK111" s="810" t="s">
        <v>204</v>
      </c>
      <c r="AL111" s="808"/>
      <c r="AM111" s="808"/>
      <c r="AN111" s="808"/>
      <c r="AO111" s="809"/>
      <c r="AP111" s="811" t="s">
        <v>204</v>
      </c>
      <c r="AQ111" s="812"/>
      <c r="AR111" s="812"/>
      <c r="AS111" s="812"/>
      <c r="AT111" s="813"/>
      <c r="AU111" s="1002"/>
      <c r="AV111" s="1003"/>
      <c r="AW111" s="1003"/>
      <c r="AX111" s="1003"/>
      <c r="AY111" s="1003"/>
      <c r="AZ111" s="814" t="s">
        <v>476</v>
      </c>
      <c r="BA111" s="815"/>
      <c r="BB111" s="815"/>
      <c r="BC111" s="815"/>
      <c r="BD111" s="815"/>
      <c r="BE111" s="815"/>
      <c r="BF111" s="815"/>
      <c r="BG111" s="815"/>
      <c r="BH111" s="815"/>
      <c r="BI111" s="815"/>
      <c r="BJ111" s="815"/>
      <c r="BK111" s="815"/>
      <c r="BL111" s="815"/>
      <c r="BM111" s="815"/>
      <c r="BN111" s="815"/>
      <c r="BO111" s="815"/>
      <c r="BP111" s="816"/>
      <c r="BQ111" s="817" t="s">
        <v>204</v>
      </c>
      <c r="BR111" s="818"/>
      <c r="BS111" s="818"/>
      <c r="BT111" s="818"/>
      <c r="BU111" s="818"/>
      <c r="BV111" s="818" t="s">
        <v>204</v>
      </c>
      <c r="BW111" s="818"/>
      <c r="BX111" s="818"/>
      <c r="BY111" s="818"/>
      <c r="BZ111" s="818"/>
      <c r="CA111" s="818" t="s">
        <v>204</v>
      </c>
      <c r="CB111" s="818"/>
      <c r="CC111" s="818"/>
      <c r="CD111" s="818"/>
      <c r="CE111" s="818"/>
      <c r="CF111" s="819" t="s">
        <v>204</v>
      </c>
      <c r="CG111" s="820"/>
      <c r="CH111" s="820"/>
      <c r="CI111" s="820"/>
      <c r="CJ111" s="820"/>
      <c r="CK111" s="1008"/>
      <c r="CL111" s="1009"/>
      <c r="CM111" s="814" t="s">
        <v>137</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204</v>
      </c>
      <c r="DH111" s="818"/>
      <c r="DI111" s="818"/>
      <c r="DJ111" s="818"/>
      <c r="DK111" s="818"/>
      <c r="DL111" s="818" t="s">
        <v>204</v>
      </c>
      <c r="DM111" s="818"/>
      <c r="DN111" s="818"/>
      <c r="DO111" s="818"/>
      <c r="DP111" s="818"/>
      <c r="DQ111" s="818" t="s">
        <v>204</v>
      </c>
      <c r="DR111" s="818"/>
      <c r="DS111" s="818"/>
      <c r="DT111" s="818"/>
      <c r="DU111" s="818"/>
      <c r="DV111" s="821" t="s">
        <v>204</v>
      </c>
      <c r="DW111" s="821"/>
      <c r="DX111" s="821"/>
      <c r="DY111" s="821"/>
      <c r="DZ111" s="822"/>
    </row>
    <row r="112" spans="1:131" s="48" customFormat="1" ht="26.25" customHeight="1" x14ac:dyDescent="0.2">
      <c r="A112" s="969" t="s">
        <v>153</v>
      </c>
      <c r="B112" s="970"/>
      <c r="C112" s="815" t="s">
        <v>477</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204</v>
      </c>
      <c r="AB112" s="808"/>
      <c r="AC112" s="808"/>
      <c r="AD112" s="808"/>
      <c r="AE112" s="809"/>
      <c r="AF112" s="810" t="s">
        <v>204</v>
      </c>
      <c r="AG112" s="808"/>
      <c r="AH112" s="808"/>
      <c r="AI112" s="808"/>
      <c r="AJ112" s="809"/>
      <c r="AK112" s="810" t="s">
        <v>204</v>
      </c>
      <c r="AL112" s="808"/>
      <c r="AM112" s="808"/>
      <c r="AN112" s="808"/>
      <c r="AO112" s="809"/>
      <c r="AP112" s="811" t="s">
        <v>204</v>
      </c>
      <c r="AQ112" s="812"/>
      <c r="AR112" s="812"/>
      <c r="AS112" s="812"/>
      <c r="AT112" s="813"/>
      <c r="AU112" s="1002"/>
      <c r="AV112" s="1003"/>
      <c r="AW112" s="1003"/>
      <c r="AX112" s="1003"/>
      <c r="AY112" s="1003"/>
      <c r="AZ112" s="814" t="s">
        <v>280</v>
      </c>
      <c r="BA112" s="815"/>
      <c r="BB112" s="815"/>
      <c r="BC112" s="815"/>
      <c r="BD112" s="815"/>
      <c r="BE112" s="815"/>
      <c r="BF112" s="815"/>
      <c r="BG112" s="815"/>
      <c r="BH112" s="815"/>
      <c r="BI112" s="815"/>
      <c r="BJ112" s="815"/>
      <c r="BK112" s="815"/>
      <c r="BL112" s="815"/>
      <c r="BM112" s="815"/>
      <c r="BN112" s="815"/>
      <c r="BO112" s="815"/>
      <c r="BP112" s="816"/>
      <c r="BQ112" s="817">
        <v>4066272</v>
      </c>
      <c r="BR112" s="818"/>
      <c r="BS112" s="818"/>
      <c r="BT112" s="818"/>
      <c r="BU112" s="818"/>
      <c r="BV112" s="818">
        <v>2802353</v>
      </c>
      <c r="BW112" s="818"/>
      <c r="BX112" s="818"/>
      <c r="BY112" s="818"/>
      <c r="BZ112" s="818"/>
      <c r="CA112" s="818">
        <v>2783296</v>
      </c>
      <c r="CB112" s="818"/>
      <c r="CC112" s="818"/>
      <c r="CD112" s="818"/>
      <c r="CE112" s="818"/>
      <c r="CF112" s="819">
        <v>21.1</v>
      </c>
      <c r="CG112" s="820"/>
      <c r="CH112" s="820"/>
      <c r="CI112" s="820"/>
      <c r="CJ112" s="820"/>
      <c r="CK112" s="1008"/>
      <c r="CL112" s="1009"/>
      <c r="CM112" s="814" t="s">
        <v>402</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204</v>
      </c>
      <c r="DH112" s="818"/>
      <c r="DI112" s="818"/>
      <c r="DJ112" s="818"/>
      <c r="DK112" s="818"/>
      <c r="DL112" s="818" t="s">
        <v>204</v>
      </c>
      <c r="DM112" s="818"/>
      <c r="DN112" s="818"/>
      <c r="DO112" s="818"/>
      <c r="DP112" s="818"/>
      <c r="DQ112" s="818" t="s">
        <v>204</v>
      </c>
      <c r="DR112" s="818"/>
      <c r="DS112" s="818"/>
      <c r="DT112" s="818"/>
      <c r="DU112" s="818"/>
      <c r="DV112" s="821" t="s">
        <v>204</v>
      </c>
      <c r="DW112" s="821"/>
      <c r="DX112" s="821"/>
      <c r="DY112" s="821"/>
      <c r="DZ112" s="822"/>
    </row>
    <row r="113" spans="1:130" s="48" customFormat="1" ht="26.25" customHeight="1" x14ac:dyDescent="0.2">
      <c r="A113" s="971"/>
      <c r="B113" s="972"/>
      <c r="C113" s="815" t="s">
        <v>480</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280616</v>
      </c>
      <c r="AB113" s="808"/>
      <c r="AC113" s="808"/>
      <c r="AD113" s="808"/>
      <c r="AE113" s="809"/>
      <c r="AF113" s="810">
        <v>244950</v>
      </c>
      <c r="AG113" s="808"/>
      <c r="AH113" s="808"/>
      <c r="AI113" s="808"/>
      <c r="AJ113" s="809"/>
      <c r="AK113" s="810">
        <v>265245</v>
      </c>
      <c r="AL113" s="808"/>
      <c r="AM113" s="808"/>
      <c r="AN113" s="808"/>
      <c r="AO113" s="809"/>
      <c r="AP113" s="811">
        <v>2</v>
      </c>
      <c r="AQ113" s="812"/>
      <c r="AR113" s="812"/>
      <c r="AS113" s="812"/>
      <c r="AT113" s="813"/>
      <c r="AU113" s="1002"/>
      <c r="AV113" s="1003"/>
      <c r="AW113" s="1003"/>
      <c r="AX113" s="1003"/>
      <c r="AY113" s="1003"/>
      <c r="AZ113" s="814" t="s">
        <v>209</v>
      </c>
      <c r="BA113" s="815"/>
      <c r="BB113" s="815"/>
      <c r="BC113" s="815"/>
      <c r="BD113" s="815"/>
      <c r="BE113" s="815"/>
      <c r="BF113" s="815"/>
      <c r="BG113" s="815"/>
      <c r="BH113" s="815"/>
      <c r="BI113" s="815"/>
      <c r="BJ113" s="815"/>
      <c r="BK113" s="815"/>
      <c r="BL113" s="815"/>
      <c r="BM113" s="815"/>
      <c r="BN113" s="815"/>
      <c r="BO113" s="815"/>
      <c r="BP113" s="816"/>
      <c r="BQ113" s="817">
        <v>479578</v>
      </c>
      <c r="BR113" s="818"/>
      <c r="BS113" s="818"/>
      <c r="BT113" s="818"/>
      <c r="BU113" s="818"/>
      <c r="BV113" s="818">
        <v>460168</v>
      </c>
      <c r="BW113" s="818"/>
      <c r="BX113" s="818"/>
      <c r="BY113" s="818"/>
      <c r="BZ113" s="818"/>
      <c r="CA113" s="818">
        <v>328333</v>
      </c>
      <c r="CB113" s="818"/>
      <c r="CC113" s="818"/>
      <c r="CD113" s="818"/>
      <c r="CE113" s="818"/>
      <c r="CF113" s="819">
        <v>2.5</v>
      </c>
      <c r="CG113" s="820"/>
      <c r="CH113" s="820"/>
      <c r="CI113" s="820"/>
      <c r="CJ113" s="820"/>
      <c r="CK113" s="1008"/>
      <c r="CL113" s="1009"/>
      <c r="CM113" s="814" t="s">
        <v>412</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204</v>
      </c>
      <c r="DH113" s="808"/>
      <c r="DI113" s="808"/>
      <c r="DJ113" s="808"/>
      <c r="DK113" s="809"/>
      <c r="DL113" s="810" t="s">
        <v>204</v>
      </c>
      <c r="DM113" s="808"/>
      <c r="DN113" s="808"/>
      <c r="DO113" s="808"/>
      <c r="DP113" s="809"/>
      <c r="DQ113" s="810" t="s">
        <v>204</v>
      </c>
      <c r="DR113" s="808"/>
      <c r="DS113" s="808"/>
      <c r="DT113" s="808"/>
      <c r="DU113" s="809"/>
      <c r="DV113" s="811" t="s">
        <v>204</v>
      </c>
      <c r="DW113" s="812"/>
      <c r="DX113" s="812"/>
      <c r="DY113" s="812"/>
      <c r="DZ113" s="813"/>
    </row>
    <row r="114" spans="1:130" s="48" customFormat="1" ht="26.25" customHeight="1" x14ac:dyDescent="0.2">
      <c r="A114" s="971"/>
      <c r="B114" s="972"/>
      <c r="C114" s="815" t="s">
        <v>481</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225973</v>
      </c>
      <c r="AB114" s="808"/>
      <c r="AC114" s="808"/>
      <c r="AD114" s="808"/>
      <c r="AE114" s="809"/>
      <c r="AF114" s="810">
        <v>198674</v>
      </c>
      <c r="AG114" s="808"/>
      <c r="AH114" s="808"/>
      <c r="AI114" s="808"/>
      <c r="AJ114" s="809"/>
      <c r="AK114" s="810">
        <v>149288</v>
      </c>
      <c r="AL114" s="808"/>
      <c r="AM114" s="808"/>
      <c r="AN114" s="808"/>
      <c r="AO114" s="809"/>
      <c r="AP114" s="811">
        <v>1.1000000000000001</v>
      </c>
      <c r="AQ114" s="812"/>
      <c r="AR114" s="812"/>
      <c r="AS114" s="812"/>
      <c r="AT114" s="813"/>
      <c r="AU114" s="1002"/>
      <c r="AV114" s="1003"/>
      <c r="AW114" s="1003"/>
      <c r="AX114" s="1003"/>
      <c r="AY114" s="1003"/>
      <c r="AZ114" s="814" t="s">
        <v>482</v>
      </c>
      <c r="BA114" s="815"/>
      <c r="BB114" s="815"/>
      <c r="BC114" s="815"/>
      <c r="BD114" s="815"/>
      <c r="BE114" s="815"/>
      <c r="BF114" s="815"/>
      <c r="BG114" s="815"/>
      <c r="BH114" s="815"/>
      <c r="BI114" s="815"/>
      <c r="BJ114" s="815"/>
      <c r="BK114" s="815"/>
      <c r="BL114" s="815"/>
      <c r="BM114" s="815"/>
      <c r="BN114" s="815"/>
      <c r="BO114" s="815"/>
      <c r="BP114" s="816"/>
      <c r="BQ114" s="817">
        <v>1900785</v>
      </c>
      <c r="BR114" s="818"/>
      <c r="BS114" s="818"/>
      <c r="BT114" s="818"/>
      <c r="BU114" s="818"/>
      <c r="BV114" s="818">
        <v>1991886</v>
      </c>
      <c r="BW114" s="818"/>
      <c r="BX114" s="818"/>
      <c r="BY114" s="818"/>
      <c r="BZ114" s="818"/>
      <c r="CA114" s="818">
        <v>1742548</v>
      </c>
      <c r="CB114" s="818"/>
      <c r="CC114" s="818"/>
      <c r="CD114" s="818"/>
      <c r="CE114" s="818"/>
      <c r="CF114" s="819">
        <v>13.2</v>
      </c>
      <c r="CG114" s="820"/>
      <c r="CH114" s="820"/>
      <c r="CI114" s="820"/>
      <c r="CJ114" s="820"/>
      <c r="CK114" s="1008"/>
      <c r="CL114" s="1009"/>
      <c r="CM114" s="814" t="s">
        <v>483</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204</v>
      </c>
      <c r="DH114" s="808"/>
      <c r="DI114" s="808"/>
      <c r="DJ114" s="808"/>
      <c r="DK114" s="809"/>
      <c r="DL114" s="810" t="s">
        <v>204</v>
      </c>
      <c r="DM114" s="808"/>
      <c r="DN114" s="808"/>
      <c r="DO114" s="808"/>
      <c r="DP114" s="809"/>
      <c r="DQ114" s="810" t="s">
        <v>204</v>
      </c>
      <c r="DR114" s="808"/>
      <c r="DS114" s="808"/>
      <c r="DT114" s="808"/>
      <c r="DU114" s="809"/>
      <c r="DV114" s="811" t="s">
        <v>204</v>
      </c>
      <c r="DW114" s="812"/>
      <c r="DX114" s="812"/>
      <c r="DY114" s="812"/>
      <c r="DZ114" s="813"/>
    </row>
    <row r="115" spans="1:130" s="48" customFormat="1" ht="26.25" customHeight="1" x14ac:dyDescent="0.2">
      <c r="A115" s="971"/>
      <c r="B115" s="972"/>
      <c r="C115" s="815" t="s">
        <v>385</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t="s">
        <v>204</v>
      </c>
      <c r="AB115" s="808"/>
      <c r="AC115" s="808"/>
      <c r="AD115" s="808"/>
      <c r="AE115" s="809"/>
      <c r="AF115" s="810" t="s">
        <v>204</v>
      </c>
      <c r="AG115" s="808"/>
      <c r="AH115" s="808"/>
      <c r="AI115" s="808"/>
      <c r="AJ115" s="809"/>
      <c r="AK115" s="810" t="s">
        <v>204</v>
      </c>
      <c r="AL115" s="808"/>
      <c r="AM115" s="808"/>
      <c r="AN115" s="808"/>
      <c r="AO115" s="809"/>
      <c r="AP115" s="811" t="s">
        <v>204</v>
      </c>
      <c r="AQ115" s="812"/>
      <c r="AR115" s="812"/>
      <c r="AS115" s="812"/>
      <c r="AT115" s="813"/>
      <c r="AU115" s="1002"/>
      <c r="AV115" s="1003"/>
      <c r="AW115" s="1003"/>
      <c r="AX115" s="1003"/>
      <c r="AY115" s="1003"/>
      <c r="AZ115" s="814" t="s">
        <v>356</v>
      </c>
      <c r="BA115" s="815"/>
      <c r="BB115" s="815"/>
      <c r="BC115" s="815"/>
      <c r="BD115" s="815"/>
      <c r="BE115" s="815"/>
      <c r="BF115" s="815"/>
      <c r="BG115" s="815"/>
      <c r="BH115" s="815"/>
      <c r="BI115" s="815"/>
      <c r="BJ115" s="815"/>
      <c r="BK115" s="815"/>
      <c r="BL115" s="815"/>
      <c r="BM115" s="815"/>
      <c r="BN115" s="815"/>
      <c r="BO115" s="815"/>
      <c r="BP115" s="816"/>
      <c r="BQ115" s="817" t="s">
        <v>204</v>
      </c>
      <c r="BR115" s="818"/>
      <c r="BS115" s="818"/>
      <c r="BT115" s="818"/>
      <c r="BU115" s="818"/>
      <c r="BV115" s="818" t="s">
        <v>204</v>
      </c>
      <c r="BW115" s="818"/>
      <c r="BX115" s="818"/>
      <c r="BY115" s="818"/>
      <c r="BZ115" s="818"/>
      <c r="CA115" s="818" t="s">
        <v>204</v>
      </c>
      <c r="CB115" s="818"/>
      <c r="CC115" s="818"/>
      <c r="CD115" s="818"/>
      <c r="CE115" s="818"/>
      <c r="CF115" s="819" t="s">
        <v>204</v>
      </c>
      <c r="CG115" s="820"/>
      <c r="CH115" s="820"/>
      <c r="CI115" s="820"/>
      <c r="CJ115" s="820"/>
      <c r="CK115" s="1008"/>
      <c r="CL115" s="1009"/>
      <c r="CM115" s="814" t="s">
        <v>30</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204</v>
      </c>
      <c r="DH115" s="808"/>
      <c r="DI115" s="808"/>
      <c r="DJ115" s="808"/>
      <c r="DK115" s="809"/>
      <c r="DL115" s="810" t="s">
        <v>204</v>
      </c>
      <c r="DM115" s="808"/>
      <c r="DN115" s="808"/>
      <c r="DO115" s="808"/>
      <c r="DP115" s="809"/>
      <c r="DQ115" s="810" t="s">
        <v>204</v>
      </c>
      <c r="DR115" s="808"/>
      <c r="DS115" s="808"/>
      <c r="DT115" s="808"/>
      <c r="DU115" s="809"/>
      <c r="DV115" s="811" t="s">
        <v>204</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204</v>
      </c>
      <c r="AB116" s="808"/>
      <c r="AC116" s="808"/>
      <c r="AD116" s="808"/>
      <c r="AE116" s="809"/>
      <c r="AF116" s="810" t="s">
        <v>204</v>
      </c>
      <c r="AG116" s="808"/>
      <c r="AH116" s="808"/>
      <c r="AI116" s="808"/>
      <c r="AJ116" s="809"/>
      <c r="AK116" s="810" t="s">
        <v>204</v>
      </c>
      <c r="AL116" s="808"/>
      <c r="AM116" s="808"/>
      <c r="AN116" s="808"/>
      <c r="AO116" s="809"/>
      <c r="AP116" s="811" t="s">
        <v>204</v>
      </c>
      <c r="AQ116" s="812"/>
      <c r="AR116" s="812"/>
      <c r="AS116" s="812"/>
      <c r="AT116" s="813"/>
      <c r="AU116" s="1002"/>
      <c r="AV116" s="1003"/>
      <c r="AW116" s="1003"/>
      <c r="AX116" s="1003"/>
      <c r="AY116" s="1003"/>
      <c r="AZ116" s="825" t="s">
        <v>226</v>
      </c>
      <c r="BA116" s="826"/>
      <c r="BB116" s="826"/>
      <c r="BC116" s="826"/>
      <c r="BD116" s="826"/>
      <c r="BE116" s="826"/>
      <c r="BF116" s="826"/>
      <c r="BG116" s="826"/>
      <c r="BH116" s="826"/>
      <c r="BI116" s="826"/>
      <c r="BJ116" s="826"/>
      <c r="BK116" s="826"/>
      <c r="BL116" s="826"/>
      <c r="BM116" s="826"/>
      <c r="BN116" s="826"/>
      <c r="BO116" s="826"/>
      <c r="BP116" s="827"/>
      <c r="BQ116" s="817" t="s">
        <v>204</v>
      </c>
      <c r="BR116" s="818"/>
      <c r="BS116" s="818"/>
      <c r="BT116" s="818"/>
      <c r="BU116" s="818"/>
      <c r="BV116" s="818" t="s">
        <v>204</v>
      </c>
      <c r="BW116" s="818"/>
      <c r="BX116" s="818"/>
      <c r="BY116" s="818"/>
      <c r="BZ116" s="818"/>
      <c r="CA116" s="818" t="s">
        <v>204</v>
      </c>
      <c r="CB116" s="818"/>
      <c r="CC116" s="818"/>
      <c r="CD116" s="818"/>
      <c r="CE116" s="818"/>
      <c r="CF116" s="819" t="s">
        <v>204</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204</v>
      </c>
      <c r="DH116" s="808"/>
      <c r="DI116" s="808"/>
      <c r="DJ116" s="808"/>
      <c r="DK116" s="809"/>
      <c r="DL116" s="810" t="s">
        <v>204</v>
      </c>
      <c r="DM116" s="808"/>
      <c r="DN116" s="808"/>
      <c r="DO116" s="808"/>
      <c r="DP116" s="809"/>
      <c r="DQ116" s="810" t="s">
        <v>204</v>
      </c>
      <c r="DR116" s="808"/>
      <c r="DS116" s="808"/>
      <c r="DT116" s="808"/>
      <c r="DU116" s="809"/>
      <c r="DV116" s="811" t="s">
        <v>204</v>
      </c>
      <c r="DW116" s="812"/>
      <c r="DX116" s="812"/>
      <c r="DY116" s="812"/>
      <c r="DZ116" s="813"/>
    </row>
    <row r="117" spans="1:130" s="48" customFormat="1" ht="26.25" customHeight="1" x14ac:dyDescent="0.2">
      <c r="A117" s="782" t="s">
        <v>284</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331</v>
      </c>
      <c r="Z117" s="784"/>
      <c r="AA117" s="829">
        <v>2158359</v>
      </c>
      <c r="AB117" s="830"/>
      <c r="AC117" s="830"/>
      <c r="AD117" s="830"/>
      <c r="AE117" s="831"/>
      <c r="AF117" s="832">
        <v>2194439</v>
      </c>
      <c r="AG117" s="830"/>
      <c r="AH117" s="830"/>
      <c r="AI117" s="830"/>
      <c r="AJ117" s="831"/>
      <c r="AK117" s="832">
        <v>2214389</v>
      </c>
      <c r="AL117" s="830"/>
      <c r="AM117" s="830"/>
      <c r="AN117" s="830"/>
      <c r="AO117" s="831"/>
      <c r="AP117" s="833"/>
      <c r="AQ117" s="834"/>
      <c r="AR117" s="834"/>
      <c r="AS117" s="834"/>
      <c r="AT117" s="835"/>
      <c r="AU117" s="1002"/>
      <c r="AV117" s="1003"/>
      <c r="AW117" s="1003"/>
      <c r="AX117" s="1003"/>
      <c r="AY117" s="1003"/>
      <c r="AZ117" s="836" t="s">
        <v>484</v>
      </c>
      <c r="BA117" s="837"/>
      <c r="BB117" s="837"/>
      <c r="BC117" s="837"/>
      <c r="BD117" s="837"/>
      <c r="BE117" s="837"/>
      <c r="BF117" s="837"/>
      <c r="BG117" s="837"/>
      <c r="BH117" s="837"/>
      <c r="BI117" s="837"/>
      <c r="BJ117" s="837"/>
      <c r="BK117" s="837"/>
      <c r="BL117" s="837"/>
      <c r="BM117" s="837"/>
      <c r="BN117" s="837"/>
      <c r="BO117" s="837"/>
      <c r="BP117" s="838"/>
      <c r="BQ117" s="817" t="s">
        <v>204</v>
      </c>
      <c r="BR117" s="818"/>
      <c r="BS117" s="818"/>
      <c r="BT117" s="818"/>
      <c r="BU117" s="818"/>
      <c r="BV117" s="818" t="s">
        <v>204</v>
      </c>
      <c r="BW117" s="818"/>
      <c r="BX117" s="818"/>
      <c r="BY117" s="818"/>
      <c r="BZ117" s="818"/>
      <c r="CA117" s="818" t="s">
        <v>204</v>
      </c>
      <c r="CB117" s="818"/>
      <c r="CC117" s="818"/>
      <c r="CD117" s="818"/>
      <c r="CE117" s="818"/>
      <c r="CF117" s="819" t="s">
        <v>204</v>
      </c>
      <c r="CG117" s="820"/>
      <c r="CH117" s="820"/>
      <c r="CI117" s="820"/>
      <c r="CJ117" s="820"/>
      <c r="CK117" s="1008"/>
      <c r="CL117" s="1009"/>
      <c r="CM117" s="814" t="s">
        <v>348</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204</v>
      </c>
      <c r="DH117" s="808"/>
      <c r="DI117" s="808"/>
      <c r="DJ117" s="808"/>
      <c r="DK117" s="809"/>
      <c r="DL117" s="810" t="s">
        <v>204</v>
      </c>
      <c r="DM117" s="808"/>
      <c r="DN117" s="808"/>
      <c r="DO117" s="808"/>
      <c r="DP117" s="809"/>
      <c r="DQ117" s="810" t="s">
        <v>204</v>
      </c>
      <c r="DR117" s="808"/>
      <c r="DS117" s="808"/>
      <c r="DT117" s="808"/>
      <c r="DU117" s="809"/>
      <c r="DV117" s="811" t="s">
        <v>204</v>
      </c>
      <c r="DW117" s="812"/>
      <c r="DX117" s="812"/>
      <c r="DY117" s="812"/>
      <c r="DZ117" s="813"/>
    </row>
    <row r="118" spans="1:130" s="48" customFormat="1" ht="26.25" customHeight="1" x14ac:dyDescent="0.2">
      <c r="A118" s="782" t="s">
        <v>94</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437</v>
      </c>
      <c r="AB118" s="783"/>
      <c r="AC118" s="783"/>
      <c r="AD118" s="783"/>
      <c r="AE118" s="784"/>
      <c r="AF118" s="785" t="s">
        <v>473</v>
      </c>
      <c r="AG118" s="783"/>
      <c r="AH118" s="783"/>
      <c r="AI118" s="783"/>
      <c r="AJ118" s="784"/>
      <c r="AK118" s="785" t="s">
        <v>396</v>
      </c>
      <c r="AL118" s="783"/>
      <c r="AM118" s="783"/>
      <c r="AN118" s="783"/>
      <c r="AO118" s="784"/>
      <c r="AP118" s="785" t="s">
        <v>474</v>
      </c>
      <c r="AQ118" s="783"/>
      <c r="AR118" s="783"/>
      <c r="AS118" s="783"/>
      <c r="AT118" s="786"/>
      <c r="AU118" s="1002"/>
      <c r="AV118" s="1003"/>
      <c r="AW118" s="1003"/>
      <c r="AX118" s="1003"/>
      <c r="AY118" s="1003"/>
      <c r="AZ118" s="839" t="s">
        <v>485</v>
      </c>
      <c r="BA118" s="823"/>
      <c r="BB118" s="823"/>
      <c r="BC118" s="823"/>
      <c r="BD118" s="823"/>
      <c r="BE118" s="823"/>
      <c r="BF118" s="823"/>
      <c r="BG118" s="823"/>
      <c r="BH118" s="823"/>
      <c r="BI118" s="823"/>
      <c r="BJ118" s="823"/>
      <c r="BK118" s="823"/>
      <c r="BL118" s="823"/>
      <c r="BM118" s="823"/>
      <c r="BN118" s="823"/>
      <c r="BO118" s="823"/>
      <c r="BP118" s="824"/>
      <c r="BQ118" s="840" t="s">
        <v>204</v>
      </c>
      <c r="BR118" s="841"/>
      <c r="BS118" s="841"/>
      <c r="BT118" s="841"/>
      <c r="BU118" s="841"/>
      <c r="BV118" s="841" t="s">
        <v>204</v>
      </c>
      <c r="BW118" s="841"/>
      <c r="BX118" s="841"/>
      <c r="BY118" s="841"/>
      <c r="BZ118" s="841"/>
      <c r="CA118" s="841" t="s">
        <v>204</v>
      </c>
      <c r="CB118" s="841"/>
      <c r="CC118" s="841"/>
      <c r="CD118" s="841"/>
      <c r="CE118" s="841"/>
      <c r="CF118" s="819" t="s">
        <v>204</v>
      </c>
      <c r="CG118" s="820"/>
      <c r="CH118" s="820"/>
      <c r="CI118" s="820"/>
      <c r="CJ118" s="820"/>
      <c r="CK118" s="1008"/>
      <c r="CL118" s="1009"/>
      <c r="CM118" s="814" t="s">
        <v>486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204</v>
      </c>
      <c r="DH118" s="808"/>
      <c r="DI118" s="808"/>
      <c r="DJ118" s="808"/>
      <c r="DK118" s="809"/>
      <c r="DL118" s="810" t="s">
        <v>204</v>
      </c>
      <c r="DM118" s="808"/>
      <c r="DN118" s="808"/>
      <c r="DO118" s="808"/>
      <c r="DP118" s="809"/>
      <c r="DQ118" s="810" t="s">
        <v>204</v>
      </c>
      <c r="DR118" s="808"/>
      <c r="DS118" s="808"/>
      <c r="DT118" s="808"/>
      <c r="DU118" s="809"/>
      <c r="DV118" s="811" t="s">
        <v>204</v>
      </c>
      <c r="DW118" s="812"/>
      <c r="DX118" s="812"/>
      <c r="DY118" s="812"/>
      <c r="DZ118" s="813"/>
    </row>
    <row r="119" spans="1:130" s="48" customFormat="1" ht="26.25" customHeight="1" x14ac:dyDescent="0.2">
      <c r="A119" s="1012" t="s">
        <v>166</v>
      </c>
      <c r="B119" s="1007"/>
      <c r="C119" s="798"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204</v>
      </c>
      <c r="AB119" s="792"/>
      <c r="AC119" s="792"/>
      <c r="AD119" s="792"/>
      <c r="AE119" s="793"/>
      <c r="AF119" s="794" t="s">
        <v>204</v>
      </c>
      <c r="AG119" s="792"/>
      <c r="AH119" s="792"/>
      <c r="AI119" s="792"/>
      <c r="AJ119" s="793"/>
      <c r="AK119" s="794" t="s">
        <v>204</v>
      </c>
      <c r="AL119" s="792"/>
      <c r="AM119" s="792"/>
      <c r="AN119" s="792"/>
      <c r="AO119" s="793"/>
      <c r="AP119" s="795" t="s">
        <v>204</v>
      </c>
      <c r="AQ119" s="796"/>
      <c r="AR119" s="796"/>
      <c r="AS119" s="796"/>
      <c r="AT119" s="797"/>
      <c r="AU119" s="1004"/>
      <c r="AV119" s="1005"/>
      <c r="AW119" s="1005"/>
      <c r="AX119" s="1005"/>
      <c r="AY119" s="1005"/>
      <c r="AZ119" s="69" t="s">
        <v>284</v>
      </c>
      <c r="BA119" s="69"/>
      <c r="BB119" s="69"/>
      <c r="BC119" s="69"/>
      <c r="BD119" s="69"/>
      <c r="BE119" s="69"/>
      <c r="BF119" s="69"/>
      <c r="BG119" s="69"/>
      <c r="BH119" s="69"/>
      <c r="BI119" s="69"/>
      <c r="BJ119" s="69"/>
      <c r="BK119" s="69"/>
      <c r="BL119" s="69"/>
      <c r="BM119" s="69"/>
      <c r="BN119" s="69"/>
      <c r="BO119" s="828" t="s">
        <v>170</v>
      </c>
      <c r="BP119" s="842"/>
      <c r="BQ119" s="840">
        <v>23656218</v>
      </c>
      <c r="BR119" s="841"/>
      <c r="BS119" s="841"/>
      <c r="BT119" s="841"/>
      <c r="BU119" s="841"/>
      <c r="BV119" s="841">
        <v>21873363</v>
      </c>
      <c r="BW119" s="841"/>
      <c r="BX119" s="841"/>
      <c r="BY119" s="841"/>
      <c r="BZ119" s="841"/>
      <c r="CA119" s="841">
        <v>20480364</v>
      </c>
      <c r="CB119" s="841"/>
      <c r="CC119" s="841"/>
      <c r="CD119" s="841"/>
      <c r="CE119" s="841"/>
      <c r="CF119" s="843"/>
      <c r="CG119" s="844"/>
      <c r="CH119" s="844"/>
      <c r="CI119" s="844"/>
      <c r="CJ119" s="845"/>
      <c r="CK119" s="1010"/>
      <c r="CL119" s="1011"/>
      <c r="CM119" s="839" t="s">
        <v>487</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t="s">
        <v>204</v>
      </c>
      <c r="DH119" s="847"/>
      <c r="DI119" s="847"/>
      <c r="DJ119" s="847"/>
      <c r="DK119" s="848"/>
      <c r="DL119" s="849" t="s">
        <v>204</v>
      </c>
      <c r="DM119" s="847"/>
      <c r="DN119" s="847"/>
      <c r="DO119" s="847"/>
      <c r="DP119" s="848"/>
      <c r="DQ119" s="849" t="s">
        <v>204</v>
      </c>
      <c r="DR119" s="847"/>
      <c r="DS119" s="847"/>
      <c r="DT119" s="847"/>
      <c r="DU119" s="848"/>
      <c r="DV119" s="850" t="s">
        <v>204</v>
      </c>
      <c r="DW119" s="851"/>
      <c r="DX119" s="851"/>
      <c r="DY119" s="851"/>
      <c r="DZ119" s="852"/>
    </row>
    <row r="120" spans="1:130" s="48" customFormat="1" ht="26.25" customHeight="1" x14ac:dyDescent="0.2">
      <c r="A120" s="1013"/>
      <c r="B120" s="1009"/>
      <c r="C120" s="814" t="s">
        <v>137</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204</v>
      </c>
      <c r="AB120" s="808"/>
      <c r="AC120" s="808"/>
      <c r="AD120" s="808"/>
      <c r="AE120" s="809"/>
      <c r="AF120" s="810" t="s">
        <v>204</v>
      </c>
      <c r="AG120" s="808"/>
      <c r="AH120" s="808"/>
      <c r="AI120" s="808"/>
      <c r="AJ120" s="809"/>
      <c r="AK120" s="810" t="s">
        <v>204</v>
      </c>
      <c r="AL120" s="808"/>
      <c r="AM120" s="808"/>
      <c r="AN120" s="808"/>
      <c r="AO120" s="809"/>
      <c r="AP120" s="811" t="s">
        <v>204</v>
      </c>
      <c r="AQ120" s="812"/>
      <c r="AR120" s="812"/>
      <c r="AS120" s="812"/>
      <c r="AT120" s="813"/>
      <c r="AU120" s="975" t="s">
        <v>478</v>
      </c>
      <c r="AV120" s="976"/>
      <c r="AW120" s="976"/>
      <c r="AX120" s="976"/>
      <c r="AY120" s="977"/>
      <c r="AZ120" s="798" t="s">
        <v>219</v>
      </c>
      <c r="BA120" s="789"/>
      <c r="BB120" s="789"/>
      <c r="BC120" s="789"/>
      <c r="BD120" s="789"/>
      <c r="BE120" s="789"/>
      <c r="BF120" s="789"/>
      <c r="BG120" s="789"/>
      <c r="BH120" s="789"/>
      <c r="BI120" s="789"/>
      <c r="BJ120" s="789"/>
      <c r="BK120" s="789"/>
      <c r="BL120" s="789"/>
      <c r="BM120" s="789"/>
      <c r="BN120" s="789"/>
      <c r="BO120" s="789"/>
      <c r="BP120" s="790"/>
      <c r="BQ120" s="799">
        <v>4554964</v>
      </c>
      <c r="BR120" s="800"/>
      <c r="BS120" s="800"/>
      <c r="BT120" s="800"/>
      <c r="BU120" s="800"/>
      <c r="BV120" s="800">
        <v>5208937</v>
      </c>
      <c r="BW120" s="800"/>
      <c r="BX120" s="800"/>
      <c r="BY120" s="800"/>
      <c r="BZ120" s="800"/>
      <c r="CA120" s="800">
        <v>5557645</v>
      </c>
      <c r="CB120" s="800"/>
      <c r="CC120" s="800"/>
      <c r="CD120" s="800"/>
      <c r="CE120" s="800"/>
      <c r="CF120" s="801">
        <v>42.2</v>
      </c>
      <c r="CG120" s="802"/>
      <c r="CH120" s="802"/>
      <c r="CI120" s="802"/>
      <c r="CJ120" s="802"/>
      <c r="CK120" s="983" t="s">
        <v>281</v>
      </c>
      <c r="CL120" s="984"/>
      <c r="CM120" s="984"/>
      <c r="CN120" s="984"/>
      <c r="CO120" s="985"/>
      <c r="CP120" s="853" t="s">
        <v>361</v>
      </c>
      <c r="CQ120" s="854"/>
      <c r="CR120" s="854"/>
      <c r="CS120" s="854"/>
      <c r="CT120" s="854"/>
      <c r="CU120" s="854"/>
      <c r="CV120" s="854"/>
      <c r="CW120" s="854"/>
      <c r="CX120" s="854"/>
      <c r="CY120" s="854"/>
      <c r="CZ120" s="854"/>
      <c r="DA120" s="854"/>
      <c r="DB120" s="854"/>
      <c r="DC120" s="854"/>
      <c r="DD120" s="854"/>
      <c r="DE120" s="854"/>
      <c r="DF120" s="855"/>
      <c r="DG120" s="799">
        <v>4065183</v>
      </c>
      <c r="DH120" s="800"/>
      <c r="DI120" s="800"/>
      <c r="DJ120" s="800"/>
      <c r="DK120" s="800"/>
      <c r="DL120" s="800">
        <v>2801304</v>
      </c>
      <c r="DM120" s="800"/>
      <c r="DN120" s="800"/>
      <c r="DO120" s="800"/>
      <c r="DP120" s="800"/>
      <c r="DQ120" s="800">
        <v>2782320</v>
      </c>
      <c r="DR120" s="800"/>
      <c r="DS120" s="800"/>
      <c r="DT120" s="800"/>
      <c r="DU120" s="800"/>
      <c r="DV120" s="803">
        <v>21.1</v>
      </c>
      <c r="DW120" s="803"/>
      <c r="DX120" s="803"/>
      <c r="DY120" s="803"/>
      <c r="DZ120" s="804"/>
    </row>
    <row r="121" spans="1:130" s="48" customFormat="1" ht="26.25" customHeight="1" x14ac:dyDescent="0.2">
      <c r="A121" s="1013"/>
      <c r="B121" s="1009"/>
      <c r="C121" s="836" t="s">
        <v>140</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204</v>
      </c>
      <c r="AB121" s="808"/>
      <c r="AC121" s="808"/>
      <c r="AD121" s="808"/>
      <c r="AE121" s="809"/>
      <c r="AF121" s="810" t="s">
        <v>204</v>
      </c>
      <c r="AG121" s="808"/>
      <c r="AH121" s="808"/>
      <c r="AI121" s="808"/>
      <c r="AJ121" s="809"/>
      <c r="AK121" s="810" t="s">
        <v>204</v>
      </c>
      <c r="AL121" s="808"/>
      <c r="AM121" s="808"/>
      <c r="AN121" s="808"/>
      <c r="AO121" s="809"/>
      <c r="AP121" s="811" t="s">
        <v>204</v>
      </c>
      <c r="AQ121" s="812"/>
      <c r="AR121" s="812"/>
      <c r="AS121" s="812"/>
      <c r="AT121" s="813"/>
      <c r="AU121" s="978"/>
      <c r="AV121" s="979"/>
      <c r="AW121" s="979"/>
      <c r="AX121" s="979"/>
      <c r="AY121" s="980"/>
      <c r="AZ121" s="814" t="s">
        <v>488</v>
      </c>
      <c r="BA121" s="815"/>
      <c r="BB121" s="815"/>
      <c r="BC121" s="815"/>
      <c r="BD121" s="815"/>
      <c r="BE121" s="815"/>
      <c r="BF121" s="815"/>
      <c r="BG121" s="815"/>
      <c r="BH121" s="815"/>
      <c r="BI121" s="815"/>
      <c r="BJ121" s="815"/>
      <c r="BK121" s="815"/>
      <c r="BL121" s="815"/>
      <c r="BM121" s="815"/>
      <c r="BN121" s="815"/>
      <c r="BO121" s="815"/>
      <c r="BP121" s="816"/>
      <c r="BQ121" s="817">
        <v>8420021</v>
      </c>
      <c r="BR121" s="818"/>
      <c r="BS121" s="818"/>
      <c r="BT121" s="818"/>
      <c r="BU121" s="818"/>
      <c r="BV121" s="818">
        <v>7612507</v>
      </c>
      <c r="BW121" s="818"/>
      <c r="BX121" s="818"/>
      <c r="BY121" s="818"/>
      <c r="BZ121" s="818"/>
      <c r="CA121" s="818">
        <v>7868941</v>
      </c>
      <c r="CB121" s="818"/>
      <c r="CC121" s="818"/>
      <c r="CD121" s="818"/>
      <c r="CE121" s="818"/>
      <c r="CF121" s="819">
        <v>59.7</v>
      </c>
      <c r="CG121" s="820"/>
      <c r="CH121" s="820"/>
      <c r="CI121" s="820"/>
      <c r="CJ121" s="820"/>
      <c r="CK121" s="986"/>
      <c r="CL121" s="987"/>
      <c r="CM121" s="987"/>
      <c r="CN121" s="987"/>
      <c r="CO121" s="988"/>
      <c r="CP121" s="856" t="s">
        <v>465</v>
      </c>
      <c r="CQ121" s="857"/>
      <c r="CR121" s="857"/>
      <c r="CS121" s="857"/>
      <c r="CT121" s="857"/>
      <c r="CU121" s="857"/>
      <c r="CV121" s="857"/>
      <c r="CW121" s="857"/>
      <c r="CX121" s="857"/>
      <c r="CY121" s="857"/>
      <c r="CZ121" s="857"/>
      <c r="DA121" s="857"/>
      <c r="DB121" s="857"/>
      <c r="DC121" s="857"/>
      <c r="DD121" s="857"/>
      <c r="DE121" s="857"/>
      <c r="DF121" s="858"/>
      <c r="DG121" s="817">
        <v>1089</v>
      </c>
      <c r="DH121" s="818"/>
      <c r="DI121" s="818"/>
      <c r="DJ121" s="818"/>
      <c r="DK121" s="818"/>
      <c r="DL121" s="818">
        <v>1049</v>
      </c>
      <c r="DM121" s="818"/>
      <c r="DN121" s="818"/>
      <c r="DO121" s="818"/>
      <c r="DP121" s="818"/>
      <c r="DQ121" s="818">
        <v>976</v>
      </c>
      <c r="DR121" s="818"/>
      <c r="DS121" s="818"/>
      <c r="DT121" s="818"/>
      <c r="DU121" s="818"/>
      <c r="DV121" s="821">
        <v>0</v>
      </c>
      <c r="DW121" s="821"/>
      <c r="DX121" s="821"/>
      <c r="DY121" s="821"/>
      <c r="DZ121" s="822"/>
    </row>
    <row r="122" spans="1:130" s="48" customFormat="1" ht="26.25" customHeight="1" x14ac:dyDescent="0.2">
      <c r="A122" s="1013"/>
      <c r="B122" s="1009"/>
      <c r="C122" s="814" t="s">
        <v>483</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204</v>
      </c>
      <c r="AB122" s="808"/>
      <c r="AC122" s="808"/>
      <c r="AD122" s="808"/>
      <c r="AE122" s="809"/>
      <c r="AF122" s="810" t="s">
        <v>204</v>
      </c>
      <c r="AG122" s="808"/>
      <c r="AH122" s="808"/>
      <c r="AI122" s="808"/>
      <c r="AJ122" s="809"/>
      <c r="AK122" s="810" t="s">
        <v>204</v>
      </c>
      <c r="AL122" s="808"/>
      <c r="AM122" s="808"/>
      <c r="AN122" s="808"/>
      <c r="AO122" s="809"/>
      <c r="AP122" s="811" t="s">
        <v>204</v>
      </c>
      <c r="AQ122" s="812"/>
      <c r="AR122" s="812"/>
      <c r="AS122" s="812"/>
      <c r="AT122" s="813"/>
      <c r="AU122" s="978"/>
      <c r="AV122" s="979"/>
      <c r="AW122" s="979"/>
      <c r="AX122" s="979"/>
      <c r="AY122" s="980"/>
      <c r="AZ122" s="839" t="s">
        <v>490</v>
      </c>
      <c r="BA122" s="823"/>
      <c r="BB122" s="823"/>
      <c r="BC122" s="823"/>
      <c r="BD122" s="823"/>
      <c r="BE122" s="823"/>
      <c r="BF122" s="823"/>
      <c r="BG122" s="823"/>
      <c r="BH122" s="823"/>
      <c r="BI122" s="823"/>
      <c r="BJ122" s="823"/>
      <c r="BK122" s="823"/>
      <c r="BL122" s="823"/>
      <c r="BM122" s="823"/>
      <c r="BN122" s="823"/>
      <c r="BO122" s="823"/>
      <c r="BP122" s="824"/>
      <c r="BQ122" s="840">
        <v>12501089</v>
      </c>
      <c r="BR122" s="841"/>
      <c r="BS122" s="841"/>
      <c r="BT122" s="841"/>
      <c r="BU122" s="841"/>
      <c r="BV122" s="841">
        <v>12332860</v>
      </c>
      <c r="BW122" s="841"/>
      <c r="BX122" s="841"/>
      <c r="BY122" s="841"/>
      <c r="BZ122" s="841"/>
      <c r="CA122" s="841">
        <v>11595971</v>
      </c>
      <c r="CB122" s="841"/>
      <c r="CC122" s="841"/>
      <c r="CD122" s="841"/>
      <c r="CE122" s="841"/>
      <c r="CF122" s="859">
        <v>88</v>
      </c>
      <c r="CG122" s="860"/>
      <c r="CH122" s="860"/>
      <c r="CI122" s="860"/>
      <c r="CJ122" s="860"/>
      <c r="CK122" s="986"/>
      <c r="CL122" s="987"/>
      <c r="CM122" s="987"/>
      <c r="CN122" s="987"/>
      <c r="CO122" s="988"/>
      <c r="CP122" s="856" t="s">
        <v>26</v>
      </c>
      <c r="CQ122" s="857"/>
      <c r="CR122" s="857"/>
      <c r="CS122" s="857"/>
      <c r="CT122" s="857"/>
      <c r="CU122" s="857"/>
      <c r="CV122" s="857"/>
      <c r="CW122" s="857"/>
      <c r="CX122" s="857"/>
      <c r="CY122" s="857"/>
      <c r="CZ122" s="857"/>
      <c r="DA122" s="857"/>
      <c r="DB122" s="857"/>
      <c r="DC122" s="857"/>
      <c r="DD122" s="857"/>
      <c r="DE122" s="857"/>
      <c r="DF122" s="858"/>
      <c r="DG122" s="817" t="s">
        <v>204</v>
      </c>
      <c r="DH122" s="818"/>
      <c r="DI122" s="818"/>
      <c r="DJ122" s="818"/>
      <c r="DK122" s="818"/>
      <c r="DL122" s="818" t="s">
        <v>204</v>
      </c>
      <c r="DM122" s="818"/>
      <c r="DN122" s="818"/>
      <c r="DO122" s="818"/>
      <c r="DP122" s="818"/>
      <c r="DQ122" s="818" t="s">
        <v>204</v>
      </c>
      <c r="DR122" s="818"/>
      <c r="DS122" s="818"/>
      <c r="DT122" s="818"/>
      <c r="DU122" s="818"/>
      <c r="DV122" s="821" t="s">
        <v>204</v>
      </c>
      <c r="DW122" s="821"/>
      <c r="DX122" s="821"/>
      <c r="DY122" s="821"/>
      <c r="DZ122" s="822"/>
    </row>
    <row r="123" spans="1:130" s="48" customFormat="1" ht="26.25" customHeight="1" x14ac:dyDescent="0.2">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204</v>
      </c>
      <c r="AB123" s="808"/>
      <c r="AC123" s="808"/>
      <c r="AD123" s="808"/>
      <c r="AE123" s="809"/>
      <c r="AF123" s="810" t="s">
        <v>204</v>
      </c>
      <c r="AG123" s="808"/>
      <c r="AH123" s="808"/>
      <c r="AI123" s="808"/>
      <c r="AJ123" s="809"/>
      <c r="AK123" s="810" t="s">
        <v>204</v>
      </c>
      <c r="AL123" s="808"/>
      <c r="AM123" s="808"/>
      <c r="AN123" s="808"/>
      <c r="AO123" s="809"/>
      <c r="AP123" s="811" t="s">
        <v>204</v>
      </c>
      <c r="AQ123" s="812"/>
      <c r="AR123" s="812"/>
      <c r="AS123" s="812"/>
      <c r="AT123" s="813"/>
      <c r="AU123" s="981"/>
      <c r="AV123" s="982"/>
      <c r="AW123" s="982"/>
      <c r="AX123" s="982"/>
      <c r="AY123" s="982"/>
      <c r="AZ123" s="69" t="s">
        <v>284</v>
      </c>
      <c r="BA123" s="69"/>
      <c r="BB123" s="69"/>
      <c r="BC123" s="69"/>
      <c r="BD123" s="69"/>
      <c r="BE123" s="69"/>
      <c r="BF123" s="69"/>
      <c r="BG123" s="69"/>
      <c r="BH123" s="69"/>
      <c r="BI123" s="69"/>
      <c r="BJ123" s="69"/>
      <c r="BK123" s="69"/>
      <c r="BL123" s="69"/>
      <c r="BM123" s="69"/>
      <c r="BN123" s="69"/>
      <c r="BO123" s="828" t="s">
        <v>491</v>
      </c>
      <c r="BP123" s="842"/>
      <c r="BQ123" s="861">
        <v>25476074</v>
      </c>
      <c r="BR123" s="862"/>
      <c r="BS123" s="862"/>
      <c r="BT123" s="862"/>
      <c r="BU123" s="862"/>
      <c r="BV123" s="862">
        <v>25154304</v>
      </c>
      <c r="BW123" s="862"/>
      <c r="BX123" s="862"/>
      <c r="BY123" s="862"/>
      <c r="BZ123" s="862"/>
      <c r="CA123" s="862">
        <v>25022557</v>
      </c>
      <c r="CB123" s="862"/>
      <c r="CC123" s="862"/>
      <c r="CD123" s="862"/>
      <c r="CE123" s="862"/>
      <c r="CF123" s="843"/>
      <c r="CG123" s="844"/>
      <c r="CH123" s="844"/>
      <c r="CI123" s="844"/>
      <c r="CJ123" s="845"/>
      <c r="CK123" s="986"/>
      <c r="CL123" s="987"/>
      <c r="CM123" s="987"/>
      <c r="CN123" s="987"/>
      <c r="CO123" s="988"/>
      <c r="CP123" s="856" t="s">
        <v>228</v>
      </c>
      <c r="CQ123" s="857"/>
      <c r="CR123" s="857"/>
      <c r="CS123" s="857"/>
      <c r="CT123" s="857"/>
      <c r="CU123" s="857"/>
      <c r="CV123" s="857"/>
      <c r="CW123" s="857"/>
      <c r="CX123" s="857"/>
      <c r="CY123" s="857"/>
      <c r="CZ123" s="857"/>
      <c r="DA123" s="857"/>
      <c r="DB123" s="857"/>
      <c r="DC123" s="857"/>
      <c r="DD123" s="857"/>
      <c r="DE123" s="857"/>
      <c r="DF123" s="858"/>
      <c r="DG123" s="807" t="s">
        <v>204</v>
      </c>
      <c r="DH123" s="808"/>
      <c r="DI123" s="808"/>
      <c r="DJ123" s="808"/>
      <c r="DK123" s="809"/>
      <c r="DL123" s="810" t="s">
        <v>204</v>
      </c>
      <c r="DM123" s="808"/>
      <c r="DN123" s="808"/>
      <c r="DO123" s="808"/>
      <c r="DP123" s="809"/>
      <c r="DQ123" s="810" t="s">
        <v>204</v>
      </c>
      <c r="DR123" s="808"/>
      <c r="DS123" s="808"/>
      <c r="DT123" s="808"/>
      <c r="DU123" s="809"/>
      <c r="DV123" s="811" t="s">
        <v>204</v>
      </c>
      <c r="DW123" s="812"/>
      <c r="DX123" s="812"/>
      <c r="DY123" s="812"/>
      <c r="DZ123" s="813"/>
    </row>
    <row r="124" spans="1:130" s="48" customFormat="1" ht="26.25" customHeight="1" x14ac:dyDescent="0.2">
      <c r="A124" s="1013"/>
      <c r="B124" s="1009"/>
      <c r="C124" s="814" t="s">
        <v>348</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204</v>
      </c>
      <c r="AB124" s="808"/>
      <c r="AC124" s="808"/>
      <c r="AD124" s="808"/>
      <c r="AE124" s="809"/>
      <c r="AF124" s="810" t="s">
        <v>204</v>
      </c>
      <c r="AG124" s="808"/>
      <c r="AH124" s="808"/>
      <c r="AI124" s="808"/>
      <c r="AJ124" s="809"/>
      <c r="AK124" s="810" t="s">
        <v>204</v>
      </c>
      <c r="AL124" s="808"/>
      <c r="AM124" s="808"/>
      <c r="AN124" s="808"/>
      <c r="AO124" s="809"/>
      <c r="AP124" s="811" t="s">
        <v>204</v>
      </c>
      <c r="AQ124" s="812"/>
      <c r="AR124" s="812"/>
      <c r="AS124" s="812"/>
      <c r="AT124" s="813"/>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204</v>
      </c>
      <c r="BR124" s="867"/>
      <c r="BS124" s="867"/>
      <c r="BT124" s="867"/>
      <c r="BU124" s="867"/>
      <c r="BV124" s="867" t="s">
        <v>204</v>
      </c>
      <c r="BW124" s="867"/>
      <c r="BX124" s="867"/>
      <c r="BY124" s="867"/>
      <c r="BZ124" s="867"/>
      <c r="CA124" s="867" t="s">
        <v>204</v>
      </c>
      <c r="CB124" s="867"/>
      <c r="CC124" s="867"/>
      <c r="CD124" s="867"/>
      <c r="CE124" s="867"/>
      <c r="CF124" s="868"/>
      <c r="CG124" s="869"/>
      <c r="CH124" s="869"/>
      <c r="CI124" s="869"/>
      <c r="CJ124" s="870"/>
      <c r="CK124" s="989"/>
      <c r="CL124" s="989"/>
      <c r="CM124" s="989"/>
      <c r="CN124" s="989"/>
      <c r="CO124" s="990"/>
      <c r="CP124" s="856" t="s">
        <v>493</v>
      </c>
      <c r="CQ124" s="857"/>
      <c r="CR124" s="857"/>
      <c r="CS124" s="857"/>
      <c r="CT124" s="857"/>
      <c r="CU124" s="857"/>
      <c r="CV124" s="857"/>
      <c r="CW124" s="857"/>
      <c r="CX124" s="857"/>
      <c r="CY124" s="857"/>
      <c r="CZ124" s="857"/>
      <c r="DA124" s="857"/>
      <c r="DB124" s="857"/>
      <c r="DC124" s="857"/>
      <c r="DD124" s="857"/>
      <c r="DE124" s="857"/>
      <c r="DF124" s="858"/>
      <c r="DG124" s="846" t="s">
        <v>204</v>
      </c>
      <c r="DH124" s="847"/>
      <c r="DI124" s="847"/>
      <c r="DJ124" s="847"/>
      <c r="DK124" s="848"/>
      <c r="DL124" s="849" t="s">
        <v>204</v>
      </c>
      <c r="DM124" s="847"/>
      <c r="DN124" s="847"/>
      <c r="DO124" s="847"/>
      <c r="DP124" s="848"/>
      <c r="DQ124" s="849" t="s">
        <v>204</v>
      </c>
      <c r="DR124" s="847"/>
      <c r="DS124" s="847"/>
      <c r="DT124" s="847"/>
      <c r="DU124" s="848"/>
      <c r="DV124" s="850" t="s">
        <v>204</v>
      </c>
      <c r="DW124" s="851"/>
      <c r="DX124" s="851"/>
      <c r="DY124" s="851"/>
      <c r="DZ124" s="852"/>
    </row>
    <row r="125" spans="1:130" s="48" customFormat="1" ht="26.25" customHeight="1" x14ac:dyDescent="0.2">
      <c r="A125" s="1013"/>
      <c r="B125" s="1009"/>
      <c r="C125" s="814" t="s">
        <v>486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204</v>
      </c>
      <c r="AB125" s="808"/>
      <c r="AC125" s="808"/>
      <c r="AD125" s="808"/>
      <c r="AE125" s="809"/>
      <c r="AF125" s="810" t="s">
        <v>204</v>
      </c>
      <c r="AG125" s="808"/>
      <c r="AH125" s="808"/>
      <c r="AI125" s="808"/>
      <c r="AJ125" s="809"/>
      <c r="AK125" s="810" t="s">
        <v>204</v>
      </c>
      <c r="AL125" s="808"/>
      <c r="AM125" s="808"/>
      <c r="AN125" s="808"/>
      <c r="AO125" s="809"/>
      <c r="AP125" s="811" t="s">
        <v>204</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494</v>
      </c>
      <c r="CL125" s="984"/>
      <c r="CM125" s="984"/>
      <c r="CN125" s="984"/>
      <c r="CO125" s="985"/>
      <c r="CP125" s="798" t="s">
        <v>142</v>
      </c>
      <c r="CQ125" s="789"/>
      <c r="CR125" s="789"/>
      <c r="CS125" s="789"/>
      <c r="CT125" s="789"/>
      <c r="CU125" s="789"/>
      <c r="CV125" s="789"/>
      <c r="CW125" s="789"/>
      <c r="CX125" s="789"/>
      <c r="CY125" s="789"/>
      <c r="CZ125" s="789"/>
      <c r="DA125" s="789"/>
      <c r="DB125" s="789"/>
      <c r="DC125" s="789"/>
      <c r="DD125" s="789"/>
      <c r="DE125" s="789"/>
      <c r="DF125" s="790"/>
      <c r="DG125" s="799" t="s">
        <v>204</v>
      </c>
      <c r="DH125" s="800"/>
      <c r="DI125" s="800"/>
      <c r="DJ125" s="800"/>
      <c r="DK125" s="800"/>
      <c r="DL125" s="800" t="s">
        <v>204</v>
      </c>
      <c r="DM125" s="800"/>
      <c r="DN125" s="800"/>
      <c r="DO125" s="800"/>
      <c r="DP125" s="800"/>
      <c r="DQ125" s="800" t="s">
        <v>204</v>
      </c>
      <c r="DR125" s="800"/>
      <c r="DS125" s="800"/>
      <c r="DT125" s="800"/>
      <c r="DU125" s="800"/>
      <c r="DV125" s="803" t="s">
        <v>204</v>
      </c>
      <c r="DW125" s="803"/>
      <c r="DX125" s="803"/>
      <c r="DY125" s="803"/>
      <c r="DZ125" s="804"/>
    </row>
    <row r="126" spans="1:130" s="48" customFormat="1" ht="26.25" customHeight="1" x14ac:dyDescent="0.2">
      <c r="A126" s="1013"/>
      <c r="B126" s="1009"/>
      <c r="C126" s="814" t="s">
        <v>487</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204</v>
      </c>
      <c r="AB126" s="808"/>
      <c r="AC126" s="808"/>
      <c r="AD126" s="808"/>
      <c r="AE126" s="809"/>
      <c r="AF126" s="810" t="s">
        <v>204</v>
      </c>
      <c r="AG126" s="808"/>
      <c r="AH126" s="808"/>
      <c r="AI126" s="808"/>
      <c r="AJ126" s="809"/>
      <c r="AK126" s="810" t="s">
        <v>204</v>
      </c>
      <c r="AL126" s="808"/>
      <c r="AM126" s="808"/>
      <c r="AN126" s="808"/>
      <c r="AO126" s="809"/>
      <c r="AP126" s="811" t="s">
        <v>204</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425</v>
      </c>
      <c r="CQ126" s="815"/>
      <c r="CR126" s="815"/>
      <c r="CS126" s="815"/>
      <c r="CT126" s="815"/>
      <c r="CU126" s="815"/>
      <c r="CV126" s="815"/>
      <c r="CW126" s="815"/>
      <c r="CX126" s="815"/>
      <c r="CY126" s="815"/>
      <c r="CZ126" s="815"/>
      <c r="DA126" s="815"/>
      <c r="DB126" s="815"/>
      <c r="DC126" s="815"/>
      <c r="DD126" s="815"/>
      <c r="DE126" s="815"/>
      <c r="DF126" s="816"/>
      <c r="DG126" s="817" t="s">
        <v>204</v>
      </c>
      <c r="DH126" s="818"/>
      <c r="DI126" s="818"/>
      <c r="DJ126" s="818"/>
      <c r="DK126" s="818"/>
      <c r="DL126" s="818" t="s">
        <v>204</v>
      </c>
      <c r="DM126" s="818"/>
      <c r="DN126" s="818"/>
      <c r="DO126" s="818"/>
      <c r="DP126" s="818"/>
      <c r="DQ126" s="818" t="s">
        <v>204</v>
      </c>
      <c r="DR126" s="818"/>
      <c r="DS126" s="818"/>
      <c r="DT126" s="818"/>
      <c r="DU126" s="818"/>
      <c r="DV126" s="821" t="s">
        <v>204</v>
      </c>
      <c r="DW126" s="821"/>
      <c r="DX126" s="821"/>
      <c r="DY126" s="821"/>
      <c r="DZ126" s="822"/>
    </row>
    <row r="127" spans="1:130" s="48" customFormat="1" ht="26.25" customHeight="1" x14ac:dyDescent="0.2">
      <c r="A127" s="1014"/>
      <c r="B127" s="1011"/>
      <c r="C127" s="839" t="s">
        <v>80</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204</v>
      </c>
      <c r="AB127" s="808"/>
      <c r="AC127" s="808"/>
      <c r="AD127" s="808"/>
      <c r="AE127" s="809"/>
      <c r="AF127" s="810" t="s">
        <v>204</v>
      </c>
      <c r="AG127" s="808"/>
      <c r="AH127" s="808"/>
      <c r="AI127" s="808"/>
      <c r="AJ127" s="809"/>
      <c r="AK127" s="810" t="s">
        <v>204</v>
      </c>
      <c r="AL127" s="808"/>
      <c r="AM127" s="808"/>
      <c r="AN127" s="808"/>
      <c r="AO127" s="809"/>
      <c r="AP127" s="811" t="s">
        <v>204</v>
      </c>
      <c r="AQ127" s="812"/>
      <c r="AR127" s="812"/>
      <c r="AS127" s="812"/>
      <c r="AT127" s="813"/>
      <c r="AU127" s="56"/>
      <c r="AV127" s="56"/>
      <c r="AW127" s="56"/>
      <c r="AX127" s="871" t="s">
        <v>497</v>
      </c>
      <c r="AY127" s="872"/>
      <c r="AZ127" s="872"/>
      <c r="BA127" s="872"/>
      <c r="BB127" s="872"/>
      <c r="BC127" s="872"/>
      <c r="BD127" s="872"/>
      <c r="BE127" s="873"/>
      <c r="BF127" s="874" t="s">
        <v>120</v>
      </c>
      <c r="BG127" s="872"/>
      <c r="BH127" s="872"/>
      <c r="BI127" s="872"/>
      <c r="BJ127" s="872"/>
      <c r="BK127" s="872"/>
      <c r="BL127" s="873"/>
      <c r="BM127" s="874" t="s">
        <v>426</v>
      </c>
      <c r="BN127" s="872"/>
      <c r="BO127" s="872"/>
      <c r="BP127" s="872"/>
      <c r="BQ127" s="872"/>
      <c r="BR127" s="872"/>
      <c r="BS127" s="873"/>
      <c r="BT127" s="874" t="s">
        <v>417</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453</v>
      </c>
      <c r="CQ127" s="815"/>
      <c r="CR127" s="815"/>
      <c r="CS127" s="815"/>
      <c r="CT127" s="815"/>
      <c r="CU127" s="815"/>
      <c r="CV127" s="815"/>
      <c r="CW127" s="815"/>
      <c r="CX127" s="815"/>
      <c r="CY127" s="815"/>
      <c r="CZ127" s="815"/>
      <c r="DA127" s="815"/>
      <c r="DB127" s="815"/>
      <c r="DC127" s="815"/>
      <c r="DD127" s="815"/>
      <c r="DE127" s="815"/>
      <c r="DF127" s="816"/>
      <c r="DG127" s="817" t="s">
        <v>204</v>
      </c>
      <c r="DH127" s="818"/>
      <c r="DI127" s="818"/>
      <c r="DJ127" s="818"/>
      <c r="DK127" s="818"/>
      <c r="DL127" s="818" t="s">
        <v>204</v>
      </c>
      <c r="DM127" s="818"/>
      <c r="DN127" s="818"/>
      <c r="DO127" s="818"/>
      <c r="DP127" s="818"/>
      <c r="DQ127" s="818" t="s">
        <v>204</v>
      </c>
      <c r="DR127" s="818"/>
      <c r="DS127" s="818"/>
      <c r="DT127" s="818"/>
      <c r="DU127" s="818"/>
      <c r="DV127" s="821" t="s">
        <v>204</v>
      </c>
      <c r="DW127" s="821"/>
      <c r="DX127" s="821"/>
      <c r="DY127" s="821"/>
      <c r="DZ127" s="822"/>
    </row>
    <row r="128" spans="1:130" s="48" customFormat="1" ht="26.25" customHeight="1" x14ac:dyDescent="0.2">
      <c r="A128" s="876" t="s">
        <v>498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7</v>
      </c>
      <c r="X128" s="878"/>
      <c r="Y128" s="878"/>
      <c r="Z128" s="879"/>
      <c r="AA128" s="791">
        <v>674428</v>
      </c>
      <c r="AB128" s="792"/>
      <c r="AC128" s="792"/>
      <c r="AD128" s="792"/>
      <c r="AE128" s="793"/>
      <c r="AF128" s="794">
        <v>667626</v>
      </c>
      <c r="AG128" s="792"/>
      <c r="AH128" s="792"/>
      <c r="AI128" s="792"/>
      <c r="AJ128" s="793"/>
      <c r="AK128" s="794">
        <v>706556</v>
      </c>
      <c r="AL128" s="792"/>
      <c r="AM128" s="792"/>
      <c r="AN128" s="792"/>
      <c r="AO128" s="793"/>
      <c r="AP128" s="880"/>
      <c r="AQ128" s="881"/>
      <c r="AR128" s="881"/>
      <c r="AS128" s="881"/>
      <c r="AT128" s="882"/>
      <c r="AU128" s="56"/>
      <c r="AV128" s="56"/>
      <c r="AW128" s="56"/>
      <c r="AX128" s="788" t="s">
        <v>237</v>
      </c>
      <c r="AY128" s="789"/>
      <c r="AZ128" s="789"/>
      <c r="BA128" s="789"/>
      <c r="BB128" s="789"/>
      <c r="BC128" s="789"/>
      <c r="BD128" s="789"/>
      <c r="BE128" s="790"/>
      <c r="BF128" s="883" t="s">
        <v>204</v>
      </c>
      <c r="BG128" s="884"/>
      <c r="BH128" s="884"/>
      <c r="BI128" s="884"/>
      <c r="BJ128" s="884"/>
      <c r="BK128" s="884"/>
      <c r="BL128" s="885"/>
      <c r="BM128" s="883">
        <v>12.82</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407</v>
      </c>
      <c r="CQ128" s="682"/>
      <c r="CR128" s="682"/>
      <c r="CS128" s="682"/>
      <c r="CT128" s="682"/>
      <c r="CU128" s="682"/>
      <c r="CV128" s="682"/>
      <c r="CW128" s="682"/>
      <c r="CX128" s="682"/>
      <c r="CY128" s="682"/>
      <c r="CZ128" s="682"/>
      <c r="DA128" s="682"/>
      <c r="DB128" s="682"/>
      <c r="DC128" s="682"/>
      <c r="DD128" s="682"/>
      <c r="DE128" s="682"/>
      <c r="DF128" s="888"/>
      <c r="DG128" s="889" t="s">
        <v>204</v>
      </c>
      <c r="DH128" s="890"/>
      <c r="DI128" s="890"/>
      <c r="DJ128" s="890"/>
      <c r="DK128" s="890"/>
      <c r="DL128" s="890" t="s">
        <v>204</v>
      </c>
      <c r="DM128" s="890"/>
      <c r="DN128" s="890"/>
      <c r="DO128" s="890"/>
      <c r="DP128" s="890"/>
      <c r="DQ128" s="890" t="s">
        <v>204</v>
      </c>
      <c r="DR128" s="890"/>
      <c r="DS128" s="890"/>
      <c r="DT128" s="890"/>
      <c r="DU128" s="890"/>
      <c r="DV128" s="891" t="s">
        <v>204</v>
      </c>
      <c r="DW128" s="891"/>
      <c r="DX128" s="891"/>
      <c r="DY128" s="891"/>
      <c r="DZ128" s="892"/>
    </row>
    <row r="129" spans="1:131" s="48" customFormat="1" ht="26.25" customHeight="1" x14ac:dyDescent="0.2">
      <c r="A129" s="805" t="s">
        <v>174</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245</v>
      </c>
      <c r="X129" s="894"/>
      <c r="Y129" s="894"/>
      <c r="Z129" s="895"/>
      <c r="AA129" s="807">
        <v>13985007</v>
      </c>
      <c r="AB129" s="808"/>
      <c r="AC129" s="808"/>
      <c r="AD129" s="808"/>
      <c r="AE129" s="809"/>
      <c r="AF129" s="810">
        <v>14617065</v>
      </c>
      <c r="AG129" s="808"/>
      <c r="AH129" s="808"/>
      <c r="AI129" s="808"/>
      <c r="AJ129" s="809"/>
      <c r="AK129" s="810">
        <v>14426507</v>
      </c>
      <c r="AL129" s="808"/>
      <c r="AM129" s="808"/>
      <c r="AN129" s="808"/>
      <c r="AO129" s="809"/>
      <c r="AP129" s="896"/>
      <c r="AQ129" s="897"/>
      <c r="AR129" s="897"/>
      <c r="AS129" s="897"/>
      <c r="AT129" s="898"/>
      <c r="AU129" s="67"/>
      <c r="AV129" s="67"/>
      <c r="AW129" s="67"/>
      <c r="AX129" s="899" t="s">
        <v>116</v>
      </c>
      <c r="AY129" s="815"/>
      <c r="AZ129" s="815"/>
      <c r="BA129" s="815"/>
      <c r="BB129" s="815"/>
      <c r="BC129" s="815"/>
      <c r="BD129" s="815"/>
      <c r="BE129" s="816"/>
      <c r="BF129" s="900" t="s">
        <v>204</v>
      </c>
      <c r="BG129" s="901"/>
      <c r="BH129" s="901"/>
      <c r="BI129" s="901"/>
      <c r="BJ129" s="901"/>
      <c r="BK129" s="901"/>
      <c r="BL129" s="902"/>
      <c r="BM129" s="900">
        <v>17.82</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499</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197</v>
      </c>
      <c r="X130" s="894"/>
      <c r="Y130" s="894"/>
      <c r="Z130" s="895"/>
      <c r="AA130" s="807">
        <v>1347537</v>
      </c>
      <c r="AB130" s="808"/>
      <c r="AC130" s="808"/>
      <c r="AD130" s="808"/>
      <c r="AE130" s="809"/>
      <c r="AF130" s="810">
        <v>1303279</v>
      </c>
      <c r="AG130" s="808"/>
      <c r="AH130" s="808"/>
      <c r="AI130" s="808"/>
      <c r="AJ130" s="809"/>
      <c r="AK130" s="810">
        <v>1248962</v>
      </c>
      <c r="AL130" s="808"/>
      <c r="AM130" s="808"/>
      <c r="AN130" s="808"/>
      <c r="AO130" s="809"/>
      <c r="AP130" s="896"/>
      <c r="AQ130" s="897"/>
      <c r="AR130" s="897"/>
      <c r="AS130" s="897"/>
      <c r="AT130" s="898"/>
      <c r="AU130" s="67"/>
      <c r="AV130" s="67"/>
      <c r="AW130" s="67"/>
      <c r="AX130" s="899" t="s">
        <v>439</v>
      </c>
      <c r="AY130" s="815"/>
      <c r="AZ130" s="815"/>
      <c r="BA130" s="815"/>
      <c r="BB130" s="815"/>
      <c r="BC130" s="815"/>
      <c r="BD130" s="815"/>
      <c r="BE130" s="816"/>
      <c r="BF130" s="904">
        <v>1.5</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177</v>
      </c>
      <c r="X131" s="911"/>
      <c r="Y131" s="911"/>
      <c r="Z131" s="912"/>
      <c r="AA131" s="846">
        <v>12637470</v>
      </c>
      <c r="AB131" s="847"/>
      <c r="AC131" s="847"/>
      <c r="AD131" s="847"/>
      <c r="AE131" s="848"/>
      <c r="AF131" s="849">
        <v>13313786</v>
      </c>
      <c r="AG131" s="847"/>
      <c r="AH131" s="847"/>
      <c r="AI131" s="847"/>
      <c r="AJ131" s="848"/>
      <c r="AK131" s="849">
        <v>13177545</v>
      </c>
      <c r="AL131" s="847"/>
      <c r="AM131" s="847"/>
      <c r="AN131" s="847"/>
      <c r="AO131" s="848"/>
      <c r="AP131" s="913"/>
      <c r="AQ131" s="914"/>
      <c r="AR131" s="914"/>
      <c r="AS131" s="914"/>
      <c r="AT131" s="915"/>
      <c r="AU131" s="67"/>
      <c r="AV131" s="67"/>
      <c r="AW131" s="67"/>
      <c r="AX131" s="916" t="s">
        <v>61</v>
      </c>
      <c r="AY131" s="682"/>
      <c r="AZ131" s="682"/>
      <c r="BA131" s="682"/>
      <c r="BB131" s="682"/>
      <c r="BC131" s="682"/>
      <c r="BD131" s="682"/>
      <c r="BE131" s="888"/>
      <c r="BF131" s="917" t="s">
        <v>204</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118</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198</v>
      </c>
      <c r="W132" s="923"/>
      <c r="X132" s="923"/>
      <c r="Y132" s="923"/>
      <c r="Z132" s="924"/>
      <c r="AA132" s="925">
        <v>1.0792824830000001</v>
      </c>
      <c r="AB132" s="926"/>
      <c r="AC132" s="926"/>
      <c r="AD132" s="926"/>
      <c r="AE132" s="927"/>
      <c r="AF132" s="928">
        <v>1.678966449</v>
      </c>
      <c r="AG132" s="926"/>
      <c r="AH132" s="926"/>
      <c r="AI132" s="926"/>
      <c r="AJ132" s="927"/>
      <c r="AK132" s="928">
        <v>1.9644857979999999</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55</v>
      </c>
      <c r="W133" s="930"/>
      <c r="X133" s="930"/>
      <c r="Y133" s="930"/>
      <c r="Z133" s="931"/>
      <c r="AA133" s="932">
        <v>2.2999999999999998</v>
      </c>
      <c r="AB133" s="933"/>
      <c r="AC133" s="933"/>
      <c r="AD133" s="933"/>
      <c r="AE133" s="934"/>
      <c r="AF133" s="932">
        <v>1.9</v>
      </c>
      <c r="AG133" s="933"/>
      <c r="AH133" s="933"/>
      <c r="AI133" s="933"/>
      <c r="AJ133" s="934"/>
      <c r="AK133" s="932">
        <v>1.5</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yux3fyd+rbJJU/Y1jJZybS+SsvF8IhuYQYeyM7d4c/RfOX8AQrmJ9VKGa9MhMxzXNoSzLc4kgvtVMSHdctr9rw==" saltValue="0S5coFwrp3R+55esdm+0U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98</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B7PxnDvvIs1V7mCJ/cwZpZk4EfwuUkV5E4KF/xymrD0k/+1W3m8nBV1YOjzG7j3aFt+1mhPAyfM+JeBEyvbTXg==" saltValue="tF1y38wWrkzVPoVSBAdzf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X8QE1wYoh1nC/A0IJeIKGqODxxU+mgSHj4bXWGzUCm9Rj6JU4rMOljG2TlubEpNrUOamW8pu+kK8Vm3AAsBMpA==" saltValue="IdcKAjs8NtejYOO5Ke966w=="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340</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84</v>
      </c>
      <c r="AP7" s="127"/>
      <c r="AQ7" s="138" t="s">
        <v>501</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502</v>
      </c>
      <c r="AQ8" s="139" t="s">
        <v>504</v>
      </c>
      <c r="AR8" s="153" t="s">
        <v>428</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505</v>
      </c>
      <c r="AL9" s="1016"/>
      <c r="AM9" s="1016"/>
      <c r="AN9" s="1017"/>
      <c r="AO9" s="117">
        <v>4329290</v>
      </c>
      <c r="AP9" s="117">
        <v>60104</v>
      </c>
      <c r="AQ9" s="140">
        <v>73449</v>
      </c>
      <c r="AR9" s="154">
        <v>-18.2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211</v>
      </c>
      <c r="AL10" s="1016"/>
      <c r="AM10" s="1016"/>
      <c r="AN10" s="1017"/>
      <c r="AO10" s="118">
        <v>587486</v>
      </c>
      <c r="AP10" s="118">
        <v>8156</v>
      </c>
      <c r="AQ10" s="141">
        <v>5917</v>
      </c>
      <c r="AR10" s="155">
        <v>37.799999999999997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405</v>
      </c>
      <c r="AL11" s="1016"/>
      <c r="AM11" s="1016"/>
      <c r="AN11" s="1017"/>
      <c r="AO11" s="118" t="s">
        <v>204</v>
      </c>
      <c r="AP11" s="118" t="s">
        <v>204</v>
      </c>
      <c r="AQ11" s="141">
        <v>1123</v>
      </c>
      <c r="AR11" s="155" t="s">
        <v>204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243</v>
      </c>
      <c r="AL12" s="1016"/>
      <c r="AM12" s="1016"/>
      <c r="AN12" s="1017"/>
      <c r="AO12" s="118" t="s">
        <v>204</v>
      </c>
      <c r="AP12" s="118" t="s">
        <v>204</v>
      </c>
      <c r="AQ12" s="141">
        <v>9</v>
      </c>
      <c r="AR12" s="155" t="s">
        <v>204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506</v>
      </c>
      <c r="AL13" s="1016"/>
      <c r="AM13" s="1016"/>
      <c r="AN13" s="1017"/>
      <c r="AO13" s="118">
        <v>140734</v>
      </c>
      <c r="AP13" s="118">
        <v>1954</v>
      </c>
      <c r="AQ13" s="141">
        <v>2374</v>
      </c>
      <c r="AR13" s="155">
        <v>-17.7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507</v>
      </c>
      <c r="AL14" s="1016"/>
      <c r="AM14" s="1016"/>
      <c r="AN14" s="1017"/>
      <c r="AO14" s="118">
        <v>132516</v>
      </c>
      <c r="AP14" s="118">
        <v>1840</v>
      </c>
      <c r="AQ14" s="141">
        <v>1666</v>
      </c>
      <c r="AR14" s="155">
        <v>10.4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319</v>
      </c>
      <c r="AL15" s="1019"/>
      <c r="AM15" s="1019"/>
      <c r="AN15" s="1020"/>
      <c r="AO15" s="118">
        <v>-235787</v>
      </c>
      <c r="AP15" s="118">
        <v>-3273</v>
      </c>
      <c r="AQ15" s="141">
        <v>-4765</v>
      </c>
      <c r="AR15" s="155">
        <v>-31.3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284</v>
      </c>
      <c r="AL16" s="1019"/>
      <c r="AM16" s="1019"/>
      <c r="AN16" s="1020"/>
      <c r="AO16" s="118">
        <v>4954239</v>
      </c>
      <c r="AP16" s="118">
        <v>68780</v>
      </c>
      <c r="AQ16" s="141">
        <v>79774</v>
      </c>
      <c r="AR16" s="155">
        <v>-13.8</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185</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346</v>
      </c>
      <c r="AQ20" s="142" t="s">
        <v>38</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509</v>
      </c>
      <c r="AL21" s="1022"/>
      <c r="AM21" s="1022"/>
      <c r="AN21" s="1023"/>
      <c r="AO21" s="120">
        <v>6.33</v>
      </c>
      <c r="AP21" s="130">
        <v>7.58</v>
      </c>
      <c r="AQ21" s="143">
        <v>-1.25</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510</v>
      </c>
      <c r="AL22" s="1022"/>
      <c r="AM22" s="1022"/>
      <c r="AN22" s="1023"/>
      <c r="AO22" s="121">
        <v>101.1</v>
      </c>
      <c r="AP22" s="131">
        <v>98.4</v>
      </c>
      <c r="AQ22" s="144">
        <v>2.7</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24" t="s">
        <v>511</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2" x14ac:dyDescent="0.2">
      <c r="A27" s="85"/>
      <c r="AO27" s="90"/>
      <c r="AP27" s="90"/>
      <c r="AQ27" s="90"/>
      <c r="AR27" s="90"/>
      <c r="AS27" s="90"/>
      <c r="AT27" s="90"/>
    </row>
    <row r="28" spans="1:46" ht="16.2" x14ac:dyDescent="0.2">
      <c r="A28" s="82" t="s">
        <v>273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84</v>
      </c>
      <c r="AP30" s="127"/>
      <c r="AQ30" s="138" t="s">
        <v>501</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502</v>
      </c>
      <c r="AQ31" s="139" t="s">
        <v>504</v>
      </c>
      <c r="AR31" s="153" t="s">
        <v>428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512</v>
      </c>
      <c r="AL32" s="1026"/>
      <c r="AM32" s="1026"/>
      <c r="AN32" s="1027"/>
      <c r="AO32" s="118">
        <v>1799856</v>
      </c>
      <c r="AP32" s="118">
        <v>24988</v>
      </c>
      <c r="AQ32" s="145">
        <v>42324</v>
      </c>
      <c r="AR32" s="155">
        <v>-41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513</v>
      </c>
      <c r="AL33" s="1026"/>
      <c r="AM33" s="1026"/>
      <c r="AN33" s="1027"/>
      <c r="AO33" s="118" t="s">
        <v>204</v>
      </c>
      <c r="AP33" s="118" t="s">
        <v>204</v>
      </c>
      <c r="AQ33" s="145" t="s">
        <v>204</v>
      </c>
      <c r="AR33" s="155" t="s">
        <v>204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515</v>
      </c>
      <c r="AL34" s="1026"/>
      <c r="AM34" s="1026"/>
      <c r="AN34" s="1027"/>
      <c r="AO34" s="118" t="s">
        <v>204</v>
      </c>
      <c r="AP34" s="118" t="s">
        <v>204</v>
      </c>
      <c r="AQ34" s="145">
        <v>47</v>
      </c>
      <c r="AR34" s="155" t="s">
        <v>204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516</v>
      </c>
      <c r="AL35" s="1026"/>
      <c r="AM35" s="1026"/>
      <c r="AN35" s="1027"/>
      <c r="AO35" s="118">
        <v>265245</v>
      </c>
      <c r="AP35" s="118">
        <v>3682</v>
      </c>
      <c r="AQ35" s="145">
        <v>12192</v>
      </c>
      <c r="AR35" s="155">
        <v>-69.8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32</v>
      </c>
      <c r="AL36" s="1026"/>
      <c r="AM36" s="1026"/>
      <c r="AN36" s="1027"/>
      <c r="AO36" s="118">
        <v>149288</v>
      </c>
      <c r="AP36" s="118">
        <v>2073</v>
      </c>
      <c r="AQ36" s="145">
        <v>2056</v>
      </c>
      <c r="AR36" s="155">
        <v>0.8</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359</v>
      </c>
      <c r="AL37" s="1026"/>
      <c r="AM37" s="1026"/>
      <c r="AN37" s="1027"/>
      <c r="AO37" s="118" t="s">
        <v>204</v>
      </c>
      <c r="AP37" s="118" t="s">
        <v>204</v>
      </c>
      <c r="AQ37" s="145">
        <v>621</v>
      </c>
      <c r="AR37" s="155" t="s">
        <v>204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517</v>
      </c>
      <c r="AL38" s="1029"/>
      <c r="AM38" s="1029"/>
      <c r="AN38" s="1030"/>
      <c r="AO38" s="122" t="s">
        <v>204</v>
      </c>
      <c r="AP38" s="122" t="s">
        <v>204</v>
      </c>
      <c r="AQ38" s="146">
        <v>1</v>
      </c>
      <c r="AR38" s="144" t="s">
        <v>204</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53</v>
      </c>
      <c r="AL39" s="1029"/>
      <c r="AM39" s="1029"/>
      <c r="AN39" s="1030"/>
      <c r="AO39" s="118">
        <v>-706556</v>
      </c>
      <c r="AP39" s="118">
        <v>-9809</v>
      </c>
      <c r="AQ39" s="145">
        <v>-5206</v>
      </c>
      <c r="AR39" s="155">
        <v>88.4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518</v>
      </c>
      <c r="AL40" s="1026"/>
      <c r="AM40" s="1026"/>
      <c r="AN40" s="1027"/>
      <c r="AO40" s="118">
        <v>-1248962</v>
      </c>
      <c r="AP40" s="118">
        <v>-17339</v>
      </c>
      <c r="AQ40" s="145">
        <v>-36761</v>
      </c>
      <c r="AR40" s="155">
        <v>-52.8</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394</v>
      </c>
      <c r="AL41" s="1032"/>
      <c r="AM41" s="1032"/>
      <c r="AN41" s="1033"/>
      <c r="AO41" s="118">
        <v>258871</v>
      </c>
      <c r="AP41" s="118">
        <v>3594</v>
      </c>
      <c r="AQ41" s="145">
        <v>15273</v>
      </c>
      <c r="AR41" s="155">
        <v>-76.5</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519</v>
      </c>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84</v>
      </c>
      <c r="AN49" s="1034" t="s">
        <v>448</v>
      </c>
      <c r="AO49" s="1035"/>
      <c r="AP49" s="1035"/>
      <c r="AQ49" s="1035"/>
      <c r="AR49" s="1036"/>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495</v>
      </c>
      <c r="AO50" s="124" t="s">
        <v>496</v>
      </c>
      <c r="AP50" s="135" t="s">
        <v>522</v>
      </c>
      <c r="AQ50" s="148" t="s">
        <v>391</v>
      </c>
      <c r="AR50" s="158" t="s">
        <v>523</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503</v>
      </c>
      <c r="AL51" s="103"/>
      <c r="AM51" s="108">
        <v>3237945</v>
      </c>
      <c r="AN51" s="115">
        <v>44687</v>
      </c>
      <c r="AO51" s="125">
        <v>-5.9</v>
      </c>
      <c r="AP51" s="136">
        <v>54684</v>
      </c>
      <c r="AQ51" s="149">
        <v>1.1000000000000001</v>
      </c>
      <c r="AR51" s="159">
        <v>-7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286</v>
      </c>
      <c r="AM52" s="109">
        <v>942701</v>
      </c>
      <c r="AN52" s="116">
        <v>13010</v>
      </c>
      <c r="AO52" s="126">
        <v>-20.3</v>
      </c>
      <c r="AP52" s="137">
        <v>32829</v>
      </c>
      <c r="AQ52" s="150">
        <v>7.2</v>
      </c>
      <c r="AR52" s="160">
        <v>-27.5</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524</v>
      </c>
      <c r="AL53" s="103"/>
      <c r="AM53" s="108">
        <v>4065015</v>
      </c>
      <c r="AN53" s="115">
        <v>56175</v>
      </c>
      <c r="AO53" s="125">
        <v>25.7</v>
      </c>
      <c r="AP53" s="136">
        <v>62383</v>
      </c>
      <c r="AQ53" s="149">
        <v>14.1</v>
      </c>
      <c r="AR53" s="159">
        <v>11.6</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286</v>
      </c>
      <c r="AM54" s="109">
        <v>1149009</v>
      </c>
      <c r="AN54" s="116">
        <v>15878</v>
      </c>
      <c r="AO54" s="126">
        <v>22</v>
      </c>
      <c r="AP54" s="137">
        <v>35325</v>
      </c>
      <c r="AQ54" s="150">
        <v>7.6</v>
      </c>
      <c r="AR54" s="160">
        <v>14.4</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479</v>
      </c>
      <c r="AL55" s="103"/>
      <c r="AM55" s="108">
        <v>3173215</v>
      </c>
      <c r="AN55" s="115">
        <v>43876</v>
      </c>
      <c r="AO55" s="125">
        <v>-21.9</v>
      </c>
      <c r="AP55" s="136">
        <v>63812</v>
      </c>
      <c r="AQ55" s="149">
        <v>2.2999999999999998</v>
      </c>
      <c r="AR55" s="159">
        <v>-24.2</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286</v>
      </c>
      <c r="AM56" s="109">
        <v>939400</v>
      </c>
      <c r="AN56" s="116">
        <v>12989</v>
      </c>
      <c r="AO56" s="126">
        <v>-18.2</v>
      </c>
      <c r="AP56" s="137">
        <v>33848</v>
      </c>
      <c r="AQ56" s="150">
        <v>-4.2</v>
      </c>
      <c r="AR56" s="160">
        <v>-14</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525</v>
      </c>
      <c r="AL57" s="103"/>
      <c r="AM57" s="108">
        <v>1943046</v>
      </c>
      <c r="AN57" s="115">
        <v>26954</v>
      </c>
      <c r="AO57" s="125">
        <v>-38.6</v>
      </c>
      <c r="AP57" s="136">
        <v>54225</v>
      </c>
      <c r="AQ57" s="149">
        <v>-15</v>
      </c>
      <c r="AR57" s="159">
        <v>-23.6</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286</v>
      </c>
      <c r="AM58" s="109">
        <v>620267</v>
      </c>
      <c r="AN58" s="116">
        <v>8604</v>
      </c>
      <c r="AO58" s="126">
        <v>-33.799999999999997</v>
      </c>
      <c r="AP58" s="137">
        <v>27337</v>
      </c>
      <c r="AQ58" s="150">
        <v>-19.2</v>
      </c>
      <c r="AR58" s="160">
        <v>-14.6</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2092556</v>
      </c>
      <c r="AN59" s="115">
        <v>29051</v>
      </c>
      <c r="AO59" s="125">
        <v>7.8</v>
      </c>
      <c r="AP59" s="136">
        <v>54016</v>
      </c>
      <c r="AQ59" s="149">
        <v>-0.4</v>
      </c>
      <c r="AR59" s="159">
        <v>8.1999999999999993</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286</v>
      </c>
      <c r="AM60" s="109">
        <v>719103</v>
      </c>
      <c r="AN60" s="116">
        <v>9983</v>
      </c>
      <c r="AO60" s="126">
        <v>16</v>
      </c>
      <c r="AP60" s="137">
        <v>28078</v>
      </c>
      <c r="AQ60" s="150">
        <v>2.7</v>
      </c>
      <c r="AR60" s="160">
        <v>13.3</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526</v>
      </c>
      <c r="AL61" s="106"/>
      <c r="AM61" s="108">
        <v>2902355</v>
      </c>
      <c r="AN61" s="115">
        <v>40149</v>
      </c>
      <c r="AO61" s="125">
        <v>-6.6</v>
      </c>
      <c r="AP61" s="136">
        <v>57824</v>
      </c>
      <c r="AQ61" s="151">
        <v>0.4</v>
      </c>
      <c r="AR61" s="159">
        <v>-7</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286</v>
      </c>
      <c r="AM62" s="109">
        <v>874096</v>
      </c>
      <c r="AN62" s="116">
        <v>12093</v>
      </c>
      <c r="AO62" s="126">
        <v>-6.9</v>
      </c>
      <c r="AP62" s="137">
        <v>31483</v>
      </c>
      <c r="AQ62" s="150">
        <v>-1.2</v>
      </c>
      <c r="AR62" s="160">
        <v>-5.7</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q5SrOulD1WaFbj9aMchZYQWje2RaM7u7t98KN9MX26/rHgJj7SAJHHWZjTLK7pGNXanrBs0Tzm9zzMgfsY8vHw==" saltValue="p208C24QoIuzxywF1Q2B/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98</v>
      </c>
    </row>
    <row r="121" spans="125:125" ht="13.5" hidden="1" customHeight="1" x14ac:dyDescent="0.2">
      <c r="DU121" s="78"/>
    </row>
  </sheetData>
  <sheetProtection algorithmName="SHA-512" hashValue="6dIglKgGUhfcOrz+z4/ie1ToTRxNEi0HvwcB4hMZNP/fwQBxOf4MHAGP+Ze5J/Qr8yKXTDmn98vMrf5DoFXYRg==" saltValue="8aMuiCH848usOwKQpWssZ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98</v>
      </c>
    </row>
  </sheetData>
  <sheetProtection algorithmName="SHA-512" hashValue="lFncYAiYmTFfWry9h7Ved5qBqyTZHy8vLnB+T5KbU2sCKz186mRAe0yNZoV29f+4pKstY5xt3hHGAY35iX2svA==" saltValue="/DqW2NEaFxkB0jFghRKlT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5</v>
      </c>
      <c r="C46" s="171"/>
      <c r="D46" s="171"/>
      <c r="E46" s="172" t="s">
        <v>16</v>
      </c>
      <c r="F46" s="173" t="s">
        <v>528</v>
      </c>
      <c r="G46" s="177" t="s">
        <v>529</v>
      </c>
      <c r="H46" s="177" t="s">
        <v>530</v>
      </c>
      <c r="I46" s="177" t="s">
        <v>531</v>
      </c>
      <c r="J46" s="182" t="s">
        <v>532</v>
      </c>
    </row>
    <row r="47" spans="2:10" ht="57.75" customHeight="1" x14ac:dyDescent="0.2">
      <c r="B47" s="168"/>
      <c r="C47" s="1041" t="s">
        <v>3</v>
      </c>
      <c r="D47" s="1041"/>
      <c r="E47" s="1042"/>
      <c r="F47" s="174">
        <v>11.21</v>
      </c>
      <c r="G47" s="178">
        <v>10.02</v>
      </c>
      <c r="H47" s="178">
        <v>10.61</v>
      </c>
      <c r="I47" s="178">
        <v>14.64</v>
      </c>
      <c r="J47" s="183">
        <v>16.62</v>
      </c>
    </row>
    <row r="48" spans="2:10" ht="57.75" customHeight="1" x14ac:dyDescent="0.2">
      <c r="B48" s="169"/>
      <c r="C48" s="1043" t="s">
        <v>9</v>
      </c>
      <c r="D48" s="1043"/>
      <c r="E48" s="1044"/>
      <c r="F48" s="175">
        <v>6.15</v>
      </c>
      <c r="G48" s="179">
        <v>6.95</v>
      </c>
      <c r="H48" s="179">
        <v>7.57</v>
      </c>
      <c r="I48" s="179">
        <v>10.42</v>
      </c>
      <c r="J48" s="184">
        <v>9.82</v>
      </c>
    </row>
    <row r="49" spans="2:10" ht="57.75" customHeight="1" x14ac:dyDescent="0.2">
      <c r="B49" s="170"/>
      <c r="C49" s="1045" t="s">
        <v>15</v>
      </c>
      <c r="D49" s="1045"/>
      <c r="E49" s="1046"/>
      <c r="F49" s="176">
        <v>0.82</v>
      </c>
      <c r="G49" s="180" t="s">
        <v>533</v>
      </c>
      <c r="H49" s="180">
        <v>1.8199999999999998</v>
      </c>
      <c r="I49" s="180">
        <v>9.17</v>
      </c>
      <c r="J49" s="185">
        <v>1.04</v>
      </c>
    </row>
    <row r="50" spans="2:10" ht="13.2" x14ac:dyDescent="0.2"/>
  </sheetData>
  <sheetProtection algorithmName="SHA-512" hashValue="vnQ93L6YsyNWTHZOaDEWlFuow9+hGJKwUSWWJaG4iaqhABG9XvgeyIr5CIW/lAhjgZNFfRywzzmhk3GCX6RHrg==" saltValue="V2E7AGFuOI/rDVpml5PgA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2024-03-25T06:39:34Z</cp:lastPrinted>
  <dcterms:created xsi:type="dcterms:W3CDTF">2024-03-14T02:55:10Z</dcterms:created>
  <dcterms:modified xsi:type="dcterms:W3CDTF">2024-09-25T01:56:26Z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2024-09-25T01:25:01Z</vt:filetime>
  </property>
</Properties>
</file>