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C031874C-59B8-465C-BD18-8094E5B369CB}"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AM35" i="10"/>
  <c r="C35" i="10"/>
  <c r="C36" i="10" s="1"/>
  <c r="CO34" i="10"/>
  <c r="BW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<sst xmlns="http://schemas.openxmlformats.org/spreadsheetml/2006/main" count="1168" uniqueCount="616">
  <si>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</si>
  <si>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</si>
  <si>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</si>
  <si>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</si>
  <si>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</si>
  <si>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</si>
  <si>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</si>
  <si>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</si>
  <si>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</si>
  <si>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</si>
  <si>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</si>
  <si>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</si>
  <si>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</si>
  <si>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</si>
  <si>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</si>
  <si>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</si>
  <si>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</si>
  <si>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</si>
  <si>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</si>
  <si>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</si>
  <si>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</si>
  <si>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</si>
  <si>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</si>
  <si>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</si>
  <si>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</si>
  <si>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</si>
  <si>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</si>
  <si>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</si>
  <si>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</si>
  <si>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</si>
  <si>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</si>
  <si>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</si>
  <si>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</si>
  <si>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</si>
  <si>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</si>
  <si>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</si>
  <si>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</si>
  <si>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</si>
  <si>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</si>
  <si>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</si>
  <si>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</si>
  <si>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</si>
  <si>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</si>
  <si>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</si>
  <si>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</si>
  <si>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</si>
  <si>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</si>
  <si>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</si>
  <si>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</si>
  <si>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</si>
  <si>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</si>
  <si>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</si>
  <si>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</si>
  <si>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</si>
  <si>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</si>
  <si>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</si>
  <si>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</si>
  <si>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</si>
  <si>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</si>
  <si>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</si>
  <si>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</si>
  <si>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</si>
  <si>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</si>
  <si>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</si>
  <si>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</si>
  <si>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</si>
  <si>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</si>
  <si>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</si>
  <si>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</si>
  <si>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</si>
  <si>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</si>
  <si>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</si>
  <si>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</si>
  <si>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</si>
  <si>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</si>
  <si>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</si>
  <si>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</si>
  <si>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</si>
  <si>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</si>
  <si>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</si>
  <si>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</si>
  <si>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</si>
  <si>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</si>
  <si>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</si>
  <si>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</si>
  <si>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</si>
  <si>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</si>
  <si>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</si>
  <si>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</si>
  <si>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</si>
  <si>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</si>
  <si>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</si>
  <si>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</si>
  <si>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</si>
  <si>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</si>
  <si>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</si>
  <si>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</si>
  <si>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</si>
  <si>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</si>
  <si>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</si>
  <si>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</si>
  <si>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</si>
  <si>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</si>
  <si>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</si>
  <si>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</si>
  <si>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</si>
  <si>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</si>
  <si>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</si>
  <si>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</si>
  <si>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</si>
  <si>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</si>
  <si>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</si>
  <si>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</si>
  <si>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</si>
  <si>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</si>
  <si>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</si>
  <si>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</si>
  <si>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</si>
  <si>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</si>
  <si>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</si>
  <si>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</si>
  <si>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</si>
  <si>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</si>
  <si>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</si>
  <si>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</si>
  <si>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</si>
  <si>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</si>
  <si>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</si>
  <si>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</si>
  <si>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</si>
  <si>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</si>
  <si>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</si>
  <si>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</si>
  <si>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</si>
  <si>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</si>
  <si>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</si>
  <si>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</si>
  <si>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</si>
  <si>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</si>
  <si>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</si>
  <si>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</si>
  <si>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</si>
  <si>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</si>
  <si>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</si>
  <si>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</si>
  <si>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</si>
  <si>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</si>
  <si>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</si>
  <si>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</si>
  <si>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</si>
  <si>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</si>
  <si>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</si>
  <si>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</si>
  <si>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</si>
  <si>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</si>
  <si>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</si>
  <si>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</si>
  <si>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</si>
  <si>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</si>
  <si>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</si>
  <si>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</si>
  <si>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</si>
  <si>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</si>
  <si>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</si>
  <si>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</si>
  <si>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</si>
  <si>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</si>
  <si>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</si>
  <si>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</si>
  <si>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</si>
  <si>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</si>
  <si>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</si>
  <si>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</si>
  <si>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</si>
  <si>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</si>
  <si>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</si>
  <si>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</si>
  <si>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</si>
  <si>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</si>
  <si>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</si>
  <si>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</si>
  <si>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</si>
  <si>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</si>
  <si>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</si>
  <si>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</si>
  <si>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</si>
  <si>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</si>
  <si>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</si>
  <si>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</si>
  <si>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</si>
  <si>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</si>
  <si>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</si>
  <si>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</si>
  <si>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</si>
  <si>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</si>
  <si>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</si>
  <si>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</si>
  <si>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</si>
  <si>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</si>
  <si>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</si>
  <si>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</si>
  <si>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</si>
  <si>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</si>
  <si>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</si>
  <si>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</si>
  <si>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</si>
  <si>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</si>
  <si>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</si>
  <si>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</si>
  <si>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</si>
  <si>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</si>
  <si>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</si>
  <si>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</si>
  <si>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</si>
  <si>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</si>
  <si>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</si>
  <si>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</si>
  <si>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</si>
  <si>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愛知県豊明市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</si>
  <si>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</si>
  <si>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</si>
  <si>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</si>
  <si>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</si>
  <si>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</si>
  <si>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</si>
  <si>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</si>
  <si>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</si>
  <si>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</si>
  <si>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</si>
  <si>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</si>
  <si>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</si>
  <si>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</si>
  <si>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</si>
  <si>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</si>
  <si>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</si>
  <si>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</si>
  <si>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</si>
  <si>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</si>
  <si>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</si>
  <si>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</si>
  <si>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</si>
  <si>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</si>
  <si>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</si>
  <si>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</si>
  <si>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</si>
  <si>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</si>
  <si>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</si>
  <si>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</si>
  <si>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</si>
  <si>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</si>
  <si>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</si>
  <si>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</si>
  <si>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</si>
  <si>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</si>
  <si>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</si>
  <si>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</si>
  <si>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</si>
  <si>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</si>
  <si>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</si>
  <si>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</si>
  <si>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</si>
  <si>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</si>
  <si>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</si>
  <si>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</si>
  <si>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</si>
  <si>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</si>
  <si>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</si>
  <si>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</si>
  <si>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</si>
  <si>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</si>
  <si>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</si>
  <si>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</si>
  <si>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</si>
  <si>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</si>
  <si>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</si>
  <si>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</si>
  <si>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</si>
  <si>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</si>
  <si>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</si>
  <si>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</si>
  <si>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</si>
  <si>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</si>
  <si>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</si>
  <si>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</si>
  <si>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</si>
  <si>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</si>
  <si>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</si>
  <si>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</si>
  <si>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</si>
  <si>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</si>
  <si>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</si>
  <si>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</si>
  <si>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</si>
  <si>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</si>
  <si>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</si>
  <si>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</si>
  <si>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</si>
  <si>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</si>
  <si>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</si>
  <si>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</si>
  <si>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</si>
  <si>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</si>
  <si>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</si>
  <si>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</si>
  <si>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</si>
  <si>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</si>
  <si>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</si>
  <si>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</si>
  <si>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</si>
  <si>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</si>
  <si>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</si>
  <si>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</si>
  <si>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</si>
  <si>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</si>
  <si>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</si>
  <si>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</si>
  <si>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</si>
  <si>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</si>
  <si>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</si>
  <si>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</si>
  <si>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</si>
  <si>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</si>
  <si>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</si>
  <si>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</si>
  <si>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</si>
  <si>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</si>
  <si>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</si>
  <si>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</si>
  <si>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</si>
  <si>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</si>
  <si>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</si>
  <si>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</si>
  <si>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</si>
  <si>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</si>
  <si>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</si>
  <si>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</si>
  <si>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</si>
  <si>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</si>
  <si>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</si>
  <si>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</si>
  <si>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</si>
  <si>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</si>
  <si>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</si>
  <si>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</si>
  <si>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</si>
  <si>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</si>
  <si>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</si>
  <si>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</si>
  <si>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</si>
  <si>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</si>
  <si>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</si>
  <si>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</si>
  <si>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</si>
  <si>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</si>
  <si>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</si>
  <si>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</si>
  <si>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</si>
  <si>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</si>
  <si>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</si>
  <si>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</si>
  <si>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</si>
  <si>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</si>
  <si>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</si>
  <si>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</si>
  <si>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</si>
  <si>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</si>
  <si>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</si>
  <si>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</si>
  <si>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</si>
  <si>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</si>
  <si>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</si>
  <si>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愛知県豊明市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</si>
  <si>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</si>
  <si>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</si>
  <si>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</si>
  <si>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</si>
  <si>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</si>
  <si>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</si>
  <si>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</si>
  <si>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</si>
  <si>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</si>
  <si>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</si>
  <si>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</si>
  <si>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</si>
  <si>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</si>
  <si>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</si>
  <si>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</si>
  <si>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</si>
  <si>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</si>
  <si>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</si>
  <si>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</si>
  <si>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</si>
  <si>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</si>
  <si>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</si>
  <si>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</si>
  <si>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</si>
  <si>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</si>
  <si>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</si>
  <si>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</si>
  <si>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</si>
  <si>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</si>
  <si>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</si>
  <si>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</si>
  <si>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</si>
  <si>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</si>
  <si>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</si>
  <si>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</si>
  <si>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</si>
  <si>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</si>
  <si>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</si>
  <si>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有料駐車場事業特別会計</t>
    <phoneticPr fontId="5"/>
  </si>
  <si>
    <t>下水道事業会計</t>
    <phoneticPr fontId="5"/>
  </si>
  <si>
    <t>法適用企業</t>
    <phoneticPr fontId="5"/>
  </si>
  <si>
    <t>水上太陽光発電事業特別会計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</si>
  <si>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</si>
  <si>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</si>
  <si>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</si>
  <si>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</si>
  <si>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</si>
  <si>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</si>
  <si>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</si>
  <si>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</si>
  <si>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</si>
  <si>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</si>
  <si>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</si>
  <si>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</si>
  <si>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</si>
  <si>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</si>
  <si>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</si>
  <si>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</si>
  <si>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</si>
  <si>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</si>
  <si>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</si>
  <si>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</si>
  <si>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</si>
  <si>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</si>
  <si>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</si>
  <si>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</si>
  <si>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</si>
  <si>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</si>
  <si>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</si>
  <si>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</si>
  <si>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</si>
  <si>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</si>
  <si>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</si>
  <si>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</si>
  <si>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</si>
  <si>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</si>
  <si>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</si>
  <si>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</si>
  <si>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</si>
  <si>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</si>
  <si>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</si>
  <si>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</si>
  <si>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</si>
  <si>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</si>
  <si>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</si>
  <si>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</si>
  <si>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</si>
  <si>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</si>
  <si>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</si>
  <si>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</si>
  <si>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</si>
  <si>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</si>
  <si>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</si>
  <si>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</si>
  <si>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</si>
  <si>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</si>
  <si>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</si>
  <si>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</si>
  <si>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</si>
  <si>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</si>
  <si>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</si>
  <si>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</si>
  <si>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</si>
  <si>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</si>
  <si>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</si>
  <si>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</si>
  <si>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</si>
  <si>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</si>
  <si>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</si>
  <si>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</si>
  <si>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</si>
  <si>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</si>
  <si>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</si>
  <si>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</si>
  <si>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</si>
  <si>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</si>
  <si>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</si>
  <si>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</si>
  <si>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</si>
  <si>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</si>
  <si>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</si>
  <si>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</si>
  <si>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</si>
  <si>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</si>
  <si>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</si>
  <si>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</si>
  <si>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</si>
  <si>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</si>
  <si>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</si>
  <si>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</si>
  <si>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</si>
  <si>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</si>
  <si>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</si>
  <si>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</si>
  <si>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</si>
  <si>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</si>
  <si>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</si>
  <si>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</si>
  <si>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</si>
  <si>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</si>
  <si>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</si>
  <si>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</si>
  <si>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</si>
  <si>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</si>
  <si>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</si>
  <si>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</si>
  <si>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</si>
  <si>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</si>
  <si>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</si>
  <si>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</si>
  <si>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</si>
  <si>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</si>
  <si>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</si>
  <si>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</si>
  <si>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</si>
  <si>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</si>
  <si>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</si>
  <si>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</si>
  <si>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</si>
  <si>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</si>
  <si>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</si>
  <si>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</si>
  <si>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</si>
  <si>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</si>
  <si>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</si>
  <si>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</si>
  <si>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</si>
  <si>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</si>
  <si>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</si>
  <si>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</si>
  <si>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</si>
  <si>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</si>
  <si>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</si>
  <si>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</si>
  <si>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</si>
  <si>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</si>
  <si>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</si>
  <si>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</si>
  <si>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</si>
  <si>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</si>
  <si>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</si>
  <si>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</si>
  <si>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</si>
  <si>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</si>
  <si>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</si>
  <si>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</si>
  <si>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</si>
  <si>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</si>
  <si>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</si>
  <si>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</si>
  <si>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</si>
  <si>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</si>
  <si>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</si>
  <si>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</si>
  <si>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</si>
  <si>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</si>
  <si>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</si>
  <si>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</si>
  <si>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</si>
  <si>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</si>
  <si>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</si>
  <si>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3.68</t>
  </si>
  <si>
    <t>▲ 6.36</t>
  </si>
  <si>
    <t>一般会計</t>
  </si>
  <si>
    <t>介護保険特別会計</t>
  </si>
  <si>
    <t>下水道事業会計</t>
  </si>
  <si>
    <t>国民健康保険特別会計</t>
  </si>
  <si>
    <t>水上太陽光発電事業特別会計</t>
  </si>
  <si>
    <t>墓園事業特別会計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</si>
  <si>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</si>
  <si>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</si>
  <si>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</si>
  <si>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</si>
  <si>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</si>
  <si>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</si>
  <si>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</si>
  <si>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</si>
  <si>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</si>
  <si>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</si>
  <si>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</si>
  <si>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愛知県市町村職員退職手当組合</t>
    <rPh sb="0" eb="3">
      <t>アイチケン</t>
    </rPh>
    <rPh sb="3" eb="14">
      <t>シチョウソンショクインタイショクテアテクミアイ</t>
    </rPh>
    <phoneticPr fontId="2"/>
  </si>
  <si>
    <t>東部知多衛生組合</t>
    <rPh sb="0" eb="4">
      <t>トウブチタ</t>
    </rPh>
    <rPh sb="4" eb="8">
      <t>エイセイクミアイ</t>
    </rPh>
    <phoneticPr fontId="2"/>
  </si>
  <si>
    <t>愛知中部水道企業団</t>
    <rPh sb="0" eb="9">
      <t>アイチチュウブスイドウキギョウダン</t>
    </rPh>
    <phoneticPr fontId="2"/>
  </si>
  <si>
    <t>愛知県後期高齢者医療広域連合（一般会計）</t>
    <rPh sb="0" eb="14">
      <t>アイチケンコウキコウレイシャイリョウコウイキレンゴウ</t>
    </rPh>
    <rPh sb="15" eb="19">
      <t>イッパンカイケイ</t>
    </rPh>
    <phoneticPr fontId="2"/>
  </si>
  <si>
    <t>愛知県後期高齢者医療広域連合（後期高齢者医療特別会計）</t>
    <rPh sb="0" eb="14">
      <t>アイチケンコウキコウレイシャイリョウコウイキレンゴウ</t>
    </rPh>
    <rPh sb="15" eb="26">
      <t>コウキコウレイシャイリョウトクベツカイケイ</t>
    </rPh>
    <phoneticPr fontId="2"/>
  </si>
  <si>
    <t>愛知県競馬組合</t>
    <rPh sb="0" eb="3">
      <t>アイチケン</t>
    </rPh>
    <rPh sb="3" eb="7">
      <t>ケイバクミアイ</t>
    </rPh>
    <phoneticPr fontId="2"/>
  </si>
  <si>
    <t>尾三消防組合</t>
    <rPh sb="0" eb="2">
      <t>ビサン</t>
    </rPh>
    <rPh sb="2" eb="6">
      <t>ショウボウクミアイ</t>
    </rPh>
    <phoneticPr fontId="2"/>
  </si>
  <si>
    <t>公共施設建設及び整備基金</t>
    <rPh sb="0" eb="4">
      <t>コウキョウシセツ</t>
    </rPh>
    <rPh sb="4" eb="7">
      <t>ケンセツオヨ</t>
    </rPh>
    <rPh sb="8" eb="12">
      <t>セイビキキン</t>
    </rPh>
    <phoneticPr fontId="5"/>
  </si>
  <si>
    <t>教育施設建設及び整備基金</t>
    <rPh sb="0" eb="4">
      <t>キョウイクシセツ</t>
    </rPh>
    <rPh sb="4" eb="7">
      <t>ケンセツオヨ</t>
    </rPh>
    <rPh sb="8" eb="12">
      <t>セイビキキン</t>
    </rPh>
    <phoneticPr fontId="2"/>
  </si>
  <si>
    <t>福祉基金</t>
    <rPh sb="0" eb="2">
      <t>フクシ</t>
    </rPh>
    <rPh sb="2" eb="4">
      <t>キキン</t>
    </rPh>
    <phoneticPr fontId="2"/>
  </si>
  <si>
    <t>森林環境授与税基金</t>
    <rPh sb="0" eb="4">
      <t>シンリンカンキョウ</t>
    </rPh>
    <rPh sb="4" eb="7">
      <t>ジュヨゼイ</t>
    </rPh>
    <rPh sb="7" eb="9">
      <t>キキン</t>
    </rPh>
    <phoneticPr fontId="2"/>
  </si>
  <si>
    <t>墓園監理基金</t>
    <rPh sb="0" eb="2">
      <t>ボエン</t>
    </rPh>
    <rPh sb="2" eb="4">
      <t>カンリ</t>
    </rPh>
    <rPh sb="4" eb="6">
      <t>キキン</t>
    </rPh>
    <phoneticPr fontId="2"/>
  </si>
  <si>
    <t>豊明市土地開発公社</t>
    <rPh sb="0" eb="3">
      <t>トヨアケシ</t>
    </rPh>
    <rPh sb="3" eb="9">
      <t>トチカイハツコウシャ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</si>
  <si>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</si>
  <si>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</si>
  <si>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本市では、将来負担比率は表示されていないため、将来負担比率のある類似団体と比較して健全である。
将来負担比率は表示されていないものの、ごみ処理施設建設に伴う東部知多衛生組合負担金の増により、将来負担比率の分子である将来負担額は高止まりしている。
市税収入は、新型コロナウイルスの影響から回復傾向となった。今後は東部知多衛生組合負担金や老朽化した公共施設等の更新などにより支出は、増加する見込みであることから、未来に目を向け、相違工夫を凝らした健全な財政運営を図る。</t>
    <rPh sb="113" eb="115">
      <t>タカド</t>
    </rPh>
    <rPh sb="143" eb="147">
      <t>カイフクケイコウ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</si>
  <si>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</si>
  <si>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</si>
  <si>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</si>
  <si>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</si>
  <si>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</si>
  <si>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</si>
  <si>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</si>
  <si>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将来負担比率・実質公債費比率共に、類似団体平均値より低く、比較的健全であると考えられる。
将来負担比率は、令和４年度も引続き計上されていない。実質公債費比率は、３ヵ年平均で見ると０．６ポイント上昇（－０．２→０．４）しており、３ヶ年平均から除かれた令和元年度単年度比率と、新たに加わった令和４年度単年度比率を比較すると、東部知多衛生組合の新ごみ処理施設建設事業債に係る元金の償還金が始まったためである。
今後とも東部知多衛生組合は継続的に公債費の償還していくため高額なまま推移する。また、公共施設等の老朽化対策のため地方債を発行する事業は増えることが想定されるため、ストックとフローの両面から的確に将来負担を捉えていきたい。</t>
    <rPh sb="124" eb="126">
      <t>レイワ</t>
    </rPh>
    <rPh sb="126" eb="128">
      <t>ガンネン</t>
    </rPh>
    <rPh sb="160" eb="164">
      <t>トウブチタ</t>
    </rPh>
    <rPh sb="164" eb="168">
      <t>エイセイクミアイ</t>
    </rPh>
    <rPh sb="169" eb="170">
      <t>シン</t>
    </rPh>
    <rPh sb="172" eb="176">
      <t>ショリシセツ</t>
    </rPh>
    <rPh sb="176" eb="178">
      <t>ケンセツ</t>
    </rPh>
    <rPh sb="178" eb="181">
      <t>ジギョウサイ</t>
    </rPh>
    <rPh sb="182" eb="183">
      <t>カカ</t>
    </rPh>
    <rPh sb="184" eb="186">
      <t>ガンキン</t>
    </rPh>
    <rPh sb="187" eb="190">
      <t>ショウカンキン</t>
    </rPh>
    <rPh sb="191" eb="192">
      <t>ハジ</t>
    </rPh>
    <rPh sb="206" eb="210">
      <t>トウブチタ</t>
    </rPh>
    <rPh sb="210" eb="214">
      <t>エイセイクミアイ</t>
    </rPh>
    <rPh sb="215" eb="217">
      <t>ケイゾク</t>
    </rPh>
    <rPh sb="217" eb="218">
      <t>テキ</t>
    </rPh>
    <rPh sb="219" eb="222">
      <t>コウサイヒ</t>
    </rPh>
    <rPh sb="223" eb="225">
      <t>ショウカン</t>
    </rPh>
    <rPh sb="231" eb="233">
      <t>コウガク</t>
    </rPh>
    <rPh sb="236" eb="238">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</si>
</sst>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CEEC3B-21DB-49C2-B9E9-7A8CABF2C51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D2EC-4F13-8185-F2D9202850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24146</c:v>
                </c:pt>
                <c:pt idx="1">
                  <c:v>35610</c:v>
                </c:pt>
                <c:pt idx="2">
                  <c:v>28609</c:v>
                </c:pt>
                <c:pt idx="3">
                  <c:v>38771</c:v>
                </c:pt>
                <c:pt idx="4">
                  <c:v>32534</c:v>
                </c:pt>
              </c:numCache>
            </c:numRef>
          </c:val>
          <c:smooth val="0"/>
          <c:extLst>
            <c:ext xmlns:c16="http://schemas.microsoft.com/office/drawing/2014/chart" uri="{C3380CC4-5D6E-409C-BE32-E72D297353CC}">
              <c16:uniqueId val="{00000001-D2EC-4F13-8185-F2D9202850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9.0299999999999994</c:v>
                </c:pt>
                <c:pt idx="1">
                  <c:v>10.34</c:v>
                </c:pt>
                <c:pt idx="2">
                  <c:v>6.36</c:v>
                </c:pt>
                <c:pt idx="3">
                  <c:v>11.46</c:v>
                </c:pt>
                <c:pt idx="4">
                  <c:v>7.83</c:v>
                </c:pt>
              </c:numCache>
            </c:numRef>
          </c:val>
          <c:extLst>
            <c:ext xmlns:c16="http://schemas.microsoft.com/office/drawing/2014/chart" uri="{C3380CC4-5D6E-409C-BE32-E72D297353CC}">
              <c16:uniqueId val="{00000000-2897-4C34-997F-6626E67654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25.59</c:v>
                </c:pt>
                <c:pt idx="1">
                  <c:v>28.77</c:v>
                </c:pt>
                <c:pt idx="2">
                  <c:v>27.67</c:v>
                </c:pt>
                <c:pt idx="3">
                  <c:v>24.89</c:v>
                </c:pt>
                <c:pt idx="4">
                  <c:v>23.66</c:v>
                </c:pt>
              </c:numCache>
            </c:numRef>
          </c:val>
          <c:extLst>
            <c:ext xmlns:c16="http://schemas.microsoft.com/office/drawing/2014/chart" uri="{C3380CC4-5D6E-409C-BE32-E72D297353CC}">
              <c16:uniqueId val="{00000001-2897-4C34-997F-6626E67654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1.63</c:v>
                </c:pt>
                <c:pt idx="1">
                  <c:v>4.7300000000000004</c:v>
                </c:pt>
                <c:pt idx="2">
                  <c:v>-3.68</c:v>
                </c:pt>
                <c:pt idx="3">
                  <c:v>4.51</c:v>
                </c:pt>
                <c:pt idx="4">
                  <c:v>-6.36</c:v>
                </c:pt>
              </c:numCache>
            </c:numRef>
          </c:val>
          <c:smooth val="0"/>
          <c:extLst>
            <c:ext xmlns:c16="http://schemas.microsoft.com/office/drawing/2014/chart" uri="{C3380CC4-5D6E-409C-BE32-E72D297353CC}">
              <c16:uniqueId val="{00000002-2897-4C34-997F-6626E67654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0.41</c:v>
                </c:pt>
                <c:pt idx="2">
                  <c:v>#N/A</c:v>
                </c:pt>
                <c:pt idx="3">
                  <c:v>1.65</c:v>
                </c:pt>
                <c:pt idx="4">
                  <c:v>#N/A</c:v>
                </c:pt>
                <c:pt idx="5">
                  <c:v>0.63</c:v>
                </c:pt>
                <c:pt idx="6">
                  <c:v>#N/A</c:v>
                </c:pt>
                <c:pt idx="7">
                  <c:v>0.02</c:v>
                </c:pt>
                <c:pt idx="8">
                  <c:v>#N/A</c:v>
                </c:pt>
                <c:pt idx="9">
                  <c:v>0</c:v>
                </c:pt>
              </c:numCache>
            </c:numRef>
          </c:val>
          <c:extLst>
            <c:ext xmlns:c16="http://schemas.microsoft.com/office/drawing/2014/chart" uri="{C3380CC4-5D6E-409C-BE32-E72D297353CC}">
              <c16:uniqueId val="{00000000-3653-4625-89DD-54A09E7387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53-4625-89DD-54A09E738783}"/>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653-4625-89DD-54A09E73878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0.11</c:v>
                </c:pt>
                <c:pt idx="6">
                  <c:v>#N/A</c:v>
                </c:pt>
                <c:pt idx="7">
                  <c:v>0.02</c:v>
                </c:pt>
                <c:pt idx="8">
                  <c:v>#N/A</c:v>
                </c:pt>
                <c:pt idx="9">
                  <c:v>0.02</c:v>
                </c:pt>
              </c:numCache>
            </c:numRef>
          </c:val>
          <c:extLst>
            <c:ext xmlns:c16="http://schemas.microsoft.com/office/drawing/2014/chart" uri="{C3380CC4-5D6E-409C-BE32-E72D297353CC}">
              <c16:uniqueId val="{00000003-3653-4625-89DD-54A09E738783}"/>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7.0000000000000007E-2</c:v>
                </c:pt>
                <c:pt idx="4">
                  <c:v>#N/A</c:v>
                </c:pt>
                <c:pt idx="5">
                  <c:v>0.05</c:v>
                </c:pt>
                <c:pt idx="6">
                  <c:v>#N/A</c:v>
                </c:pt>
                <c:pt idx="7">
                  <c:v>0.04</c:v>
                </c:pt>
                <c:pt idx="8">
                  <c:v>#N/A</c:v>
                </c:pt>
                <c:pt idx="9">
                  <c:v>0.03</c:v>
                </c:pt>
              </c:numCache>
            </c:numRef>
          </c:val>
          <c:extLst>
            <c:ext xmlns:c16="http://schemas.microsoft.com/office/drawing/2014/chart" uri="{C3380CC4-5D6E-409C-BE32-E72D297353CC}">
              <c16:uniqueId val="{00000004-3653-4625-89DD-54A09E738783}"/>
            </c:ext>
          </c:extLst>
        </c:ser>
        <c:ser>
          <c:idx val="5"/>
          <c:order val="5"/>
          <c:tx>
            <c:strRef>
              <c:f>データシート!$A$32</c:f>
              <c:strCache>
                <c:ptCount val="1"/>
                <c:pt idx="0">
                  <c:v>水上太陽光発電事業特別会計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7.0000000000000007E-2</c:v>
                </c:pt>
                <c:pt idx="4">
                  <c:v>#N/A</c:v>
                </c:pt>
                <c:pt idx="5">
                  <c:v>0.08</c:v>
                </c:pt>
                <c:pt idx="6">
                  <c:v>#N/A</c:v>
                </c:pt>
                <c:pt idx="7">
                  <c:v>7.0000000000000007E-2</c:v>
                </c:pt>
                <c:pt idx="8">
                  <c:v>#N/A</c:v>
                </c:pt>
                <c:pt idx="9">
                  <c:v>0.08</c:v>
                </c:pt>
              </c:numCache>
            </c:numRef>
          </c:val>
          <c:extLst>
            <c:ext xmlns:c16="http://schemas.microsoft.com/office/drawing/2014/chart" uri="{C3380CC4-5D6E-409C-BE32-E72D297353CC}">
              <c16:uniqueId val="{00000005-3653-4625-89DD-54A09E73878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0.36</c:v>
                </c:pt>
                <c:pt idx="2">
                  <c:v>#N/A</c:v>
                </c:pt>
                <c:pt idx="3">
                  <c:v>0.21</c:v>
                </c:pt>
                <c:pt idx="4">
                  <c:v>#N/A</c:v>
                </c:pt>
                <c:pt idx="5">
                  <c:v>0.3</c:v>
                </c:pt>
                <c:pt idx="6">
                  <c:v>#N/A</c:v>
                </c:pt>
                <c:pt idx="7">
                  <c:v>0.32</c:v>
                </c:pt>
                <c:pt idx="8">
                  <c:v>#N/A</c:v>
                </c:pt>
                <c:pt idx="9">
                  <c:v>0.27</c:v>
                </c:pt>
              </c:numCache>
            </c:numRef>
          </c:val>
          <c:extLst>
            <c:ext xmlns:c16="http://schemas.microsoft.com/office/drawing/2014/chart" uri="{C3380CC4-5D6E-409C-BE32-E72D297353CC}">
              <c16:uniqueId val="{00000006-3653-4625-89DD-54A09E73878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0.56999999999999995</c:v>
                </c:pt>
                <c:pt idx="6">
                  <c:v>#N/A</c:v>
                </c:pt>
                <c:pt idx="7">
                  <c:v>0.85</c:v>
                </c:pt>
                <c:pt idx="8">
                  <c:v>#N/A</c:v>
                </c:pt>
                <c:pt idx="9">
                  <c:v>1.35</c:v>
                </c:pt>
              </c:numCache>
            </c:numRef>
          </c:val>
          <c:extLst>
            <c:ext xmlns:c16="http://schemas.microsoft.com/office/drawing/2014/chart" uri="{C3380CC4-5D6E-409C-BE32-E72D297353CC}">
              <c16:uniqueId val="{00000007-3653-4625-89DD-54A09E73878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1.05</c:v>
                </c:pt>
                <c:pt idx="2">
                  <c:v>#N/A</c:v>
                </c:pt>
                <c:pt idx="3">
                  <c:v>0.99</c:v>
                </c:pt>
                <c:pt idx="4">
                  <c:v>#N/A</c:v>
                </c:pt>
                <c:pt idx="5">
                  <c:v>2.09</c:v>
                </c:pt>
                <c:pt idx="6">
                  <c:v>#N/A</c:v>
                </c:pt>
                <c:pt idx="7">
                  <c:v>1.85</c:v>
                </c:pt>
                <c:pt idx="8">
                  <c:v>#N/A</c:v>
                </c:pt>
                <c:pt idx="9">
                  <c:v>1.55</c:v>
                </c:pt>
              </c:numCache>
            </c:numRef>
          </c:val>
          <c:extLst>
            <c:ext xmlns:c16="http://schemas.microsoft.com/office/drawing/2014/chart" uri="{C3380CC4-5D6E-409C-BE32-E72D297353CC}">
              <c16:uniqueId val="{00000008-3653-4625-89DD-54A09E7387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8.94</c:v>
                </c:pt>
                <c:pt idx="2">
                  <c:v>#N/A</c:v>
                </c:pt>
                <c:pt idx="3">
                  <c:v>10.27</c:v>
                </c:pt>
                <c:pt idx="4">
                  <c:v>#N/A</c:v>
                </c:pt>
                <c:pt idx="5">
                  <c:v>6.08</c:v>
                </c:pt>
                <c:pt idx="6">
                  <c:v>#N/A</c:v>
                </c:pt>
                <c:pt idx="7">
                  <c:v>11.41</c:v>
                </c:pt>
                <c:pt idx="8">
                  <c:v>#N/A</c:v>
                </c:pt>
                <c:pt idx="9">
                  <c:v>7.8</c:v>
                </c:pt>
              </c:numCache>
            </c:numRef>
          </c:val>
          <c:extLst>
            <c:ext xmlns:c16="http://schemas.microsoft.com/office/drawing/2014/chart" uri="{C3380CC4-5D6E-409C-BE32-E72D297353CC}">
              <c16:uniqueId val="{00000009-3653-4625-89DD-54A09E7387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1839</c:v>
                </c:pt>
                <c:pt idx="5">
                  <c:v>1867</c:v>
                </c:pt>
                <c:pt idx="8">
                  <c:v>1812</c:v>
                </c:pt>
                <c:pt idx="11">
                  <c:v>1790</c:v>
                </c:pt>
                <c:pt idx="14">
                  <c:v>1810</c:v>
                </c:pt>
              </c:numCache>
            </c:numRef>
          </c:val>
          <c:extLst>
            <c:ext xmlns:c16="http://schemas.microsoft.com/office/drawing/2014/chart" uri="{C3380CC4-5D6E-409C-BE32-E72D297353CC}">
              <c16:uniqueId val="{00000000-14D6-4E1A-A6E1-5D0D459F9B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D6-4E1A-A6E1-5D0D459F9B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D6-4E1A-A6E1-5D0D459F9B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39</c:v>
                </c:pt>
                <c:pt idx="6">
                  <c:v>45</c:v>
                </c:pt>
                <c:pt idx="9">
                  <c:v>138</c:v>
                </c:pt>
                <c:pt idx="12">
                  <c:v>264</c:v>
                </c:pt>
              </c:numCache>
            </c:numRef>
          </c:val>
          <c:extLst>
            <c:ext xmlns:c16="http://schemas.microsoft.com/office/drawing/2014/chart" uri="{C3380CC4-5D6E-409C-BE32-E72D297353CC}">
              <c16:uniqueId val="{00000003-14D6-4E1A-A6E1-5D0D459F9B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560</c:v>
                </c:pt>
                <c:pt idx="3">
                  <c:v>478</c:v>
                </c:pt>
                <c:pt idx="6">
                  <c:v>382</c:v>
                </c:pt>
                <c:pt idx="9">
                  <c:v>384</c:v>
                </c:pt>
                <c:pt idx="12">
                  <c:v>336</c:v>
                </c:pt>
              </c:numCache>
            </c:numRef>
          </c:val>
          <c:extLst>
            <c:ext xmlns:c16="http://schemas.microsoft.com/office/drawing/2014/chart" uri="{C3380CC4-5D6E-409C-BE32-E72D297353CC}">
              <c16:uniqueId val="{00000004-14D6-4E1A-A6E1-5D0D459F9B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D6-4E1A-A6E1-5D0D459F9B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D6-4E1A-A6E1-5D0D459F9B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1269</c:v>
                </c:pt>
                <c:pt idx="3">
                  <c:v>1266</c:v>
                </c:pt>
                <c:pt idx="6">
                  <c:v>1299</c:v>
                </c:pt>
                <c:pt idx="9">
                  <c:v>1358</c:v>
                </c:pt>
                <c:pt idx="12">
                  <c:v>1380</c:v>
                </c:pt>
              </c:numCache>
            </c:numRef>
          </c:val>
          <c:extLst>
            <c:ext xmlns:c16="http://schemas.microsoft.com/office/drawing/2014/chart" uri="{C3380CC4-5D6E-409C-BE32-E72D297353CC}">
              <c16:uniqueId val="{00000007-14D6-4E1A-A6E1-5D0D459F9B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c:v>
                </c:pt>
                <c:pt idx="2">
                  <c:v>#N/A</c:v>
                </c:pt>
                <c:pt idx="3">
                  <c:v>#N/A</c:v>
                </c:pt>
                <c:pt idx="4">
                  <c:v>-84</c:v>
                </c:pt>
                <c:pt idx="5">
                  <c:v>#N/A</c:v>
                </c:pt>
                <c:pt idx="6">
                  <c:v>#N/A</c:v>
                </c:pt>
                <c:pt idx="7">
                  <c:v>-86</c:v>
                </c:pt>
                <c:pt idx="8">
                  <c:v>#N/A</c:v>
                </c:pt>
                <c:pt idx="9">
                  <c:v>#N/A</c:v>
                </c:pt>
                <c:pt idx="10">
                  <c:v>90</c:v>
                </c:pt>
                <c:pt idx="11">
                  <c:v>#N/A</c:v>
                </c:pt>
                <c:pt idx="12">
                  <c:v>#N/A</c:v>
                </c:pt>
                <c:pt idx="13">
                  <c:v>170</c:v>
                </c:pt>
                <c:pt idx="14">
                  <c:v>#N/A</c:v>
                </c:pt>
              </c:numCache>
            </c:numRef>
          </c:val>
          <c:smooth val="0"/>
          <c:extLst>
            <c:ext xmlns:c16="http://schemas.microsoft.com/office/drawing/2014/chart" uri="{C3380CC4-5D6E-409C-BE32-E72D297353CC}">
              <c16:uniqueId val="{00000008-14D6-4E1A-A6E1-5D0D459F9B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16488</c:v>
                </c:pt>
                <c:pt idx="5">
                  <c:v>16525</c:v>
                </c:pt>
                <c:pt idx="8">
                  <c:v>16472</c:v>
                </c:pt>
                <c:pt idx="11">
                  <c:v>16898</c:v>
                </c:pt>
                <c:pt idx="14">
                  <c:v>15673</c:v>
                </c:pt>
              </c:numCache>
            </c:numRef>
          </c:val>
          <c:extLst>
            <c:ext xmlns:c16="http://schemas.microsoft.com/office/drawing/2014/chart" uri="{C3380CC4-5D6E-409C-BE32-E72D297353CC}">
              <c16:uniqueId val="{00000000-FC6D-4BBC-88D2-7675707FA4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2443</c:v>
                </c:pt>
                <c:pt idx="5">
                  <c:v>2491</c:v>
                </c:pt>
                <c:pt idx="8">
                  <c:v>2774</c:v>
                </c:pt>
                <c:pt idx="11">
                  <c:v>2552</c:v>
                </c:pt>
                <c:pt idx="14">
                  <c:v>2309</c:v>
                </c:pt>
              </c:numCache>
            </c:numRef>
          </c:val>
          <c:extLst>
            <c:ext xmlns:c16="http://schemas.microsoft.com/office/drawing/2014/chart" uri="{C3380CC4-5D6E-409C-BE32-E72D297353CC}">
              <c16:uniqueId val="{00000001-FC6D-4BBC-88D2-7675707FA4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7086</c:v>
                </c:pt>
                <c:pt idx="5">
                  <c:v>7952</c:v>
                </c:pt>
                <c:pt idx="8">
                  <c:v>9620</c:v>
                </c:pt>
                <c:pt idx="11">
                  <c:v>11150</c:v>
                </c:pt>
                <c:pt idx="14">
                  <c:v>12577</c:v>
                </c:pt>
              </c:numCache>
            </c:numRef>
          </c:val>
          <c:extLst>
            <c:ext xmlns:c16="http://schemas.microsoft.com/office/drawing/2014/chart" uri="{C3380CC4-5D6E-409C-BE32-E72D297353CC}">
              <c16:uniqueId val="{00000002-FC6D-4BBC-88D2-7675707FA4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6D-4BBC-88D2-7675707FA4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6D-4BBC-88D2-7675707FA4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6D-4BBC-88D2-7675707FA4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2384</c:v>
                </c:pt>
                <c:pt idx="3">
                  <c:v>2363</c:v>
                </c:pt>
                <c:pt idx="6">
                  <c:v>2264</c:v>
                </c:pt>
                <c:pt idx="9">
                  <c:v>2207</c:v>
                </c:pt>
                <c:pt idx="12">
                  <c:v>2148</c:v>
                </c:pt>
              </c:numCache>
            </c:numRef>
          </c:val>
          <c:extLst>
            <c:ext xmlns:c16="http://schemas.microsoft.com/office/drawing/2014/chart" uri="{C3380CC4-5D6E-409C-BE32-E72D297353CC}">
              <c16:uniqueId val="{00000006-FC6D-4BBC-88D2-7675707FA4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3154</c:v>
                </c:pt>
                <c:pt idx="3">
                  <c:v>3252</c:v>
                </c:pt>
                <c:pt idx="6">
                  <c:v>3325</c:v>
                </c:pt>
                <c:pt idx="9">
                  <c:v>3240</c:v>
                </c:pt>
                <c:pt idx="12">
                  <c:v>3023</c:v>
                </c:pt>
              </c:numCache>
            </c:numRef>
          </c:val>
          <c:extLst>
            <c:ext xmlns:c16="http://schemas.microsoft.com/office/drawing/2014/chart" uri="{C3380CC4-5D6E-409C-BE32-E72D297353CC}">
              <c16:uniqueId val="{00000007-FC6D-4BBC-88D2-7675707FA4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3889</c:v>
                </c:pt>
                <c:pt idx="3">
                  <c:v>3440</c:v>
                </c:pt>
                <c:pt idx="6">
                  <c:v>3008</c:v>
                </c:pt>
                <c:pt idx="9">
                  <c:v>2559</c:v>
                </c:pt>
                <c:pt idx="12">
                  <c:v>2260</c:v>
                </c:pt>
              </c:numCache>
            </c:numRef>
          </c:val>
          <c:extLst>
            <c:ext xmlns:c16="http://schemas.microsoft.com/office/drawing/2014/chart" uri="{C3380CC4-5D6E-409C-BE32-E72D297353CC}">
              <c16:uniqueId val="{00000008-FC6D-4BBC-88D2-7675707FA4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c:v>
                </c:pt>
                <c:pt idx="3">
                  <c:v>20</c:v>
                </c:pt>
                <c:pt idx="6">
                  <c:v>20</c:v>
                </c:pt>
                <c:pt idx="9">
                  <c:v>20</c:v>
                </c:pt>
                <c:pt idx="12">
                  <c:v>20</c:v>
                </c:pt>
              </c:numCache>
            </c:numRef>
          </c:val>
          <c:extLst>
            <c:ext xmlns:c16="http://schemas.microsoft.com/office/drawing/2014/chart" uri="{C3380CC4-5D6E-409C-BE32-E72D297353CC}">
              <c16:uniqueId val="{00000009-FC6D-4BBC-88D2-7675707FA4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13819</c:v>
                </c:pt>
                <c:pt idx="3">
                  <c:v>14222</c:v>
                </c:pt>
                <c:pt idx="6">
                  <c:v>14525</c:v>
                </c:pt>
                <c:pt idx="9">
                  <c:v>14830</c:v>
                </c:pt>
                <c:pt idx="12">
                  <c:v>14288</c:v>
                </c:pt>
              </c:numCache>
            </c:numRef>
          </c:val>
          <c:extLst>
            <c:ext xmlns:c16="http://schemas.microsoft.com/office/drawing/2014/chart" uri="{C3380CC4-5D6E-409C-BE32-E72D297353CC}">
              <c16:uniqueId val="{0000000A-FC6D-4BBC-88D2-7675707FA4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6D-4BBC-88D2-7675707FA4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3956</c:v>
                </c:pt>
                <c:pt idx="1">
                  <c:v>3803</c:v>
                </c:pt>
                <c:pt idx="2">
                  <c:v>3471</c:v>
                </c:pt>
              </c:numCache>
            </c:numRef>
          </c:val>
          <c:extLst>
            <c:ext xmlns:c16="http://schemas.microsoft.com/office/drawing/2014/chart" uri="{C3380CC4-5D6E-409C-BE32-E72D297353CC}">
              <c16:uniqueId val="{00000000-8ADC-4E46-B6A4-4D51ADE038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ADC-4E46-B6A4-4D51ADE038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3627</c:v>
                </c:pt>
                <c:pt idx="1">
                  <c:v>5307</c:v>
                </c:pt>
                <c:pt idx="2">
                  <c:v>6958</c:v>
                </c:pt>
              </c:numCache>
            </c:numRef>
          </c:val>
          <c:extLst>
            <c:ext xmlns:c16="http://schemas.microsoft.com/office/drawing/2014/chart" uri="{C3380CC4-5D6E-409C-BE32-E72D297353CC}">
              <c16:uniqueId val="{00000002-8ADC-4E46-B6A4-4D51ADE038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{E757DCED-6565-48A6-BF85-77A78166A204}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C70-4D4D-BE0B-1352C7A3BC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{1E9B993A-FF88-46DD-86FC-B440B05A016B}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70-4D4D-BE0B-1352C7A3BC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{46437A1A-CF8C-4BD7-A291-601950932988}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70-4D4D-BE0B-1352C7A3BC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{6B069A97-5A7D-4084-8E57-24AB8485F2C3}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70-4D4D-BE0B-1352C7A3BC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{089B9990-43D5-4850-B1F6-9C1B1AED2D7A}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70-4D4D-BE0B-1352C7A3BCF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{E621F81A-6B26-4201-9981-B9CA37177305}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C70-4D4D-BE0B-1352C7A3BCF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{7CDB82A2-50F3-4DFA-A6B9-CDE35A5038DA}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C70-4D4D-BE0B-1352C7A3BC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{27D44885-975D-4C4D-9D9E-D362F6F5623A}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C70-4D4D-BE0B-1352C7A3BC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{31337608-6A2C-40A7-BDC7-56E4E0D37BCE}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C70-4D4D-BE0B-1352C7A3BC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62.1</c:v>
                </c:pt>
                <c:pt idx="16">
                  <c:v>63</c:v>
                </c:pt>
                <c:pt idx="24">
                  <c:v>61.9</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70-4D4D-BE0B-1352C7A3BC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{F71A4FB3-ED5D-46B3-A1C7-445797D95C8D}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C70-4D4D-BE0B-1352C7A3BC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{4122BC58-45AE-4368-8282-5F0BE8243E7E}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70-4D4D-BE0B-1352C7A3BC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{91D61E3B-58E1-4ABA-8B80-4B98825E0841}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70-4D4D-BE0B-1352C7A3BC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{7F6A6A1C-544D-4943-AC98-E59D087BF000}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70-4D4D-BE0B-1352C7A3BC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{D4082164-1590-4C75-B313-0B4A669CA3FC}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70-4D4D-BE0B-1352C7A3BCF3}"/>
                </c:ext>
              </c:extLst>
            </c:dLbl>
            <c:dLbl>
              <c:idx val="8"/>
              <c:layout>
                <c:manualLayout>
                  <c:x val="-2.707044720325776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{65E2AF03-3349-4813-B82B-8BCC6D279FF0}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C70-4D4D-BE0B-1352C7A3BCF3}"/>
                </c:ext>
              </c:extLst>
            </c:dLbl>
            <c:dLbl>
              <c:idx val="16"/>
              <c:layout>
                <c:manualLayout>
                  <c:x val="-3.696105409721048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{0BBF49E7-9E0A-4F71-A672-06A1DA540606}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C70-4D4D-BE0B-1352C7A3BC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{28EE3DAE-046D-4B4B-82D0-ACB0A19A4C9F}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C70-4D4D-BE0B-1352C7A3BC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{CFCB6587-FDFF-48DF-91BA-1DA3B88346EC}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C70-4D4D-BE0B-1352C7A3BC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1C70-4D4D-BE0B-1352C7A3BCF3}"/>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{33597B58-5A51-46E2-908A-6D9A62CF6DBC}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88A-45AF-B1EC-8C1CB38B46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{381DC5DB-3799-4442-8DE0-8B0206EB241F}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8A-45AF-B1EC-8C1CB38B46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{2E25D7FC-5CE0-4C39-A643-799EB020087F}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8A-45AF-B1EC-8C1CB38B46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{F22F6B13-C9F3-4D38-A807-4CC8B64346BE}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8A-45AF-B1EC-8C1CB38B46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{2EAB69D9-D1E0-4555-AA6D-91948C03DE1B}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8A-45AF-B1EC-8C1CB38B46D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{A7926EC2-1224-4917-9846-B5AC0AF5071B}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88A-45AF-B1EC-8C1CB38B46D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{F8BA5006-6E99-4681-9B63-DC0CD7796902}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88A-45AF-B1EC-8C1CB38B46D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{1B4D0851-FE92-4D4C-BA57-91ED6BAAE9C8}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88A-45AF-B1EC-8C1CB38B46D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{7D324A3A-A1DF-480E-8E5F-8EC3B262222C}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88A-45AF-B1EC-8C1CB38B46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c:v>
                </c:pt>
                <c:pt idx="16">
                  <c:v>-0.3</c:v>
                </c:pt>
                <c:pt idx="24">
                  <c:v>-0.2</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8A-45AF-B1EC-8C1CB38B46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{2D1E0358-DD18-452B-A247-B9071617CBB2}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88A-45AF-B1EC-8C1CB38B46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{6FA4BADA-521D-4B9C-B638-549ADA85D93E}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8A-45AF-B1EC-8C1CB38B46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{4554FB81-4BEE-4196-B89A-08DEF2108CC0}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8A-45AF-B1EC-8C1CB38B46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{9339AE4A-B540-46DA-AF17-50DF83FBF1C7}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8A-45AF-B1EC-8C1CB38B46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{4208AF6F-BE62-4B61-B958-892655D7DAC0}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8A-45AF-B1EC-8C1CB38B46D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{E59C43D8-6A4D-4F2D-8571-92C87C56C3A2}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88A-45AF-B1EC-8C1CB38B46D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{309B4612-36DA-4B52-9A17-A0C2C350D66C}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88A-45AF-B1EC-8C1CB38B46D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{7AD157CD-7243-4DCC-9258-964575D07BF5}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88A-45AF-B1EC-8C1CB38B46D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{3669E76E-B2D5-4E39-B029-8AF50243FF90}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88A-45AF-B1EC-8C1CB38B46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688A-45AF-B1EC-8C1CB38B46DB}"/>
            </c:ext>
          </c:extLst>
        </c:ser>
        <c:dLbls>
          <c:showLegendKey val="0"/>
          <c:showVal val="1"/>
          <c:showCatName val="0"/>
          <c:showSerName val="0"/>
          <c:showPercent val="0"/>
          <c:showBubbleSize val="0"/>
        </c:dLbls>
        <c:axId val="84219776"/>
        <c:axId val="84234240"/>
      </c:scatterChart>
      <c:valAx>
        <c:axId val="84219776"/>
        <c:scaling>
          <c:orientation val="maxMin"/>
          <c:max val="7"/>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百万円増加した。平成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年度新ごみ処理施設建設事業債は、令和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元金部分の</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開始したため、元利償還金全体として見れ</a:t>
          </a:r>
          <a:r>
            <a:rPr kumimoji="1" lang="ja-JP" altLang="en-US" sz="1100">
              <a:solidFill>
                <a:schemeClr val="dk1"/>
              </a:solidFill>
              <a:effectLst/>
              <a:latin typeface="+mn-lt"/>
              <a:ea typeface="+mn-ea"/>
              <a:cs typeface="+mn-cs"/>
            </a:rPr>
            <a:t>ば</a:t>
          </a:r>
          <a:r>
            <a:rPr kumimoji="1" lang="ja-JP" altLang="ja-JP" sz="1100">
              <a:solidFill>
                <a:schemeClr val="dk1"/>
              </a:solidFill>
              <a:effectLst/>
              <a:latin typeface="+mn-lt"/>
              <a:ea typeface="+mn-ea"/>
              <a:cs typeface="+mn-cs"/>
            </a:rPr>
            <a:t>増額となっている。</a:t>
          </a:r>
          <a:endParaRPr lang="ja-JP" altLang="ja-JP" sz="1400">
            <a:effectLst/>
          </a:endParaRPr>
        </a:p>
        <a:p>
          <a:r>
            <a:rPr kumimoji="1" lang="ja-JP" altLang="ja-JP" sz="1100">
              <a:solidFill>
                <a:schemeClr val="dk1"/>
              </a:solidFill>
              <a:effectLst/>
              <a:latin typeface="+mn-lt"/>
              <a:ea typeface="+mn-ea"/>
              <a:cs typeface="+mn-cs"/>
            </a:rPr>
            <a:t>今後も継続的に償還していくため、高額なまま推移する。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将来負担額（Ａ）の合計は、令和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22,856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21,739</a:t>
          </a:r>
          <a:r>
            <a:rPr kumimoji="1" lang="ja-JP" altLang="en-US" sz="1100">
              <a:solidFill>
                <a:schemeClr val="dk1"/>
              </a:solidFill>
              <a:effectLst/>
              <a:latin typeface="+mn-lt"/>
              <a:ea typeface="+mn-ea"/>
              <a:cs typeface="+mn-cs"/>
            </a:rPr>
            <a:t>百万円で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1,117</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一般会計に係る地方債の現在高は増加</a:t>
          </a:r>
          <a:r>
            <a:rPr kumimoji="1" lang="ja-JP" altLang="en-US" sz="1100">
              <a:solidFill>
                <a:schemeClr val="dk1"/>
              </a:solidFill>
              <a:effectLst/>
              <a:latin typeface="+mn-lt"/>
              <a:ea typeface="+mn-ea"/>
              <a:cs typeface="+mn-cs"/>
            </a:rPr>
            <a:t>から減少に転じたが、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公共施設等更新のための起債を予定しており、増加する見通し</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一方で、公営企業債等繰入見込額は下水道事業の償還が進</a:t>
          </a:r>
          <a:r>
            <a:rPr kumimoji="1" lang="ja-JP" altLang="en-US" sz="1100">
              <a:solidFill>
                <a:schemeClr val="dk1"/>
              </a:solidFill>
              <a:effectLst/>
              <a:latin typeface="+mn-lt"/>
              <a:ea typeface="+mn-ea"/>
              <a:cs typeface="+mn-cs"/>
            </a:rPr>
            <a:t>むことで残高は</a:t>
          </a:r>
          <a:r>
            <a:rPr kumimoji="1" lang="ja-JP" altLang="ja-JP" sz="1100">
              <a:solidFill>
                <a:schemeClr val="dk1"/>
              </a:solidFill>
              <a:effectLst/>
              <a:latin typeface="+mn-lt"/>
              <a:ea typeface="+mn-ea"/>
              <a:cs typeface="+mn-cs"/>
            </a:rPr>
            <a:t>減少したことから、将来負担額全体</a:t>
          </a:r>
          <a:r>
            <a:rPr kumimoji="1" lang="ja-JP" altLang="en-US" sz="1100">
              <a:solidFill>
                <a:schemeClr val="dk1"/>
              </a:solidFill>
              <a:effectLst/>
              <a:latin typeface="+mn-lt"/>
              <a:ea typeface="+mn-ea"/>
              <a:cs typeface="+mn-cs"/>
            </a:rPr>
            <a:t>全体で見れば、減額</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ていく見通しである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充当可能財源等（Ｂ）の合計は、令和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30,600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30,559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した。充当可能基金</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1,427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増額した</a:t>
          </a:r>
          <a:r>
            <a:rPr kumimoji="1" lang="ja-JP" altLang="en-US" sz="1100">
              <a:solidFill>
                <a:schemeClr val="dk1"/>
              </a:solidFill>
              <a:effectLst/>
              <a:latin typeface="+mn-lt"/>
              <a:ea typeface="+mn-ea"/>
              <a:cs typeface="+mn-cs"/>
            </a:rPr>
            <a:t>ものの、充当可能特定歳入（本市は都市計画税のみ）及び基準財政需要額歳入見込み額は計</a:t>
          </a:r>
          <a:r>
            <a:rPr kumimoji="1" lang="en-US" altLang="ja-JP" sz="1100">
              <a:solidFill>
                <a:schemeClr val="dk1"/>
              </a:solidFill>
              <a:effectLst/>
              <a:latin typeface="+mn-lt"/>
              <a:ea typeface="+mn-ea"/>
              <a:cs typeface="+mn-cs"/>
            </a:rPr>
            <a:t>6,278</a:t>
          </a:r>
          <a:r>
            <a:rPr kumimoji="1" lang="ja-JP" altLang="en-US" sz="1100">
              <a:solidFill>
                <a:schemeClr val="dk1"/>
              </a:solidFill>
              <a:effectLst/>
              <a:latin typeface="+mn-lt"/>
              <a:ea typeface="+mn-ea"/>
              <a:cs typeface="+mn-cs"/>
            </a:rPr>
            <a:t>百万円減額となった。基金は、</a:t>
          </a:r>
          <a:r>
            <a:rPr kumimoji="1" lang="ja-JP" altLang="ja-JP" sz="1100">
              <a:solidFill>
                <a:schemeClr val="dk1"/>
              </a:solidFill>
              <a:effectLst/>
              <a:latin typeface="+mn-lt"/>
              <a:ea typeface="+mn-ea"/>
              <a:cs typeface="+mn-cs"/>
            </a:rPr>
            <a:t>次のシート「（</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）基金残高（東日本大震災分を含む）に係る経年分析」に記載したとおり、</a:t>
          </a:r>
          <a:r>
            <a:rPr kumimoji="1" lang="ja-JP" altLang="en-US" sz="1100">
              <a:solidFill>
                <a:sysClr val="windowText" lastClr="000000"/>
              </a:solidFill>
              <a:effectLst/>
              <a:latin typeface="+mn-lt"/>
              <a:ea typeface="+mn-ea"/>
              <a:cs typeface="+mn-cs"/>
            </a:rPr>
            <a:t>福祉基金など特定目的基金</a:t>
          </a:r>
          <a:r>
            <a:rPr kumimoji="1" lang="ja-JP" altLang="ja-JP" sz="1100">
              <a:solidFill>
                <a:sysClr val="windowText" lastClr="000000"/>
              </a:solidFill>
              <a:effectLst/>
              <a:latin typeface="+mn-lt"/>
              <a:ea typeface="+mn-ea"/>
              <a:cs typeface="+mn-cs"/>
            </a:rPr>
            <a:t>を積み増しした。</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財政調整基金は、令和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私立保育所整備や会計年度任用職員期末手当の開始などにより</a:t>
          </a:r>
          <a:r>
            <a:rPr kumimoji="1" lang="ja-JP" altLang="ja-JP" sz="1400">
              <a:solidFill>
                <a:schemeClr val="dk1"/>
              </a:solidFill>
              <a:effectLst/>
              <a:latin typeface="+mn-lt"/>
              <a:ea typeface="+mn-ea"/>
              <a:cs typeface="+mn-cs"/>
            </a:rPr>
            <a:t>取り崩し、</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年度は東部知多衛生組合の新ごみ処理施設建設の元金償還開始等により取り崩しした。この結果、</a:t>
          </a:r>
          <a:r>
            <a:rPr kumimoji="1" lang="ja-JP" altLang="ja-JP" sz="1400">
              <a:solidFill>
                <a:schemeClr val="dk1"/>
              </a:solidFill>
              <a:effectLst/>
              <a:latin typeface="+mn-lt"/>
              <a:ea typeface="+mn-ea"/>
              <a:cs typeface="+mn-cs"/>
            </a:rPr>
            <a:t>基金残高は令和</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年度と比較して</a:t>
          </a:r>
          <a:r>
            <a:rPr kumimoji="1" lang="ja-JP" altLang="en-US"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3.3</a:t>
          </a:r>
          <a:r>
            <a:rPr kumimoji="1" lang="ja-JP" altLang="en-US" sz="1400">
              <a:solidFill>
                <a:schemeClr val="dk1"/>
              </a:solidFill>
              <a:effectLst/>
              <a:latin typeface="+mn-lt"/>
              <a:ea typeface="+mn-ea"/>
              <a:cs typeface="+mn-cs"/>
            </a:rPr>
            <a:t>億円減</a:t>
          </a:r>
          <a:r>
            <a:rPr kumimoji="1" lang="ja-JP" altLang="ja-JP" sz="1400">
              <a:solidFill>
                <a:schemeClr val="dk1"/>
              </a:solidFill>
              <a:effectLst/>
              <a:latin typeface="+mn-lt"/>
              <a:ea typeface="+mn-ea"/>
              <a:cs typeface="+mn-cs"/>
            </a:rPr>
            <a:t>である。</a:t>
          </a:r>
          <a:endParaRPr lang="ja-JP" altLang="ja-JP" sz="1400">
            <a:effectLst/>
          </a:endParaRPr>
        </a:p>
        <a:p>
          <a:r>
            <a:rPr kumimoji="1" lang="ja-JP" altLang="en-US" sz="1400">
              <a:solidFill>
                <a:schemeClr val="dk1"/>
              </a:solidFill>
              <a:effectLst/>
              <a:latin typeface="+mn-lt"/>
              <a:ea typeface="+mn-ea"/>
              <a:cs typeface="+mn-cs"/>
            </a:rPr>
            <a:t>その一方で、</a:t>
          </a:r>
          <a:r>
            <a:rPr kumimoji="1" lang="ja-JP" altLang="ja-JP" sz="1400">
              <a:solidFill>
                <a:schemeClr val="dk1"/>
              </a:solidFill>
              <a:effectLst/>
              <a:latin typeface="+mn-lt"/>
              <a:ea typeface="+mn-ea"/>
              <a:cs typeface="+mn-cs"/>
            </a:rPr>
            <a:t>公共施設建設及び整備基金、教育施設建設及び整備基金</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公共施設老朽化等に備え積み増しを行ったこと、</a:t>
          </a:r>
          <a:r>
            <a:rPr kumimoji="1" lang="ja-JP" altLang="en-US" sz="1400">
              <a:solidFill>
                <a:schemeClr val="dk1"/>
              </a:solidFill>
              <a:effectLst/>
              <a:latin typeface="+mn-lt"/>
              <a:ea typeface="+mn-ea"/>
              <a:cs typeface="+mn-cs"/>
            </a:rPr>
            <a:t>福祉基金</a:t>
          </a:r>
          <a:r>
            <a:rPr kumimoji="1" lang="ja-JP" altLang="ja-JP" sz="1400">
              <a:solidFill>
                <a:schemeClr val="dk1"/>
              </a:solidFill>
              <a:effectLst/>
              <a:latin typeface="+mn-lt"/>
              <a:ea typeface="+mn-ea"/>
              <a:cs typeface="+mn-cs"/>
            </a:rPr>
            <a:t>は</a:t>
          </a:r>
          <a:r>
            <a:rPr kumimoji="1" lang="ja-JP" altLang="en-US" sz="1400">
              <a:solidFill>
                <a:schemeClr val="dk1"/>
              </a:solidFill>
              <a:effectLst/>
              <a:latin typeface="+mn-lt"/>
              <a:ea typeface="+mn-ea"/>
              <a:cs typeface="+mn-cs"/>
            </a:rPr>
            <a:t>今後の高齢化などによる福祉対策に備えて積み増しを行った。また、</a:t>
          </a:r>
          <a:r>
            <a:rPr kumimoji="1" lang="ja-JP" altLang="ja-JP" sz="1400">
              <a:solidFill>
                <a:schemeClr val="dk1"/>
              </a:solidFill>
              <a:effectLst/>
              <a:latin typeface="+mn-lt"/>
              <a:ea typeface="+mn-ea"/>
              <a:cs typeface="+mn-cs"/>
            </a:rPr>
            <a:t>令和元年度から創設した森林環境譲与税基金は、譲与税の活用として新生児への木材製品配布による木材普及啓発の取り組み</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の残を積み立てたことにより、基金全体の残高は増加した。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後述する「財政調整基金　今後の方針」「その他特定目的基金　今度の方針」に記載した通り、今後見込まれる将来負担に予め備えておく必要があり、基金の役割は重要である。将来を見据えた健全な財政運営のため、今後とも中長期的な視点に立って、的確に基金のやり繰りを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公共施設建設及び整備基金：公共施設建設及び整備、公共施設の改修</a:t>
          </a:r>
          <a:endParaRPr lang="ja-JP" altLang="ja-JP" sz="1200">
            <a:effectLst/>
          </a:endParaRPr>
        </a:p>
        <a:p>
          <a:r>
            <a:rPr kumimoji="1" lang="ja-JP" altLang="ja-JP" sz="1200">
              <a:solidFill>
                <a:schemeClr val="dk1"/>
              </a:solidFill>
              <a:effectLst/>
              <a:latin typeface="+mn-lt"/>
              <a:ea typeface="+mn-ea"/>
              <a:cs typeface="+mn-cs"/>
            </a:rPr>
            <a:t>墓園管理基金：墓地の管理運営費用、施設の維持管理</a:t>
          </a:r>
          <a:endParaRPr lang="ja-JP" altLang="ja-JP" sz="1200">
            <a:effectLst/>
          </a:endParaRPr>
        </a:p>
        <a:p>
          <a:r>
            <a:rPr kumimoji="1" lang="ja-JP" altLang="ja-JP" sz="1200">
              <a:solidFill>
                <a:schemeClr val="dk1"/>
              </a:solidFill>
              <a:effectLst/>
              <a:latin typeface="+mn-lt"/>
              <a:ea typeface="+mn-ea"/>
              <a:cs typeface="+mn-cs"/>
            </a:rPr>
            <a:t>教育施設建設及び整備基金：教育施設建設及び整備、教育施設等の改修</a:t>
          </a:r>
          <a:endParaRPr lang="ja-JP" altLang="ja-JP" sz="1200">
            <a:effectLst/>
          </a:endParaRPr>
        </a:p>
        <a:p>
          <a:r>
            <a:rPr kumimoji="1" lang="ja-JP" altLang="ja-JP" sz="1200">
              <a:solidFill>
                <a:schemeClr val="dk1"/>
              </a:solidFill>
              <a:effectLst/>
              <a:latin typeface="+mn-lt"/>
              <a:ea typeface="+mn-ea"/>
              <a:cs typeface="+mn-cs"/>
            </a:rPr>
            <a:t>福祉基金：福祉事業の推進、福祉施設建設整備</a:t>
          </a:r>
          <a:endParaRPr lang="ja-JP" altLang="ja-JP" sz="1200">
            <a:effectLst/>
          </a:endParaRPr>
        </a:p>
        <a:p>
          <a:r>
            <a:rPr kumimoji="1" lang="ja-JP" altLang="ja-JP" sz="1200">
              <a:solidFill>
                <a:schemeClr val="dk1"/>
              </a:solidFill>
              <a:effectLst/>
              <a:latin typeface="+mn-lt"/>
              <a:ea typeface="+mn-ea"/>
              <a:cs typeface="+mn-cs"/>
            </a:rPr>
            <a:t>森林環境譲与税基金（令和元年度創設）：木材利用の促進や普及啓発、森林整備及びその促進に要する経費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公共施設等の長寿命化対策のため、公共施設建設及び整備基金</a:t>
          </a:r>
          <a:r>
            <a:rPr kumimoji="1" lang="ja-JP" altLang="en-US" sz="1200">
              <a:solidFill>
                <a:schemeClr val="dk1"/>
              </a:solidFill>
              <a:effectLst/>
              <a:latin typeface="+mn-lt"/>
              <a:ea typeface="+mn-ea"/>
              <a:cs typeface="+mn-cs"/>
            </a:rPr>
            <a:t>を</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億円</a:t>
          </a:r>
          <a:r>
            <a:rPr kumimoji="1" lang="ja-JP" altLang="ja-JP" sz="1200">
              <a:solidFill>
                <a:schemeClr val="dk1"/>
              </a:solidFill>
              <a:effectLst/>
              <a:latin typeface="+mn-lt"/>
              <a:ea typeface="+mn-ea"/>
              <a:cs typeface="+mn-cs"/>
            </a:rPr>
            <a:t>、教育施設建設及び整備基金を</a:t>
          </a:r>
          <a:r>
            <a:rPr kumimoji="1" lang="en-US" altLang="ja-JP" sz="1200">
              <a:solidFill>
                <a:schemeClr val="dk1"/>
              </a:solidFill>
              <a:effectLst/>
              <a:latin typeface="+mn-lt"/>
              <a:ea typeface="+mn-ea"/>
              <a:cs typeface="+mn-cs"/>
            </a:rPr>
            <a:t>5.8</a:t>
          </a:r>
          <a:r>
            <a:rPr kumimoji="1" lang="ja-JP" altLang="en-US" sz="1200">
              <a:solidFill>
                <a:schemeClr val="dk1"/>
              </a:solidFill>
              <a:effectLst/>
              <a:latin typeface="+mn-lt"/>
              <a:ea typeface="+mn-ea"/>
              <a:cs typeface="+mn-cs"/>
            </a:rPr>
            <a:t>億円</a:t>
          </a:r>
          <a:r>
            <a:rPr kumimoji="1" lang="ja-JP" altLang="ja-JP" sz="1200">
              <a:solidFill>
                <a:schemeClr val="dk1"/>
              </a:solidFill>
              <a:effectLst/>
              <a:latin typeface="+mn-lt"/>
              <a:ea typeface="+mn-ea"/>
              <a:cs typeface="+mn-cs"/>
            </a:rPr>
            <a:t>それぞれ</a:t>
          </a:r>
          <a:r>
            <a:rPr kumimoji="1" lang="ja-JP" altLang="en-US" sz="1200">
              <a:solidFill>
                <a:schemeClr val="dk1"/>
              </a:solidFill>
              <a:effectLst/>
              <a:latin typeface="+mn-lt"/>
              <a:ea typeface="+mn-ea"/>
              <a:cs typeface="+mn-cs"/>
            </a:rPr>
            <a:t>積立</a:t>
          </a:r>
          <a:r>
            <a:rPr kumimoji="1" lang="ja-JP" altLang="ja-JP" sz="1200">
              <a:solidFill>
                <a:schemeClr val="dk1"/>
              </a:solidFill>
              <a:effectLst/>
              <a:latin typeface="+mn-lt"/>
              <a:ea typeface="+mn-ea"/>
              <a:cs typeface="+mn-cs"/>
            </a:rPr>
            <a:t>をし、今後の高齢化などによる福祉対策に</a:t>
          </a:r>
          <a:r>
            <a:rPr kumimoji="1" lang="ja-JP" altLang="en-US" sz="1200">
              <a:solidFill>
                <a:schemeClr val="dk1"/>
              </a:solidFill>
              <a:effectLst/>
              <a:latin typeface="+mn-lt"/>
              <a:ea typeface="+mn-ea"/>
              <a:cs typeface="+mn-cs"/>
            </a:rPr>
            <a:t>備えて福祉基金を</a:t>
          </a:r>
          <a:r>
            <a:rPr kumimoji="1" lang="en-US" altLang="ja-JP" sz="1200">
              <a:solidFill>
                <a:schemeClr val="dk1"/>
              </a:solidFill>
              <a:effectLst/>
              <a:latin typeface="+mn-lt"/>
              <a:ea typeface="+mn-ea"/>
              <a:cs typeface="+mn-cs"/>
            </a:rPr>
            <a:t>7</a:t>
          </a:r>
          <a:r>
            <a:rPr kumimoji="1" lang="ja-JP" altLang="en-US" sz="1200">
              <a:solidFill>
                <a:schemeClr val="dk1"/>
              </a:solidFill>
              <a:effectLst/>
              <a:latin typeface="+mn-lt"/>
              <a:ea typeface="+mn-ea"/>
              <a:cs typeface="+mn-cs"/>
            </a:rPr>
            <a:t>億円積み立てた結果、</a:t>
          </a:r>
          <a:r>
            <a:rPr kumimoji="1" lang="ja-JP" altLang="ja-JP" sz="1200">
              <a:solidFill>
                <a:schemeClr val="dk1"/>
              </a:solidFill>
              <a:effectLst/>
              <a:latin typeface="+mn-lt"/>
              <a:ea typeface="+mn-ea"/>
              <a:cs typeface="+mn-cs"/>
            </a:rPr>
            <a:t>基金残高が増加した。令和元年度から創設した森林環境譲与税基金は、令和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年度は譲与税の活用として新生児への木材製品配布による木材普及啓発の取り組みを行い、残った</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百万円を基金へ積み立てた。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公共施設建設及び整備基金、教育施設建設及び整備基金は、施設の老朽化対策の経費増大に備えるため、今後も可能な範囲で基金を積み増していきたい。</a:t>
          </a:r>
          <a:endParaRPr lang="ja-JP" altLang="ja-JP" sz="1200">
            <a:effectLst/>
          </a:endParaRPr>
        </a:p>
        <a:p>
          <a:r>
            <a:rPr kumimoji="1" lang="ja-JP" altLang="ja-JP" sz="1200">
              <a:solidFill>
                <a:schemeClr val="dk1"/>
              </a:solidFill>
              <a:effectLst/>
              <a:latin typeface="+mn-lt"/>
              <a:ea typeface="+mn-ea"/>
              <a:cs typeface="+mn-cs"/>
            </a:rPr>
            <a:t>福祉基金は、高齢化による経費増大に備えるため、今後も可能な範囲で基金を積み増ししていきたい。</a:t>
          </a:r>
          <a:endParaRPr lang="ja-JP" altLang="ja-JP" sz="1200">
            <a:effectLst/>
          </a:endParaRPr>
        </a:p>
        <a:p>
          <a:r>
            <a:rPr kumimoji="1" lang="ja-JP" altLang="ja-JP" sz="1200">
              <a:solidFill>
                <a:schemeClr val="dk1"/>
              </a:solidFill>
              <a:effectLst/>
              <a:latin typeface="+mn-lt"/>
              <a:ea typeface="+mn-ea"/>
              <a:cs typeface="+mn-cs"/>
            </a:rPr>
            <a:t>令和元年度に、木材利用の推進や普及啓発等の森林整備及びその促進に要する経費の財源に充てる目的として「豊明市森林環境譲与税基金条例」を定め、森林環境譲与税基金を新たに創設した。本基金の使途については、今後とも工夫を凝らしていきたい。</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取りやめることが出来ない事業を実施するため、前年度末残高を下回ることとなった。今回のように、必要に応じた取り崩しを行うことが出来るよう、普段から</a:t>
          </a:r>
          <a:r>
            <a:rPr kumimoji="1" lang="ja-JP" altLang="ja-JP" sz="1400">
              <a:solidFill>
                <a:schemeClr val="dk1"/>
              </a:solidFill>
              <a:effectLst/>
              <a:latin typeface="+mn-lt"/>
              <a:ea typeface="+mn-ea"/>
              <a:cs typeface="+mn-cs"/>
            </a:rPr>
            <a:t>市税の上振れ分</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を可能な範囲で積み立てている。</a:t>
          </a:r>
          <a:r>
            <a:rPr kumimoji="0"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下記「今後の方針」に記載のとおり将来負担が大きく見込まれていることから、</a:t>
          </a:r>
          <a:r>
            <a:rPr kumimoji="1" lang="ja-JP" altLang="en-US" sz="1400">
              <a:solidFill>
                <a:schemeClr val="dk1"/>
              </a:solidFill>
              <a:effectLst/>
              <a:latin typeface="+mn-lt"/>
              <a:ea typeface="+mn-ea"/>
              <a:cs typeface="+mn-cs"/>
            </a:rPr>
            <a:t>基金の積み立てに努める</a:t>
          </a:r>
          <a:r>
            <a:rPr kumimoji="1" lang="ja-JP" altLang="ja-JP" sz="14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は、年度間調整財源や大規模災害時の備え、東部知多衛生組合負担金、区画整理事業に対する支援事業費など将来負担を見込んでいる。今後も、予算編成や予算執行における効率化の徹底に努め、また、将来負担を都度的確に見込んだ上で、可能な限り前年度残高を下回らないよう財政運営を行っていきたい。</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利息の積立によるものである。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今までどおり利息の積立を行う予定である。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BE7DEA-3AF4-4AA9-AA9D-0137E6D16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0D4B8B2-1656-4467-B488-3CDBCF1724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290C153-6596-4981-AE2B-3FE9E2BED3E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15F3C91-A8DA-4166-AAD3-1DEFFA6A576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A4C217D-A344-4300-A52D-3E2E03DAF1E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FF3BE31-48F6-4DCA-854D-25798D4B2AD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FD0C425-3E21-4832-8CB6-9150829FBCC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A85056B-F647-48FB-B122-75433808891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085CCF3-70B2-4838-9394-638D5D02356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2C7AD75-D7BE-4395-AFC7-02ADB60C54B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AF02970-837B-42D7-A14D-3FCB13D285B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D9AAD96-BA51-43FC-A3FB-30102FBBBAD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0886267-B87D-4FA1-B44F-91F2C4B03A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5A0C8B4-87EC-4C34-B149-449AECCC907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FEDCF15-0F53-48C1-986E-586F19C655F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8985E79-A2EB-4884-9D0C-3CEF160DF2D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DCED0DF-D62D-4F38-A63C-5F24DC71FFF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76A06CE-6447-4FD0-83CD-C6C729CBAB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52555CB-1E30-401E-B13E-CF51927745E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0C713B2-F8CB-4034-A67B-1E0669E3899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6FF3593-1B92-4C78-AC90-258F07B2756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5BF4D7A-F06D-498E-BFD6-B21E361CD0D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68,325
64,746
23.22
27,819,145
26,640,535
1,149,542
14,672,034
14,288,401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38CDCE1-D6FB-4156-994E-2A89CFD0241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EF0C583-5FE4-4957-BA3E-E41BD60F631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ACA0A8D-6A95-4CF2-8720-90A52D8E27B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204561E-30CD-4E46-9D9B-97EA3930741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019424C-1FA4-4565-8193-FB3A6BEFD95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F85B542-F362-4EF1-A76D-995B667E9AC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15E9E92-2759-4A05-8B87-7BA741D0DE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8AF4D28-E4BE-4996-ACD8-22C8D7FA42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B1C0A66-5773-4570-8405-7B182FD9947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5FE7C97-85C2-41C3-9472-596B7B8B3CF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C4AF683-9878-4B68-A659-58210C5F1F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F448EC8-1C3C-4277-837D-105DE83B1A2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69DD694-F6A9-4DAC-BCCA-1B99C6D98BE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0FC0910-272E-4065-95EF-2AFCE086FE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A26C889-645F-48DD-B9BF-854DD64C4E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0A6451A-02C9-47DD-B827-2DCD7F6E437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9BBD124-4414-4344-8C9D-B73C231B5D4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AB9FFC2-9787-426E-8692-583741981AA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F6B5976-6340-4232-B0FB-37F620441FB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EDFA202-2EED-4C34-9288-D79901DE010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82C98CD-DAD0-4EF7-B0CC-5D0E0835CEE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A269E15-B8BD-468E-85EB-118D805F2D7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5657EE7-A32F-4172-B5DF-AC1F857D363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140CA7F-C450-41CB-8810-D224203E5FD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7FC5DE8-0AF9-4E52-8AEB-7829D00D4B0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92C8C08-FD8B-49CA-AD05-FB9F6C4CDFC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BF7163B-BCD3-4CCB-BD94-F1F02A0737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9A7E055-A21C-4C40-BF11-D142B2D4C2B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F4F6A97-4CEE-4109-93A9-2058EE82722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2DC3737-0473-440E-A224-8CF3E15C132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9B3A970-C9D0-42FB-A45B-7AAABA9803B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3562152-2127-4ED3-97BE-C9D4354DFF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443CC5E-D788-4F20-AB0B-9AF2155C99D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A0A3895-BCD8-45A1-86DE-F3ACB1D946C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6E51CB0-2E15-4FB0-9B51-62A087BD9CF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本市では平成２７年３月に「豊明市公共施設等総合管理計画」を策定し、公共建築物の総量縮減目標を４０年で３０％縮減すると設定した。有形固定資産減価償却率は徐々に上昇している。昭和４５年から昭和５５年の間に人口は倍増に近い伸びを示し、これに合せて公共建築物やインフラ資産の整備が行われてきたことにより、この時整備された公共施設等の老朽化が進んでいるためで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F16E245-76DE-4480-9A8D-071BD2FFC96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7B2DD51-B885-4EF5-928D-40C8C0F70E8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7A04A37-58BB-4094-B798-17AD2318C58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CB32BDE-CC6E-4E2B-B34F-33DA6ACA95D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457C347-7B0F-411D-A7E4-BD80BD7F157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AF19C3E-8B9D-42BB-AB94-D151570D15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7FF7A81-B493-4F61-A5A6-50C46688AF9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F3F458A-25E8-4036-9560-394955C4236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6F06EBA-4615-4434-AE70-E3787E4F3D6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DD1E4D2-C85A-4D47-A005-E142DCCED82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0D56A17-CA98-4C24-8183-83F6B656B56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8737A2A-D52A-4059-82FE-89085A34CCF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5C8D532-1050-4428-AB53-D266E6C7824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69053AD-010B-4E14-9DAD-2E9F115237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8BC34B4-5D7D-4315-8517-D65A64B8EC2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23AB329-ADE9-427F-AE68-A7BCA140012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75" name="直線コネクタ 74">
          <a:extLst>
            <a:ext uri="{FF2B5EF4-FFF2-40B4-BE49-F238E27FC236}">
              <a16:creationId xmlns:a16="http://schemas.microsoft.com/office/drawing/2014/main" id="{3FE62083-5028-4B98-9385-10FEE4B9DDB5}"/>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6" name="有形固定資産減価償却率最小値テキスト">
          <a:extLst>
            <a:ext uri="{FF2B5EF4-FFF2-40B4-BE49-F238E27FC236}">
              <a16:creationId xmlns:a16="http://schemas.microsoft.com/office/drawing/2014/main" id="{B4977F41-4E4C-4BCD-96B0-52EC38F16A91}"/>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7" name="直線コネクタ 76">
          <a:extLst>
            <a:ext uri="{FF2B5EF4-FFF2-40B4-BE49-F238E27FC236}">
              <a16:creationId xmlns:a16="http://schemas.microsoft.com/office/drawing/2014/main" id="{5724DBAF-E942-4AAF-9909-DBD9F37487EC}"/>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BE06D554-8AB2-4D4D-9DDA-D65A178ABED2}"/>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98127B42-BF1E-4507-B49E-7BCA3D7D0332}"/>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80" name="有形固定資産減価償却率平均値テキスト">
          <a:extLst>
            <a:ext uri="{FF2B5EF4-FFF2-40B4-BE49-F238E27FC236}">
              <a16:creationId xmlns:a16="http://schemas.microsoft.com/office/drawing/2014/main" id="{E184D667-F0A3-464B-9D2A-F2E4ED07FDD4}"/>
            </a:ext>
          </a:extLst>
        </xdr:cNvPr>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1" name="フローチャート: 判断 80">
          <a:extLst>
            <a:ext uri="{FF2B5EF4-FFF2-40B4-BE49-F238E27FC236}">
              <a16:creationId xmlns:a16="http://schemas.microsoft.com/office/drawing/2014/main" id="{86A78187-7B06-4FF4-AD04-53E245786FFC}"/>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B238A172-368F-4820-8CD9-CEA516B3BF73}"/>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89F71092-D72D-4AFA-A38F-3171E09866EC}"/>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4" name="フローチャート: 判断 83">
          <a:extLst>
            <a:ext uri="{FF2B5EF4-FFF2-40B4-BE49-F238E27FC236}">
              <a16:creationId xmlns:a16="http://schemas.microsoft.com/office/drawing/2014/main" id="{4D9BF7DF-A3F2-401A-A130-D10990D1A55F}"/>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B17D84D1-89A6-44C5-B09B-C1012CEAAB29}"/>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8EEFBA9-77F1-4CEE-9903-044556AC4AF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49B7071-EB47-40F6-B082-C2D8B307599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6BC3304-2E11-4B99-AB28-4BF1B6035FB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8D6A9BB-F60A-4289-8DA3-6F9CFF8CD34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0CD5F62-6AD5-4333-9094-88C62B0BE5D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91" name="楕円 90">
          <a:extLst>
            <a:ext uri="{FF2B5EF4-FFF2-40B4-BE49-F238E27FC236}">
              <a16:creationId xmlns:a16="http://schemas.microsoft.com/office/drawing/2014/main" id="{DBF8CEAA-5412-44F4-A449-88C3F3B77982}"/>
            </a:ext>
          </a:extLst>
        </xdr:cNvPr>
        <xdr:cNvSpPr/>
      </xdr:nvSpPr>
      <xdr:spPr>
        <a:xfrm>
          <a:off x="47117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11659</xdr:rowOff>
    </xdr:from>
    <xdr:ext cx="405111" cy="259045"/>
    <xdr:sp macro="" textlink="">
      <xdr:nvSpPr>
        <xdr:cNvPr id="92" name="有形固定資産減価償却率該当値テキスト">
          <a:extLst>
            <a:ext uri="{FF2B5EF4-FFF2-40B4-BE49-F238E27FC236}">
              <a16:creationId xmlns:a16="http://schemas.microsoft.com/office/drawing/2014/main" id="{137F3495-DCB1-42D8-BAE4-68DB6C0C2878}"/>
            </a:ext>
          </a:extLst>
        </xdr:cNvPr>
        <xdr:cNvSpPr txBox="1"/>
      </xdr:nvSpPr>
      <xdr:spPr>
        <a:xfrm>
          <a:off x="4813300" y="592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93" name="楕円 92">
          <a:extLst>
            <a:ext uri="{FF2B5EF4-FFF2-40B4-BE49-F238E27FC236}">
              <a16:creationId xmlns:a16="http://schemas.microsoft.com/office/drawing/2014/main" id="{D4C99256-BF60-404D-B5B0-BB62A2C791E1}"/>
            </a:ext>
          </a:extLst>
        </xdr:cNvPr>
        <xdr:cNvSpPr/>
      </xdr:nvSpPr>
      <xdr:spPr>
        <a:xfrm>
          <a:off x="4000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xdr:rowOff>
    </xdr:from>
    <xdr:to>
      <xdr:col>23</xdr:col>
      <xdr:colOff>85725</xdr:colOff>
      <xdr:row>31</xdr:row>
      <xdr:rowOff>39582</xdr:rowOff>
    </xdr:to>
    <xdr:cxnSp macro="">
      <xdr:nvCxnSpPr>
        <xdr:cNvPr id="94" name="直線コネクタ 93">
          <a:extLst>
            <a:ext uri="{FF2B5EF4-FFF2-40B4-BE49-F238E27FC236}">
              <a16:creationId xmlns:a16="http://schemas.microsoft.com/office/drawing/2014/main" id="{79480F6B-66DC-4D26-B182-E2E69B8CAE14}"/>
            </a:ext>
          </a:extLst>
        </xdr:cNvPr>
        <xdr:cNvCxnSpPr/>
      </xdr:nvCxnSpPr>
      <xdr:spPr>
        <a:xfrm>
          <a:off x="4051300" y="6100868"/>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5" name="楕円 94">
          <a:extLst>
            <a:ext uri="{FF2B5EF4-FFF2-40B4-BE49-F238E27FC236}">
              <a16:creationId xmlns:a16="http://schemas.microsoft.com/office/drawing/2014/main" id="{89BC9D4A-4009-4D54-B2BD-952A7A059E5A}"/>
            </a:ext>
          </a:extLst>
        </xdr:cNvPr>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53975</xdr:rowOff>
    </xdr:to>
    <xdr:cxnSp macro="">
      <xdr:nvCxnSpPr>
        <xdr:cNvPr id="96" name="直線コネクタ 95">
          <a:extLst>
            <a:ext uri="{FF2B5EF4-FFF2-40B4-BE49-F238E27FC236}">
              <a16:creationId xmlns:a16="http://schemas.microsoft.com/office/drawing/2014/main" id="{8F080A9C-47B7-4433-8FFC-83FA6B002BF3}"/>
            </a:ext>
          </a:extLst>
        </xdr:cNvPr>
        <xdr:cNvCxnSpPr/>
      </xdr:nvCxnSpPr>
      <xdr:spPr>
        <a:xfrm flipV="1">
          <a:off x="3289300" y="610086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97" name="楕円 96">
          <a:extLst>
            <a:ext uri="{FF2B5EF4-FFF2-40B4-BE49-F238E27FC236}">
              <a16:creationId xmlns:a16="http://schemas.microsoft.com/office/drawing/2014/main" id="{63F4B1DA-71BD-494C-B2D1-523059960163}"/>
            </a:ext>
          </a:extLst>
        </xdr:cNvPr>
        <xdr:cNvSpPr/>
      </xdr:nvSpPr>
      <xdr:spPr>
        <a:xfrm>
          <a:off x="2476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53975</xdr:rowOff>
    </xdr:to>
    <xdr:cxnSp macro="">
      <xdr:nvCxnSpPr>
        <xdr:cNvPr id="98" name="直線コネクタ 97">
          <a:extLst>
            <a:ext uri="{FF2B5EF4-FFF2-40B4-BE49-F238E27FC236}">
              <a16:creationId xmlns:a16="http://schemas.microsoft.com/office/drawing/2014/main" id="{639DD795-4B01-402F-B699-89E17DBC8846}"/>
            </a:ext>
          </a:extLst>
        </xdr:cNvPr>
        <xdr:cNvCxnSpPr/>
      </xdr:nvCxnSpPr>
      <xdr:spPr>
        <a:xfrm>
          <a:off x="2527300" y="610806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99" name="楕円 98">
          <a:extLst>
            <a:ext uri="{FF2B5EF4-FFF2-40B4-BE49-F238E27FC236}">
              <a16:creationId xmlns:a16="http://schemas.microsoft.com/office/drawing/2014/main" id="{65D0B56C-028C-45EB-87AC-877EB77823F6}"/>
            </a:ext>
          </a:extLst>
        </xdr:cNvPr>
        <xdr:cNvSpPr/>
      </xdr:nvSpPr>
      <xdr:spPr>
        <a:xfrm>
          <a:off x="1714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21590</xdr:rowOff>
    </xdr:to>
    <xdr:cxnSp macro="">
      <xdr:nvCxnSpPr>
        <xdr:cNvPr id="100" name="直線コネクタ 99">
          <a:extLst>
            <a:ext uri="{FF2B5EF4-FFF2-40B4-BE49-F238E27FC236}">
              <a16:creationId xmlns:a16="http://schemas.microsoft.com/office/drawing/2014/main" id="{7A312C96-0171-48FA-94D1-73CC73A946D2}"/>
            </a:ext>
          </a:extLst>
        </xdr:cNvPr>
        <xdr:cNvCxnSpPr/>
      </xdr:nvCxnSpPr>
      <xdr:spPr>
        <a:xfrm>
          <a:off x="1765300" y="610086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101" name="n_1aveValue有形固定資産減価償却率">
          <a:extLst>
            <a:ext uri="{FF2B5EF4-FFF2-40B4-BE49-F238E27FC236}">
              <a16:creationId xmlns:a16="http://schemas.microsoft.com/office/drawing/2014/main" id="{5D4D5119-98CA-4B2B-9C7C-15DAFA0F16F3}"/>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id="{964A9F8E-701F-49C4-85F8-499A9B3E24F5}"/>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103" name="n_3aveValue有形固定資産減価償却率">
          <a:extLst>
            <a:ext uri="{FF2B5EF4-FFF2-40B4-BE49-F238E27FC236}">
              <a16:creationId xmlns:a16="http://schemas.microsoft.com/office/drawing/2014/main" id="{8D13E308-AD22-4579-A4B8-22FC2B56ABB3}"/>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a:extLst>
            <a:ext uri="{FF2B5EF4-FFF2-40B4-BE49-F238E27FC236}">
              <a16:creationId xmlns:a16="http://schemas.microsoft.com/office/drawing/2014/main" id="{E1F825FD-2816-4DD3-82DF-916CB770C13A}"/>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81720</xdr:rowOff>
    </xdr:from>
    <xdr:ext cx="405111" cy="259045"/>
    <xdr:sp macro="" textlink="">
      <xdr:nvSpPr>
        <xdr:cNvPr id="105" name="n_1mainValue有形固定資産減価償却率">
          <a:extLst>
            <a:ext uri="{FF2B5EF4-FFF2-40B4-BE49-F238E27FC236}">
              <a16:creationId xmlns:a16="http://schemas.microsoft.com/office/drawing/2014/main" id="{6287B876-5D65-4F97-A576-DE0DC4D41237}"/>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06" name="n_2mainValue有形固定資産減価償却率">
          <a:extLst>
            <a:ext uri="{FF2B5EF4-FFF2-40B4-BE49-F238E27FC236}">
              <a16:creationId xmlns:a16="http://schemas.microsoft.com/office/drawing/2014/main" id="{A92B6B06-3CE0-4F2C-A12C-1022F7AD44EE}"/>
            </a:ext>
          </a:extLst>
        </xdr:cNvPr>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63517</xdr:rowOff>
    </xdr:from>
    <xdr:ext cx="405111" cy="259045"/>
    <xdr:sp macro="" textlink="">
      <xdr:nvSpPr>
        <xdr:cNvPr id="107" name="n_3mainValue有形固定資産減価償却率">
          <a:extLst>
            <a:ext uri="{FF2B5EF4-FFF2-40B4-BE49-F238E27FC236}">
              <a16:creationId xmlns:a16="http://schemas.microsoft.com/office/drawing/2014/main" id="{A3D6031F-5FCD-4644-8731-C8BDC4AD99C9}"/>
            </a:ext>
          </a:extLst>
        </xdr:cNvPr>
        <xdr:cNvSpPr txBox="1"/>
      </xdr:nvSpPr>
      <xdr:spPr>
        <a:xfrm>
          <a:off x="2324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108" name="n_4mainValue有形固定資産減価償却率">
          <a:extLst>
            <a:ext uri="{FF2B5EF4-FFF2-40B4-BE49-F238E27FC236}">
              <a16:creationId xmlns:a16="http://schemas.microsoft.com/office/drawing/2014/main" id="{8F41E795-95C9-4EF9-9A37-F1BE4F0495EE}"/>
            </a:ext>
          </a:extLst>
        </xdr:cNvPr>
        <xdr:cNvSpPr txBox="1"/>
      </xdr:nvSpPr>
      <xdr:spPr>
        <a:xfrm>
          <a:off x="1562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C8882B1-6660-4333-88F1-B7D65002A2E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017E24F-1C41-4B5C-8FF6-042BBAEB26D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A17A458-D6DD-4A87-BF84-F7B833E442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815BF5F-5570-4D4C-BA9A-8B264F77470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E091F47-1A5C-41B4-BE64-4946FCEBF23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8021D93-249D-4175-97B2-34AEA399DF1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C9C7E35-7F0D-4AD6-BA37-17313E940B6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F6F0609-1E41-4D8E-8A53-D8B1751709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CE61B6A-7B2C-4DF9-91D4-32640F470E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28D6EA5-3337-4112-AD8C-1546FA742EF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911CD849-65FF-4FB2-A90B-DFF558DB272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BF1236B-41DA-452D-A7A4-F5B24AE4B76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12397A3-4341-4709-94FD-0CE6725E3EA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本市の債務償還比率は類似団体平均より</a:t>
          </a:r>
          <a:r>
            <a:rPr kumimoji="1" lang="en-US" altLang="ja-JP" sz="1100">
              <a:solidFill>
                <a:schemeClr val="dk1"/>
              </a:solidFill>
              <a:effectLst/>
              <a:latin typeface="+mn-lt"/>
              <a:ea typeface="+mn-ea"/>
              <a:cs typeface="+mn-cs"/>
            </a:rPr>
            <a:t>345.6</a:t>
          </a:r>
          <a:r>
            <a:rPr kumimoji="1" lang="ja-JP" altLang="ja-JP" sz="1100">
              <a:solidFill>
                <a:schemeClr val="dk1"/>
              </a:solidFill>
              <a:effectLst/>
              <a:latin typeface="+mn-lt"/>
              <a:ea typeface="+mn-ea"/>
              <a:cs typeface="+mn-cs"/>
            </a:rPr>
            <a:t>ポイント低く、比較的健全であると言える。</a:t>
          </a:r>
          <a:endParaRPr lang="ja-JP" altLang="ja-JP">
            <a:effectLst/>
          </a:endParaRPr>
        </a:p>
        <a:p>
          <a:r>
            <a:rPr kumimoji="1" lang="ja-JP" altLang="ja-JP" sz="1100">
              <a:solidFill>
                <a:schemeClr val="dk1"/>
              </a:solidFill>
              <a:effectLst/>
              <a:latin typeface="+mn-lt"/>
              <a:ea typeface="+mn-ea"/>
              <a:cs typeface="+mn-cs"/>
            </a:rPr>
            <a:t>今後は、公共施設等の更新・改修があるため、地方債の発行が増加することが見込まれるが、適正な範囲内において発行するよう努めたい。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CD973DD-B9E1-4C21-8FAE-72593BD299E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28182BB-7C4D-41FC-BA1A-D92C8E2E90D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1F6B871-DA62-4B13-AA65-58782CF2EDC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CD7F1D2A-29F3-4962-914C-D037F65096D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72B5F2C-9575-443A-9BD1-0B3EAFEF0F1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39106BA-6E88-45E0-92AA-23C0BBD49B9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AEFECEB-C217-411F-9F31-CA32F9FA90C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C624E24-C4F7-41E0-B194-FE4C2D9FBB4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4144F68-D6BF-4FFD-9AF3-BC129ECC492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FAF5CD3-2D8F-4C11-84CB-DD644D26B72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9309B545-4AF6-4E77-929C-33FA78791AA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F3F4D75-2025-459A-B7FB-165D099BCFA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EEEB15A-2610-46AB-9D41-742A7ED3E6F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D6933A0-9E8F-458C-ACE6-6E22A3B3C4F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5F919A94-BFC4-4726-B0D2-26DEA0500E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7" name="直線コネクタ 136">
          <a:extLst>
            <a:ext uri="{FF2B5EF4-FFF2-40B4-BE49-F238E27FC236}">
              <a16:creationId xmlns:a16="http://schemas.microsoft.com/office/drawing/2014/main" id="{E5CCFFEF-4C81-46E2-9E63-52082A12C3BA}"/>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8" name="債務償還比率最小値テキスト">
          <a:extLst>
            <a:ext uri="{FF2B5EF4-FFF2-40B4-BE49-F238E27FC236}">
              <a16:creationId xmlns:a16="http://schemas.microsoft.com/office/drawing/2014/main" id="{34DF8FA0-A080-45EA-B013-5C0DA105D9A9}"/>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9" name="直線コネクタ 138">
          <a:extLst>
            <a:ext uri="{FF2B5EF4-FFF2-40B4-BE49-F238E27FC236}">
              <a16:creationId xmlns:a16="http://schemas.microsoft.com/office/drawing/2014/main" id="{E928ACDC-3B36-4BFA-9BDA-E94BECF2CDF5}"/>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E87B759-5CD2-417D-B7B4-52E93724016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04BA73D-C5AF-446B-A30C-14332A07ED5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42" name="債務償還比率平均値テキスト">
          <a:extLst>
            <a:ext uri="{FF2B5EF4-FFF2-40B4-BE49-F238E27FC236}">
              <a16:creationId xmlns:a16="http://schemas.microsoft.com/office/drawing/2014/main" id="{62AEA7EB-8D88-45FA-A0D1-1ABC2B601CCC}"/>
            </a:ext>
          </a:extLst>
        </xdr:cNvPr>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43" name="フローチャート: 判断 142">
          <a:extLst>
            <a:ext uri="{FF2B5EF4-FFF2-40B4-BE49-F238E27FC236}">
              <a16:creationId xmlns:a16="http://schemas.microsoft.com/office/drawing/2014/main" id="{3502F22B-20AF-450C-8BA5-8C66A71A823E}"/>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44" name="フローチャート: 判断 143">
          <a:extLst>
            <a:ext uri="{FF2B5EF4-FFF2-40B4-BE49-F238E27FC236}">
              <a16:creationId xmlns:a16="http://schemas.microsoft.com/office/drawing/2014/main" id="{2658EB77-891C-4E44-A10C-605885169967}"/>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45" name="フローチャート: 判断 144">
          <a:extLst>
            <a:ext uri="{FF2B5EF4-FFF2-40B4-BE49-F238E27FC236}">
              <a16:creationId xmlns:a16="http://schemas.microsoft.com/office/drawing/2014/main" id="{A62F0E83-6286-414E-ADA6-BF4103C45207}"/>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46" name="フローチャート: 判断 145">
          <a:extLst>
            <a:ext uri="{FF2B5EF4-FFF2-40B4-BE49-F238E27FC236}">
              <a16:creationId xmlns:a16="http://schemas.microsoft.com/office/drawing/2014/main" id="{79D3D0D1-56E7-41B6-B37D-0B7437E06750}"/>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47" name="フローチャート: 判断 146">
          <a:extLst>
            <a:ext uri="{FF2B5EF4-FFF2-40B4-BE49-F238E27FC236}">
              <a16:creationId xmlns:a16="http://schemas.microsoft.com/office/drawing/2014/main" id="{5E8CE137-FE83-4073-B6BE-2267630C5B18}"/>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2F27804-E5BD-4F2C-9517-160ADE80029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D91CD76-CB5B-4589-BA83-891439E8554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3576998-8BC7-4BA2-BB73-DB98CC28300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D9FC6D2-91A1-4368-8DCE-6D705E93195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BE8479-A93F-4C56-90DA-20259C6CE2F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83975</xdr:rowOff>
    </xdr:from>
    <xdr:to>
      <xdr:col>76</xdr:col>
      <xdr:colOff>73025</xdr:colOff>
      <xdr:row>28</xdr:row>
      <xdr:rowOff>14125</xdr:rowOff>
    </xdr:to>
    <xdr:sp macro="" textlink="">
      <xdr:nvSpPr>
        <xdr:cNvPr id="153" name="楕円 152">
          <a:extLst>
            <a:ext uri="{FF2B5EF4-FFF2-40B4-BE49-F238E27FC236}">
              <a16:creationId xmlns:a16="http://schemas.microsoft.com/office/drawing/2014/main" id="{46EDB004-02E8-40B3-8C60-210F359AC2DB}"/>
            </a:ext>
          </a:extLst>
        </xdr:cNvPr>
        <xdr:cNvSpPr/>
      </xdr:nvSpPr>
      <xdr:spPr>
        <a:xfrm>
          <a:off x="14744700" y="54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106852</xdr:rowOff>
    </xdr:from>
    <xdr:ext cx="469744" cy="259045"/>
    <xdr:sp macro="" textlink="">
      <xdr:nvSpPr>
        <xdr:cNvPr id="154" name="債務償還比率該当値テキスト">
          <a:extLst>
            <a:ext uri="{FF2B5EF4-FFF2-40B4-BE49-F238E27FC236}">
              <a16:creationId xmlns:a16="http://schemas.microsoft.com/office/drawing/2014/main" id="{B9BF23D6-7C31-45DB-A2F6-9FC208695F4E}"/>
            </a:ext>
          </a:extLst>
        </xdr:cNvPr>
        <xdr:cNvSpPr txBox="1"/>
      </xdr:nvSpPr>
      <xdr:spPr>
        <a:xfrm>
          <a:off x="14846300" y="53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73780</xdr:rowOff>
    </xdr:from>
    <xdr:to>
      <xdr:col>72</xdr:col>
      <xdr:colOff>123825</xdr:colOff>
      <xdr:row>28</xdr:row>
      <xdr:rowOff>3930</xdr:rowOff>
    </xdr:to>
    <xdr:sp macro="" textlink="">
      <xdr:nvSpPr>
        <xdr:cNvPr id="155" name="楕円 154">
          <a:extLst>
            <a:ext uri="{FF2B5EF4-FFF2-40B4-BE49-F238E27FC236}">
              <a16:creationId xmlns:a16="http://schemas.microsoft.com/office/drawing/2014/main" id="{80689CCE-D678-4CA2-8A02-448F32F4EAF7}"/>
            </a:ext>
          </a:extLst>
        </xdr:cNvPr>
        <xdr:cNvSpPr/>
      </xdr:nvSpPr>
      <xdr:spPr>
        <a:xfrm>
          <a:off x="14033500" y="54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124580</xdr:rowOff>
    </xdr:from>
    <xdr:to>
      <xdr:col>76</xdr:col>
      <xdr:colOff>22225</xdr:colOff>
      <xdr:row>27</xdr:row>
      <xdr:rowOff>134775</xdr:rowOff>
    </xdr:to>
    <xdr:cxnSp macro="">
      <xdr:nvCxnSpPr>
        <xdr:cNvPr id="156" name="直線コネクタ 155">
          <a:extLst>
            <a:ext uri="{FF2B5EF4-FFF2-40B4-BE49-F238E27FC236}">
              <a16:creationId xmlns:a16="http://schemas.microsoft.com/office/drawing/2014/main" id="{08C3DE56-C28F-43DB-A827-A49C620D5EDE}"/>
            </a:ext>
          </a:extLst>
        </xdr:cNvPr>
        <xdr:cNvCxnSpPr/>
      </xdr:nvCxnSpPr>
      <xdr:spPr>
        <a:xfrm>
          <a:off x="14084300" y="5525255"/>
          <a:ext cx="7112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39067</xdr:rowOff>
    </xdr:from>
    <xdr:to>
      <xdr:col>68</xdr:col>
      <xdr:colOff>123825</xdr:colOff>
      <xdr:row>28</xdr:row>
      <xdr:rowOff>140667</xdr:rowOff>
    </xdr:to>
    <xdr:sp macro="" textlink="">
      <xdr:nvSpPr>
        <xdr:cNvPr id="157" name="楕円 156">
          <a:extLst>
            <a:ext uri="{FF2B5EF4-FFF2-40B4-BE49-F238E27FC236}">
              <a16:creationId xmlns:a16="http://schemas.microsoft.com/office/drawing/2014/main" id="{E309CE04-3CA5-4DB3-BC45-00FB39F24107}"/>
            </a:ext>
          </a:extLst>
        </xdr:cNvPr>
        <xdr:cNvSpPr/>
      </xdr:nvSpPr>
      <xdr:spPr>
        <a:xfrm>
          <a:off x="13271500" y="56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124580</xdr:rowOff>
    </xdr:from>
    <xdr:to>
      <xdr:col>72</xdr:col>
      <xdr:colOff>73025</xdr:colOff>
      <xdr:row>28</xdr:row>
      <xdr:rowOff>89867</xdr:rowOff>
    </xdr:to>
    <xdr:cxnSp macro="">
      <xdr:nvCxnSpPr>
        <xdr:cNvPr id="158" name="直線コネクタ 157">
          <a:extLst>
            <a:ext uri="{FF2B5EF4-FFF2-40B4-BE49-F238E27FC236}">
              <a16:creationId xmlns:a16="http://schemas.microsoft.com/office/drawing/2014/main" id="{D1FAC380-96CC-485E-8EF3-2DB1781FBA2C}"/>
            </a:ext>
          </a:extLst>
        </xdr:cNvPr>
        <xdr:cNvCxnSpPr/>
      </xdr:nvCxnSpPr>
      <xdr:spPr>
        <a:xfrm flipV="1">
          <a:off x="13322300" y="5525255"/>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66054</xdr:rowOff>
    </xdr:from>
    <xdr:to>
      <xdr:col>64</xdr:col>
      <xdr:colOff>123825</xdr:colOff>
      <xdr:row>28</xdr:row>
      <xdr:rowOff>167654</xdr:rowOff>
    </xdr:to>
    <xdr:sp macro="" textlink="">
      <xdr:nvSpPr>
        <xdr:cNvPr id="159" name="楕円 158">
          <a:extLst>
            <a:ext uri="{FF2B5EF4-FFF2-40B4-BE49-F238E27FC236}">
              <a16:creationId xmlns:a16="http://schemas.microsoft.com/office/drawing/2014/main" id="{AA32CAD2-CF4E-4D1F-8999-43CD36AA658A}"/>
            </a:ext>
          </a:extLst>
        </xdr:cNvPr>
        <xdr:cNvSpPr/>
      </xdr:nvSpPr>
      <xdr:spPr>
        <a:xfrm>
          <a:off x="12509500" y="563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89867</xdr:rowOff>
    </xdr:from>
    <xdr:to>
      <xdr:col>68</xdr:col>
      <xdr:colOff>73025</xdr:colOff>
      <xdr:row>28</xdr:row>
      <xdr:rowOff>116854</xdr:rowOff>
    </xdr:to>
    <xdr:cxnSp macro="">
      <xdr:nvCxnSpPr>
        <xdr:cNvPr id="160" name="直線コネクタ 159">
          <a:extLst>
            <a:ext uri="{FF2B5EF4-FFF2-40B4-BE49-F238E27FC236}">
              <a16:creationId xmlns:a16="http://schemas.microsoft.com/office/drawing/2014/main" id="{51CA9FA3-85D1-4A61-AFA0-9E13457BCA2A}"/>
            </a:ext>
          </a:extLst>
        </xdr:cNvPr>
        <xdr:cNvCxnSpPr/>
      </xdr:nvCxnSpPr>
      <xdr:spPr>
        <a:xfrm flipV="1">
          <a:off x="12560300" y="5661992"/>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153134</xdr:rowOff>
    </xdr:from>
    <xdr:to>
      <xdr:col>60</xdr:col>
      <xdr:colOff>123825</xdr:colOff>
      <xdr:row>29</xdr:row>
      <xdr:rowOff>83284</xdr:rowOff>
    </xdr:to>
    <xdr:sp macro="" textlink="">
      <xdr:nvSpPr>
        <xdr:cNvPr id="161" name="楕円 160">
          <a:extLst>
            <a:ext uri="{FF2B5EF4-FFF2-40B4-BE49-F238E27FC236}">
              <a16:creationId xmlns:a16="http://schemas.microsoft.com/office/drawing/2014/main" id="{50485E2F-F64B-4878-A381-08F318A6F505}"/>
            </a:ext>
          </a:extLst>
        </xdr:cNvPr>
        <xdr:cNvSpPr/>
      </xdr:nvSpPr>
      <xdr:spPr>
        <a:xfrm>
          <a:off x="11747500" y="57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116854</xdr:rowOff>
    </xdr:from>
    <xdr:to>
      <xdr:col>64</xdr:col>
      <xdr:colOff>73025</xdr:colOff>
      <xdr:row>29</xdr:row>
      <xdr:rowOff>32484</xdr:rowOff>
    </xdr:to>
    <xdr:cxnSp macro="">
      <xdr:nvCxnSpPr>
        <xdr:cNvPr id="162" name="直線コネクタ 161">
          <a:extLst>
            <a:ext uri="{FF2B5EF4-FFF2-40B4-BE49-F238E27FC236}">
              <a16:creationId xmlns:a16="http://schemas.microsoft.com/office/drawing/2014/main" id="{74E1D5CD-4383-4FAB-9903-F573C9E6BA95}"/>
            </a:ext>
          </a:extLst>
        </xdr:cNvPr>
        <xdr:cNvCxnSpPr/>
      </xdr:nvCxnSpPr>
      <xdr:spPr>
        <a:xfrm flipV="1">
          <a:off x="11798300" y="5688979"/>
          <a:ext cx="762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63" name="n_1aveValue債務償還比率">
          <a:extLst>
            <a:ext uri="{FF2B5EF4-FFF2-40B4-BE49-F238E27FC236}">
              <a16:creationId xmlns:a16="http://schemas.microsoft.com/office/drawing/2014/main" id="{BFD5DE5C-D7D3-4B5D-B02D-7B0FD8446C25}"/>
            </a:ext>
          </a:extLst>
        </xdr:cNvPr>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64" name="n_2aveValue債務償還比率">
          <a:extLst>
            <a:ext uri="{FF2B5EF4-FFF2-40B4-BE49-F238E27FC236}">
              <a16:creationId xmlns:a16="http://schemas.microsoft.com/office/drawing/2014/main" id="{AEFF9C18-3BBE-41BA-82C1-918F5E4360C1}"/>
            </a:ext>
          </a:extLst>
        </xdr:cNvPr>
        <xdr:cNvSpPr txBox="1"/>
      </xdr:nvSpPr>
      <xdr:spPr>
        <a:xfrm>
          <a:off x="13087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65" name="n_3aveValue債務償還比率">
          <a:extLst>
            <a:ext uri="{FF2B5EF4-FFF2-40B4-BE49-F238E27FC236}">
              <a16:creationId xmlns:a16="http://schemas.microsoft.com/office/drawing/2014/main" id="{712F935A-A78A-4747-8FCD-36B2E5A87C36}"/>
            </a:ext>
          </a:extLst>
        </xdr:cNvPr>
        <xdr:cNvSpPr txBox="1"/>
      </xdr:nvSpPr>
      <xdr:spPr>
        <a:xfrm>
          <a:off x="12325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66" name="n_4aveValue債務償還比率">
          <a:extLst>
            <a:ext uri="{FF2B5EF4-FFF2-40B4-BE49-F238E27FC236}">
              <a16:creationId xmlns:a16="http://schemas.microsoft.com/office/drawing/2014/main" id="{52AF1BD8-2865-48FF-BDB5-FEADC7C3B6B9}"/>
            </a:ext>
          </a:extLst>
        </xdr:cNvPr>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20457</xdr:rowOff>
    </xdr:from>
    <xdr:ext cx="469744" cy="259045"/>
    <xdr:sp macro="" textlink="">
      <xdr:nvSpPr>
        <xdr:cNvPr id="167" name="n_1mainValue債務償還比率">
          <a:extLst>
            <a:ext uri="{FF2B5EF4-FFF2-40B4-BE49-F238E27FC236}">
              <a16:creationId xmlns:a16="http://schemas.microsoft.com/office/drawing/2014/main" id="{01238D58-BF2E-448E-914E-E069CAF727AE}"/>
            </a:ext>
          </a:extLst>
        </xdr:cNvPr>
        <xdr:cNvSpPr txBox="1"/>
      </xdr:nvSpPr>
      <xdr:spPr>
        <a:xfrm>
          <a:off x="13836727" y="524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157194</xdr:rowOff>
    </xdr:from>
    <xdr:ext cx="469744" cy="259045"/>
    <xdr:sp macro="" textlink="">
      <xdr:nvSpPr>
        <xdr:cNvPr id="168" name="n_2mainValue債務償還比率">
          <a:extLst>
            <a:ext uri="{FF2B5EF4-FFF2-40B4-BE49-F238E27FC236}">
              <a16:creationId xmlns:a16="http://schemas.microsoft.com/office/drawing/2014/main" id="{2B761315-E46D-4D14-BAF2-F7E3C40603EE}"/>
            </a:ext>
          </a:extLst>
        </xdr:cNvPr>
        <xdr:cNvSpPr txBox="1"/>
      </xdr:nvSpPr>
      <xdr:spPr>
        <a:xfrm>
          <a:off x="13087427" y="538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12731</xdr:rowOff>
    </xdr:from>
    <xdr:ext cx="469744" cy="259045"/>
    <xdr:sp macro="" textlink="">
      <xdr:nvSpPr>
        <xdr:cNvPr id="169" name="n_3mainValue債務償還比率">
          <a:extLst>
            <a:ext uri="{FF2B5EF4-FFF2-40B4-BE49-F238E27FC236}">
              <a16:creationId xmlns:a16="http://schemas.microsoft.com/office/drawing/2014/main" id="{1EB908EF-C55C-42C7-86AD-6B1309DD3E29}"/>
            </a:ext>
          </a:extLst>
        </xdr:cNvPr>
        <xdr:cNvSpPr txBox="1"/>
      </xdr:nvSpPr>
      <xdr:spPr>
        <a:xfrm>
          <a:off x="12325427" y="541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99811</xdr:rowOff>
    </xdr:from>
    <xdr:ext cx="469744" cy="259045"/>
    <xdr:sp macro="" textlink="">
      <xdr:nvSpPr>
        <xdr:cNvPr id="170" name="n_4mainValue債務償還比率">
          <a:extLst>
            <a:ext uri="{FF2B5EF4-FFF2-40B4-BE49-F238E27FC236}">
              <a16:creationId xmlns:a16="http://schemas.microsoft.com/office/drawing/2014/main" id="{6A4D0F06-7B39-4145-A4BE-DC21C1E02CB2}"/>
            </a:ext>
          </a:extLst>
        </xdr:cNvPr>
        <xdr:cNvSpPr txBox="1"/>
      </xdr:nvSpPr>
      <xdr:spPr>
        <a:xfrm>
          <a:off x="11563427" y="550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856633A-1EC1-47E9-9192-CF31D8A63E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AE665D0-01A5-4C6D-9B5C-70391C0C652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8501542-87EA-42A1-8C94-6A5C9C280E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3AFC364-BE41-4AF9-B56C-9BF105A8B33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832D016-A0F0-4217-99E9-28301EE639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03BC543-345E-4E22-B305-6BDDF8DCDC4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76427D-0058-4714-A1BA-99DA99776C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235CE9-EA01-4996-A594-F2B8046994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8270C2-46C9-453F-BCEF-879049E7C8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DA1A1E-29AD-4AB0-97F6-4E1AD71275C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FB5329-1C85-4830-8007-495C759822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9D5F24-491E-4909-B9C2-39C72AF9FB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BCD6AD-3B47-4D5E-9A7C-6A2322F851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3B78632-8080-41FD-8B98-9C8F574785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B6AB52-ACE1-4ACF-9FE8-F60DE02D89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523C8E-C5DB-48A1-83CD-EFEDDF76C2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68,325
64,746
23.22
27,819,145
26,640,535
1,149,542
14,672,034
14,288,401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5A946C-815C-4F67-B143-427DECD534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CB67A1-20AD-41CA-8C44-B24C8E5A8D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C654EE-C97D-4FD9-B8BD-F56DC245C8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A7E0DA-9410-4D31-82FB-0EF03A8587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790276-928C-4016-82EB-4DEB8F9AA8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5DECEC0-BBCD-4070-A46F-8284EED96B1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482CCD-B930-49D6-96E6-02C0D36B12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84E00A-49D0-4284-A3D6-2AF9D71DD7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3B437B-E817-465D-8C6A-8632BC9FE8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F9A5C4-1300-41C0-BCE3-796D8D5FF5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2B1955-2267-4AC8-9EA6-1735FDF3F6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EFF44C-3528-47C3-A0FC-D2D4DA525E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B1F55D-1190-4B25-8863-1645DB3B57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ECEB4F-D707-46C8-A85B-9F0E11314C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D6A9A1-131F-400F-A9D3-2969BA5027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BEBFF1-CFA2-4B6F-A2A2-1B3C7D6106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5866B9-BF67-4A0F-B2E0-EF8C011E15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15B1CC-40D8-441F-A58F-F317643304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77337B-B8BF-42F2-9269-D6EAD5D8E4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62178E-F9D9-4BEC-A518-85249C5555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5DF049-8F6A-4797-B596-33A34B75D0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50C925-A5A0-4CCE-A9BE-FB2483A8FE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2CE2D6-C498-4A70-A3E7-B2BBA7F792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51CB5F-F5C8-468C-B11C-6D69A37A08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B3212D-0947-4B07-B5DC-420C0C33B3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DF61B5-AB21-4EEB-811E-3210F28417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C12751-7214-4EE1-9B11-56A29A9BDF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F129D0-F5AF-4E44-904E-1B7F0C0F8A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165736-2A7C-4860-A2F3-DFD85E9809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CF1383-294D-43BF-93AA-B8679ED10E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95E7C6-CAA5-44DC-B595-0850825205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39ED3D-CF3C-49C9-89D3-C58FA31578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DE45303-6585-49BA-BC0F-EB4A7233BCD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F1C0E0C-3575-4D87-98FF-8680A2F8E5E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EBE1165-60DB-4661-AB85-FADD92834A5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CD87360-ABB1-4AE8-9437-93E8206AAB0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A8FE412-D778-47A3-827C-1B20FF838C9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FBFB81F-D896-4529-AD2B-FA00EA6A897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62E6371-5387-4373-8D84-015869036FA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5683222-C4EB-4254-B873-1A1006CC0C8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DA3582F-74C4-4BFC-B462-940B0D6B12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6ADFC14-6B31-4932-9ED4-E9E84D0B8F1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7C81EC8-2ED4-430F-B8C1-DC9FC5019D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6D95F7BA-3C23-45D3-911A-947525314A62}"/>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6A78270C-B645-4877-BAA8-D2DA10368A66}"/>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0E7CB408-9ADA-41D0-A619-9B5C85C47F3A}"/>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22EAF96-527F-4ECA-9DEC-06708B2C2E06}"/>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1B87D071-31AF-4DA4-9850-8C37945B26E0}"/>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457A5D36-24D4-42EB-A572-6655EDA3AC08}"/>
            </a:ext>
          </a:extLst>
        </xdr:cNvPr>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5F72D24C-0411-4F43-BD85-D7336839E6CA}"/>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0BB53089-A689-4D31-9D0F-8403F52BF528}"/>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990A2CD8-6773-4036-A3EB-80858429FEB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5DF82A6F-AA71-40DF-8CF0-52E334AEC694}"/>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8F8E5647-80CB-43AF-8F29-DA22426F63FD}"/>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9EAAD55-A4C6-45E6-836F-85E9416FCF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4C8DD4E-FAE9-4C7C-986E-25C9DB56068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8510DD8-9440-45C8-836E-0B44C6644D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5803DF-AB7D-4193-AFEF-CA7DD32188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E7940C-8FA5-474B-9094-98228044CB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1" name="楕円 70">
          <a:extLst>
            <a:ext uri="{FF2B5EF4-FFF2-40B4-BE49-F238E27FC236}">
              <a16:creationId xmlns:a16="http://schemas.microsoft.com/office/drawing/2014/main" id="{89F687CA-9D8C-4F09-928C-D69D8DA812CE}"/>
            </a:ext>
          </a:extLst>
        </xdr:cNvPr>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2" name="【道路】&#10;有形固定資産減価償却率該当値テキスト">
          <a:extLst>
            <a:ext uri="{FF2B5EF4-FFF2-40B4-BE49-F238E27FC236}">
              <a16:creationId xmlns:a16="http://schemas.microsoft.com/office/drawing/2014/main" id="{7DF68109-76CC-48AB-9902-4A706BB4DE40}"/>
            </a:ext>
          </a:extLst>
        </xdr:cNvPr>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91694</xdr:rowOff>
    </xdr:from>
    <xdr:to>
      <xdr:col>20</xdr:col>
      <xdr:colOff>38100</xdr:colOff>
      <xdr:row>36</xdr:row>
      <xdr:rowOff>21844</xdr:rowOff>
    </xdr:to>
    <xdr:sp macro="" textlink="">
      <xdr:nvSpPr>
        <xdr:cNvPr id="73" name="楕円 72">
          <a:extLst>
            <a:ext uri="{FF2B5EF4-FFF2-40B4-BE49-F238E27FC236}">
              <a16:creationId xmlns:a16="http://schemas.microsoft.com/office/drawing/2014/main" id="{B0A97360-7559-44DB-A744-350DC658DF25}"/>
            </a:ext>
          </a:extLst>
        </xdr:cNvPr>
        <xdr:cNvSpPr/>
      </xdr:nvSpPr>
      <xdr:spPr>
        <a:xfrm>
          <a:off x="3746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142494</xdr:rowOff>
    </xdr:from>
    <xdr:to>
      <xdr:col>24</xdr:col>
      <xdr:colOff>63500</xdr:colOff>
      <xdr:row>35</xdr:row>
      <xdr:rowOff>156210</xdr:rowOff>
    </xdr:to>
    <xdr:cxnSp macro="">
      <xdr:nvCxnSpPr>
        <xdr:cNvPr id="74" name="直線コネクタ 73">
          <a:extLst>
            <a:ext uri="{FF2B5EF4-FFF2-40B4-BE49-F238E27FC236}">
              <a16:creationId xmlns:a16="http://schemas.microsoft.com/office/drawing/2014/main" id="{EC9952B9-4E97-4077-997E-C037CB92CE79}"/>
            </a:ext>
          </a:extLst>
        </xdr:cNvPr>
        <xdr:cNvCxnSpPr/>
      </xdr:nvCxnSpPr>
      <xdr:spPr>
        <a:xfrm>
          <a:off x="3797300" y="61432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91694</xdr:rowOff>
    </xdr:from>
    <xdr:to>
      <xdr:col>15</xdr:col>
      <xdr:colOff>101600</xdr:colOff>
      <xdr:row>35</xdr:row>
      <xdr:rowOff>21844</xdr:rowOff>
    </xdr:to>
    <xdr:sp macro="" textlink="">
      <xdr:nvSpPr>
        <xdr:cNvPr id="75" name="楕円 74">
          <a:extLst>
            <a:ext uri="{FF2B5EF4-FFF2-40B4-BE49-F238E27FC236}">
              <a16:creationId xmlns:a16="http://schemas.microsoft.com/office/drawing/2014/main" id="{6683D188-4CD5-4820-8676-C8101D47AA63}"/>
            </a:ext>
          </a:extLst>
        </xdr:cNvPr>
        <xdr:cNvSpPr/>
      </xdr:nvSpPr>
      <xdr:spPr>
        <a:xfrm>
          <a:off x="2857500" y="59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142494</xdr:rowOff>
    </xdr:from>
    <xdr:to>
      <xdr:col>19</xdr:col>
      <xdr:colOff>177800</xdr:colOff>
      <xdr:row>35</xdr:row>
      <xdr:rowOff>142494</xdr:rowOff>
    </xdr:to>
    <xdr:cxnSp macro="">
      <xdr:nvCxnSpPr>
        <xdr:cNvPr id="76" name="直線コネクタ 75">
          <a:extLst>
            <a:ext uri="{FF2B5EF4-FFF2-40B4-BE49-F238E27FC236}">
              <a16:creationId xmlns:a16="http://schemas.microsoft.com/office/drawing/2014/main" id="{C862D0D0-A1B3-41AF-8661-5EC81B1317DE}"/>
            </a:ext>
          </a:extLst>
        </xdr:cNvPr>
        <xdr:cNvCxnSpPr/>
      </xdr:nvCxnSpPr>
      <xdr:spPr>
        <a:xfrm>
          <a:off x="2908300" y="597179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82550</xdr:rowOff>
    </xdr:from>
    <xdr:to>
      <xdr:col>10</xdr:col>
      <xdr:colOff>165100</xdr:colOff>
      <xdr:row>35</xdr:row>
      <xdr:rowOff>12700</xdr:rowOff>
    </xdr:to>
    <xdr:sp macro="" textlink="">
      <xdr:nvSpPr>
        <xdr:cNvPr id="77" name="楕円 76">
          <a:extLst>
            <a:ext uri="{FF2B5EF4-FFF2-40B4-BE49-F238E27FC236}">
              <a16:creationId xmlns:a16="http://schemas.microsoft.com/office/drawing/2014/main" id="{EAFC7818-E021-44E4-B299-B345E959C0AD}"/>
            </a:ext>
          </a:extLst>
        </xdr:cNvPr>
        <xdr:cNvSpPr/>
      </xdr:nvSpPr>
      <xdr:spPr>
        <a:xfrm>
          <a:off x="1968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133350</xdr:rowOff>
    </xdr:from>
    <xdr:to>
      <xdr:col>15</xdr:col>
      <xdr:colOff>50800</xdr:colOff>
      <xdr:row>34</xdr:row>
      <xdr:rowOff>142494</xdr:rowOff>
    </xdr:to>
    <xdr:cxnSp macro="">
      <xdr:nvCxnSpPr>
        <xdr:cNvPr id="78" name="直線コネクタ 77">
          <a:extLst>
            <a:ext uri="{FF2B5EF4-FFF2-40B4-BE49-F238E27FC236}">
              <a16:creationId xmlns:a16="http://schemas.microsoft.com/office/drawing/2014/main" id="{4D5B4D07-F1E0-43A7-9579-76A4D7FEF69A}"/>
            </a:ext>
          </a:extLst>
        </xdr:cNvPr>
        <xdr:cNvCxnSpPr/>
      </xdr:nvCxnSpPr>
      <xdr:spPr>
        <a:xfrm>
          <a:off x="2019300" y="59626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82550</xdr:rowOff>
    </xdr:from>
    <xdr:to>
      <xdr:col>6</xdr:col>
      <xdr:colOff>38100</xdr:colOff>
      <xdr:row>35</xdr:row>
      <xdr:rowOff>12700</xdr:rowOff>
    </xdr:to>
    <xdr:sp macro="" textlink="">
      <xdr:nvSpPr>
        <xdr:cNvPr id="79" name="楕円 78">
          <a:extLst>
            <a:ext uri="{FF2B5EF4-FFF2-40B4-BE49-F238E27FC236}">
              <a16:creationId xmlns:a16="http://schemas.microsoft.com/office/drawing/2014/main" id="{5D00B99D-5300-4F86-89BD-1ADB4FE0CFDE}"/>
            </a:ext>
          </a:extLst>
        </xdr:cNvPr>
        <xdr:cNvSpPr/>
      </xdr:nvSpPr>
      <xdr:spPr>
        <a:xfrm>
          <a:off x="1079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133350</xdr:rowOff>
    </xdr:from>
    <xdr:to>
      <xdr:col>10</xdr:col>
      <xdr:colOff>114300</xdr:colOff>
      <xdr:row>34</xdr:row>
      <xdr:rowOff>133350</xdr:rowOff>
    </xdr:to>
    <xdr:cxnSp macro="">
      <xdr:nvCxnSpPr>
        <xdr:cNvPr id="80" name="直線コネクタ 79">
          <a:extLst>
            <a:ext uri="{FF2B5EF4-FFF2-40B4-BE49-F238E27FC236}">
              <a16:creationId xmlns:a16="http://schemas.microsoft.com/office/drawing/2014/main" id="{D7943FB4-6640-4231-B329-D05CF11088A6}"/>
            </a:ext>
          </a:extLst>
        </xdr:cNvPr>
        <xdr:cNvCxnSpPr/>
      </xdr:nvCxnSpPr>
      <xdr:spPr>
        <a:xfrm>
          <a:off x="1130300" y="5962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53642D78-1CE6-452B-8B5C-F2B230028CDB}"/>
            </a:ext>
          </a:extLst>
        </xdr:cNvPr>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38D9A2FE-23CA-4749-ACDB-0B4F12267963}"/>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B7CAD0C9-CBD5-4121-87B9-DA0CE5F1DB45}"/>
            </a:ext>
          </a:extLst>
        </xdr:cNvPr>
        <xdr:cNvSpPr txBox="1"/>
      </xdr:nvSpPr>
      <xdr:spPr>
        <a:xfrm>
          <a:off x="1816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A87D7CE3-7242-4271-9E00-11AF5A07DA8C}"/>
            </a:ext>
          </a:extLst>
        </xdr:cNvPr>
        <xdr:cNvSpPr txBox="1"/>
      </xdr:nvSpPr>
      <xdr:spPr>
        <a:xfrm>
          <a:off x="92774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5BB57240-87C3-414F-A468-B423A6D2D63F}"/>
            </a:ext>
          </a:extLst>
        </xdr:cNvPr>
        <xdr:cNvSpPr txBox="1"/>
      </xdr:nvSpPr>
      <xdr:spPr>
        <a:xfrm>
          <a:off x="35820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3FD8C5F4-CA25-40C7-9692-4520DF084B81}"/>
            </a:ext>
          </a:extLst>
        </xdr:cNvPr>
        <xdr:cNvSpPr txBox="1"/>
      </xdr:nvSpPr>
      <xdr:spPr>
        <a:xfrm>
          <a:off x="2705744" y="56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29227</xdr:rowOff>
    </xdr:from>
    <xdr:ext cx="405111" cy="259045"/>
    <xdr:sp macro="" textlink="">
      <xdr:nvSpPr>
        <xdr:cNvPr id="87" name="n_3mainValue【道路】&#10;有形固定資産減価償却率">
          <a:extLst>
            <a:ext uri="{FF2B5EF4-FFF2-40B4-BE49-F238E27FC236}">
              <a16:creationId xmlns:a16="http://schemas.microsoft.com/office/drawing/2014/main" id="{EF3C6DBA-6F70-42BB-AF3D-4F4B30458C57}"/>
            </a:ext>
          </a:extLst>
        </xdr:cNvPr>
        <xdr:cNvSpPr txBox="1"/>
      </xdr:nvSpPr>
      <xdr:spPr>
        <a:xfrm>
          <a:off x="1816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29227</xdr:rowOff>
    </xdr:from>
    <xdr:ext cx="405111" cy="259045"/>
    <xdr:sp macro="" textlink="">
      <xdr:nvSpPr>
        <xdr:cNvPr id="88" name="n_4mainValue【道路】&#10;有形固定資産減価償却率">
          <a:extLst>
            <a:ext uri="{FF2B5EF4-FFF2-40B4-BE49-F238E27FC236}">
              <a16:creationId xmlns:a16="http://schemas.microsoft.com/office/drawing/2014/main" id="{EABD7F98-EDA2-4969-8457-9570ED0C763C}"/>
            </a:ext>
          </a:extLst>
        </xdr:cNvPr>
        <xdr:cNvSpPr txBox="1"/>
      </xdr:nvSpPr>
      <xdr:spPr>
        <a:xfrm>
          <a:off x="927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B15BC60-0585-4515-83B5-9F6C4C6824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F873586-02AE-44C1-8580-5844F36D38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54F4E8F-2D7B-4662-AEC1-1F416E9E71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FD8235C-09A6-41A1-9779-4B9CDB1648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36CC73D-E5E6-4CE7-BA16-E9F9129EBE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09D3118-E49B-4E8B-8F23-03CAC09E6A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351D661-A678-4FDC-AC21-6D97C7F1A5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9719B4E-7C18-4BF0-A8F1-6B3A2DBE51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575C084-6A33-47C4-8FD8-AB3B694FE37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2B73EDB-50E4-4F2E-AC27-9D93A336F2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0B4A4F7-489F-454F-80B9-F3D145F8786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5B6268C1-E60B-4A75-8CD2-3345B491019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C35A0F3-0911-4AC2-94D3-DE06617A110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2D8AD3D4-EF3E-4050-AA54-0284721260C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06A86DE-D00A-45E1-B46E-09F15209925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79B56105-B6C3-4C3A-9806-03F88299EC1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9AFF055-380B-45B4-8F9F-829192BE013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92B76E36-56CE-498C-9095-407BFA9BDFC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E60A230D-439B-400B-B14E-B8AE95140D4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1E38EC97-5FC0-44E4-B467-484AAEB924B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A07AF44E-BA5D-45CF-A70B-6CEFBB41F79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67BFA1C4-C169-47BC-9D7A-B2123C0AFF33}"/>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AF77E0E-BA79-4466-AC90-DC6EB893A7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657DBD8-5E46-4A58-904D-1843BC29619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25C317-C8D7-4C9E-83F4-AFCC8656EC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43717B51-EFBC-4594-B283-82BD359A6FEC}"/>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FF2F499F-A88A-4954-9EAE-92083F586274}"/>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0FFD90EB-6B50-4032-ABCD-451E44328CEB}"/>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1840DA8A-2C84-48E0-A7B6-BA811737422D}"/>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ED8D997E-E6CC-4EB6-8B88-0956340EA41D}"/>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2B722EF8-11A2-4C69-BB17-50C474442BCB}"/>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143938D2-76D1-46A3-ACDF-4C646CEE95FC}"/>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AC99F077-E24C-4EBF-ABA4-5F5ABC097D00}"/>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A0781B43-550D-4619-9AE6-2C43591C15F8}"/>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90B035C1-B20D-4A9D-8E5D-6796E2C8EB94}"/>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D30BFBEF-322B-4BE8-AC2B-3C1751F4D0E3}"/>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92AC11-335B-4DB5-B0CB-3FFA352FD5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1BBD8F4-7A02-49FB-BA95-2ECFD401463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8473C9-408C-45B0-A594-11CF40C197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A308D77-399E-4194-B4E5-3B8167320F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30FEFD6-49A6-49C4-9FC7-8D33EA0B51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126964</xdr:rowOff>
    </xdr:from>
    <xdr:to>
      <xdr:col>55</xdr:col>
      <xdr:colOff>50800</xdr:colOff>
      <xdr:row>42</xdr:row>
      <xdr:rowOff>57114</xdr:rowOff>
    </xdr:to>
    <xdr:sp macro="" textlink="">
      <xdr:nvSpPr>
        <xdr:cNvPr id="130" name="楕円 129">
          <a:extLst>
            <a:ext uri="{FF2B5EF4-FFF2-40B4-BE49-F238E27FC236}">
              <a16:creationId xmlns:a16="http://schemas.microsoft.com/office/drawing/2014/main" id="{915338A1-5CA9-4664-A098-CDD9735FC11F}"/>
            </a:ext>
          </a:extLst>
        </xdr:cNvPr>
        <xdr:cNvSpPr/>
      </xdr:nvSpPr>
      <xdr:spPr>
        <a:xfrm>
          <a:off x="10426700" y="715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41891</xdr:rowOff>
    </xdr:from>
    <xdr:ext cx="469744" cy="259045"/>
    <xdr:sp macro="" textlink="">
      <xdr:nvSpPr>
        <xdr:cNvPr id="131" name="【道路】&#10;一人当たり延長該当値テキスト">
          <a:extLst>
            <a:ext uri="{FF2B5EF4-FFF2-40B4-BE49-F238E27FC236}">
              <a16:creationId xmlns:a16="http://schemas.microsoft.com/office/drawing/2014/main" id="{9DD6338C-546C-4AFD-BFBF-70951D48F2C3}"/>
            </a:ext>
          </a:extLst>
        </xdr:cNvPr>
        <xdr:cNvSpPr txBox="1"/>
      </xdr:nvSpPr>
      <xdr:spPr>
        <a:xfrm>
          <a:off x="10515600" y="707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126882</xdr:rowOff>
    </xdr:from>
    <xdr:to>
      <xdr:col>50</xdr:col>
      <xdr:colOff>165100</xdr:colOff>
      <xdr:row>42</xdr:row>
      <xdr:rowOff>57032</xdr:rowOff>
    </xdr:to>
    <xdr:sp macro="" textlink="">
      <xdr:nvSpPr>
        <xdr:cNvPr id="132" name="楕円 131">
          <a:extLst>
            <a:ext uri="{FF2B5EF4-FFF2-40B4-BE49-F238E27FC236}">
              <a16:creationId xmlns:a16="http://schemas.microsoft.com/office/drawing/2014/main" id="{C420ACAF-4FF4-4587-A4A3-7617A1722267}"/>
            </a:ext>
          </a:extLst>
        </xdr:cNvPr>
        <xdr:cNvSpPr/>
      </xdr:nvSpPr>
      <xdr:spPr>
        <a:xfrm>
          <a:off x="9588500" y="71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6232</xdr:rowOff>
    </xdr:from>
    <xdr:to>
      <xdr:col>55</xdr:col>
      <xdr:colOff>0</xdr:colOff>
      <xdr:row>42</xdr:row>
      <xdr:rowOff>6314</xdr:rowOff>
    </xdr:to>
    <xdr:cxnSp macro="">
      <xdr:nvCxnSpPr>
        <xdr:cNvPr id="133" name="直線コネクタ 132">
          <a:extLst>
            <a:ext uri="{FF2B5EF4-FFF2-40B4-BE49-F238E27FC236}">
              <a16:creationId xmlns:a16="http://schemas.microsoft.com/office/drawing/2014/main" id="{BAB83073-9845-425D-AE60-346FA524697A}"/>
            </a:ext>
          </a:extLst>
        </xdr:cNvPr>
        <xdr:cNvCxnSpPr/>
      </xdr:nvCxnSpPr>
      <xdr:spPr>
        <a:xfrm>
          <a:off x="9639300" y="720713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127257</xdr:rowOff>
    </xdr:from>
    <xdr:to>
      <xdr:col>46</xdr:col>
      <xdr:colOff>38100</xdr:colOff>
      <xdr:row>42</xdr:row>
      <xdr:rowOff>57407</xdr:rowOff>
    </xdr:to>
    <xdr:sp macro="" textlink="">
      <xdr:nvSpPr>
        <xdr:cNvPr id="134" name="楕円 133">
          <a:extLst>
            <a:ext uri="{FF2B5EF4-FFF2-40B4-BE49-F238E27FC236}">
              <a16:creationId xmlns:a16="http://schemas.microsoft.com/office/drawing/2014/main" id="{F5D47FAD-EEA5-4CFE-952E-AA5D68A3C011}"/>
            </a:ext>
          </a:extLst>
        </xdr:cNvPr>
        <xdr:cNvSpPr/>
      </xdr:nvSpPr>
      <xdr:spPr>
        <a:xfrm>
          <a:off x="8699500" y="71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6232</xdr:rowOff>
    </xdr:from>
    <xdr:to>
      <xdr:col>50</xdr:col>
      <xdr:colOff>114300</xdr:colOff>
      <xdr:row>42</xdr:row>
      <xdr:rowOff>6607</xdr:rowOff>
    </xdr:to>
    <xdr:cxnSp macro="">
      <xdr:nvCxnSpPr>
        <xdr:cNvPr id="135" name="直線コネクタ 134">
          <a:extLst>
            <a:ext uri="{FF2B5EF4-FFF2-40B4-BE49-F238E27FC236}">
              <a16:creationId xmlns:a16="http://schemas.microsoft.com/office/drawing/2014/main" id="{938FFA88-B903-4F7B-B494-47532985A1A8}"/>
            </a:ext>
          </a:extLst>
        </xdr:cNvPr>
        <xdr:cNvCxnSpPr/>
      </xdr:nvCxnSpPr>
      <xdr:spPr>
        <a:xfrm flipV="1">
          <a:off x="8750300" y="7207132"/>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127111</xdr:rowOff>
    </xdr:from>
    <xdr:to>
      <xdr:col>41</xdr:col>
      <xdr:colOff>101600</xdr:colOff>
      <xdr:row>42</xdr:row>
      <xdr:rowOff>57261</xdr:rowOff>
    </xdr:to>
    <xdr:sp macro="" textlink="">
      <xdr:nvSpPr>
        <xdr:cNvPr id="136" name="楕円 135">
          <a:extLst>
            <a:ext uri="{FF2B5EF4-FFF2-40B4-BE49-F238E27FC236}">
              <a16:creationId xmlns:a16="http://schemas.microsoft.com/office/drawing/2014/main" id="{C978BCDF-140F-4203-9724-6C4A1FEBA567}"/>
            </a:ext>
          </a:extLst>
        </xdr:cNvPr>
        <xdr:cNvSpPr/>
      </xdr:nvSpPr>
      <xdr:spPr>
        <a:xfrm>
          <a:off x="7810500" y="715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6461</xdr:rowOff>
    </xdr:from>
    <xdr:to>
      <xdr:col>45</xdr:col>
      <xdr:colOff>177800</xdr:colOff>
      <xdr:row>42</xdr:row>
      <xdr:rowOff>6607</xdr:rowOff>
    </xdr:to>
    <xdr:cxnSp macro="">
      <xdr:nvCxnSpPr>
        <xdr:cNvPr id="137" name="直線コネクタ 136">
          <a:extLst>
            <a:ext uri="{FF2B5EF4-FFF2-40B4-BE49-F238E27FC236}">
              <a16:creationId xmlns:a16="http://schemas.microsoft.com/office/drawing/2014/main" id="{AE0A7A95-A2FD-4A7A-B9EC-199365DC9A3D}"/>
            </a:ext>
          </a:extLst>
        </xdr:cNvPr>
        <xdr:cNvCxnSpPr/>
      </xdr:nvCxnSpPr>
      <xdr:spPr>
        <a:xfrm>
          <a:off x="7861300" y="7207361"/>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126931</xdr:rowOff>
    </xdr:from>
    <xdr:to>
      <xdr:col>36</xdr:col>
      <xdr:colOff>165100</xdr:colOff>
      <xdr:row>42</xdr:row>
      <xdr:rowOff>57081</xdr:rowOff>
    </xdr:to>
    <xdr:sp macro="" textlink="">
      <xdr:nvSpPr>
        <xdr:cNvPr id="138" name="楕円 137">
          <a:extLst>
            <a:ext uri="{FF2B5EF4-FFF2-40B4-BE49-F238E27FC236}">
              <a16:creationId xmlns:a16="http://schemas.microsoft.com/office/drawing/2014/main" id="{B2776ECD-24A9-4B27-88AD-6DF94EAC2C32}"/>
            </a:ext>
          </a:extLst>
        </xdr:cNvPr>
        <xdr:cNvSpPr/>
      </xdr:nvSpPr>
      <xdr:spPr>
        <a:xfrm>
          <a:off x="6921500" y="71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6281</xdr:rowOff>
    </xdr:from>
    <xdr:to>
      <xdr:col>41</xdr:col>
      <xdr:colOff>50800</xdr:colOff>
      <xdr:row>42</xdr:row>
      <xdr:rowOff>6461</xdr:rowOff>
    </xdr:to>
    <xdr:cxnSp macro="">
      <xdr:nvCxnSpPr>
        <xdr:cNvPr id="139" name="直線コネクタ 138">
          <a:extLst>
            <a:ext uri="{FF2B5EF4-FFF2-40B4-BE49-F238E27FC236}">
              <a16:creationId xmlns:a16="http://schemas.microsoft.com/office/drawing/2014/main" id="{E3CAC933-96F8-4687-91CD-A540510DA840}"/>
            </a:ext>
          </a:extLst>
        </xdr:cNvPr>
        <xdr:cNvCxnSpPr/>
      </xdr:nvCxnSpPr>
      <xdr:spPr>
        <a:xfrm>
          <a:off x="6972300" y="720718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71E24960-CC32-4588-B60B-6F62E778B6B5}"/>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E64B8D60-FAD2-4DD3-AF86-FC2615BF06E7}"/>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089572D0-C4B6-44B5-8C4A-0B0A47B5BB82}"/>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31D50F59-D9A4-4F33-9907-7CC857E12CDE}"/>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48159</xdr:rowOff>
    </xdr:from>
    <xdr:ext cx="469744" cy="259045"/>
    <xdr:sp macro="" textlink="">
      <xdr:nvSpPr>
        <xdr:cNvPr id="144" name="n_1mainValue【道路】&#10;一人当たり延長">
          <a:extLst>
            <a:ext uri="{FF2B5EF4-FFF2-40B4-BE49-F238E27FC236}">
              <a16:creationId xmlns:a16="http://schemas.microsoft.com/office/drawing/2014/main" id="{2C58465B-7C1A-4478-A91F-5C4C39B115C3}"/>
            </a:ext>
          </a:extLst>
        </xdr:cNvPr>
        <xdr:cNvSpPr txBox="1"/>
      </xdr:nvSpPr>
      <xdr:spPr>
        <a:xfrm>
          <a:off x="9391727" y="724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48534</xdr:rowOff>
    </xdr:from>
    <xdr:ext cx="469744" cy="259045"/>
    <xdr:sp macro="" textlink="">
      <xdr:nvSpPr>
        <xdr:cNvPr id="145" name="n_2mainValue【道路】&#10;一人当たり延長">
          <a:extLst>
            <a:ext uri="{FF2B5EF4-FFF2-40B4-BE49-F238E27FC236}">
              <a16:creationId xmlns:a16="http://schemas.microsoft.com/office/drawing/2014/main" id="{31BEC11F-A438-46B1-9FC7-D2B103428278}"/>
            </a:ext>
          </a:extLst>
        </xdr:cNvPr>
        <xdr:cNvSpPr txBox="1"/>
      </xdr:nvSpPr>
      <xdr:spPr>
        <a:xfrm>
          <a:off x="8515427"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48388</xdr:rowOff>
    </xdr:from>
    <xdr:ext cx="469744" cy="259045"/>
    <xdr:sp macro="" textlink="">
      <xdr:nvSpPr>
        <xdr:cNvPr id="146" name="n_3mainValue【道路】&#10;一人当たり延長">
          <a:extLst>
            <a:ext uri="{FF2B5EF4-FFF2-40B4-BE49-F238E27FC236}">
              <a16:creationId xmlns:a16="http://schemas.microsoft.com/office/drawing/2014/main" id="{F7082819-70AB-4DA5-9BDD-10DE3E75EC78}"/>
            </a:ext>
          </a:extLst>
        </xdr:cNvPr>
        <xdr:cNvSpPr txBox="1"/>
      </xdr:nvSpPr>
      <xdr:spPr>
        <a:xfrm>
          <a:off x="7626427" y="724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48208</xdr:rowOff>
    </xdr:from>
    <xdr:ext cx="469744" cy="259045"/>
    <xdr:sp macro="" textlink="">
      <xdr:nvSpPr>
        <xdr:cNvPr id="147" name="n_4mainValue【道路】&#10;一人当たり延長">
          <a:extLst>
            <a:ext uri="{FF2B5EF4-FFF2-40B4-BE49-F238E27FC236}">
              <a16:creationId xmlns:a16="http://schemas.microsoft.com/office/drawing/2014/main" id="{20E951FB-5990-4EB5-B13F-14A9896E78F6}"/>
            </a:ext>
          </a:extLst>
        </xdr:cNvPr>
        <xdr:cNvSpPr txBox="1"/>
      </xdr:nvSpPr>
      <xdr:spPr>
        <a:xfrm>
          <a:off x="6737427" y="72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AC55670-68BA-410A-99B9-6408ED99D6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3C56AB3-C582-4116-8274-300964162D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3C45CCB-0461-45E9-B19F-01901BBB1C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546677C-27EE-407E-B975-164DEE20A9A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BF2C3D6-E20F-424D-BA15-EDD7569941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601E8A5-FCEE-4261-B548-2F736E5203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CB7BC2F-8966-41D0-B60B-63D2CC8FA8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6F6465B-34CB-4B65-B1F5-868CC4063F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88CD361-D67A-4131-BF56-DBB77D90162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F4D8C78-386E-4301-B545-5B6C27912F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F36D2B5-DBFD-42ED-B647-272FF4C62A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3CF749A-5A69-40DE-96F6-BC5A581243A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769FCDD-816D-43F3-AA32-B5D2F6131A6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A0C77A3-4A94-454D-9E82-8C6712D5CA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1176AAF-40F9-45AD-8B13-92AEB1FDEBF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57354BE-0405-4A2A-B389-1E60C1CD892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B972E74-5F0B-47D8-8C91-ED83BF56C20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55414EA-7087-4DDD-B787-4448939685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2F80BF2-E244-43FB-ACA1-C244A9DFE19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2A2BA3B-98B9-41D9-B05B-8E34D8A0CB2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E9B3E4C-1D4C-4E7B-B5F9-391814854CF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A9ACAA9-85C2-408E-BA60-74F2EA0A9C5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3AE1E57-34C9-4D0F-96BC-E7C9416B17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039A7D4-974A-48B4-B330-FD0CF1CCF1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3A49DE7-49AC-4F28-ADDF-5B11BAD72F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89DDB752-2123-44F6-9FC7-5249C5A5999D}"/>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670C67F-8F1E-4364-BD02-98F7E27E61BF}"/>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DD57AF63-0C79-4ACA-BF94-8EBB024CD472}"/>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886B5A5-CC69-495E-88D7-A9C609DB41B5}"/>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4F3024B7-621C-49D6-8CC5-52988220E2E4}"/>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CDA6BD0-4427-4069-9D81-8771356874E1}"/>
            </a:ext>
          </a:extLst>
        </xdr:cNvPr>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92EE5A33-5C73-46D9-AFAF-242866A0B2A7}"/>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93398A25-CA08-4D8C-B76A-4B377A52C6C3}"/>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6FB1F559-3EF1-4F78-98F1-294576D2717B}"/>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5389D06-F681-4D1E-A284-E8128C3484D6}"/>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73A52B0F-A134-459E-846E-9761B03878D3}"/>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225F36-DE5F-443C-8096-C7CB971BDD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A104A9-4751-45A7-BAE8-E599DCA28C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AAF437E-627C-41D3-BE65-0DEE8157F5C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B1F2BA-D499-4639-A11B-777B24DAF08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E9C8620-2C60-4558-9015-46DD9D7E8C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xdr:rowOff>
    </xdr:from>
    <xdr:to>
      <xdr:col>24</xdr:col>
      <xdr:colOff>114300</xdr:colOff>
      <xdr:row>59</xdr:row>
      <xdr:rowOff>117747</xdr:rowOff>
    </xdr:to>
    <xdr:sp macro="" textlink="">
      <xdr:nvSpPr>
        <xdr:cNvPr id="189" name="楕円 188">
          <a:extLst>
            <a:ext uri="{FF2B5EF4-FFF2-40B4-BE49-F238E27FC236}">
              <a16:creationId xmlns:a16="http://schemas.microsoft.com/office/drawing/2014/main" id="{5EB41505-BE25-40B0-9483-7C5DE1A6808A}"/>
            </a:ext>
          </a:extLst>
        </xdr:cNvPr>
        <xdr:cNvSpPr/>
      </xdr:nvSpPr>
      <xdr:spPr>
        <a:xfrm>
          <a:off x="4584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39024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424BA97-3BDF-4C02-A7D6-1425B89F6719}"/>
            </a:ext>
          </a:extLst>
        </xdr:cNvPr>
        <xdr:cNvSpPr txBox="1"/>
      </xdr:nvSpPr>
      <xdr:spPr>
        <a:xfrm>
          <a:off x="4673600" y="998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159838</xdr:rowOff>
    </xdr:from>
    <xdr:to>
      <xdr:col>20</xdr:col>
      <xdr:colOff>38100</xdr:colOff>
      <xdr:row>59</xdr:row>
      <xdr:rowOff>89988</xdr:rowOff>
    </xdr:to>
    <xdr:sp macro="" textlink="">
      <xdr:nvSpPr>
        <xdr:cNvPr id="191" name="楕円 190">
          <a:extLst>
            <a:ext uri="{FF2B5EF4-FFF2-40B4-BE49-F238E27FC236}">
              <a16:creationId xmlns:a16="http://schemas.microsoft.com/office/drawing/2014/main" id="{D795858A-1EE9-40C3-B5B2-B4BECD9CB57F}"/>
            </a:ext>
          </a:extLst>
        </xdr:cNvPr>
        <xdr:cNvSpPr/>
      </xdr:nvSpPr>
      <xdr:spPr>
        <a:xfrm>
          <a:off x="3746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39188</xdr:rowOff>
    </xdr:from>
    <xdr:to>
      <xdr:col>24</xdr:col>
      <xdr:colOff>63500</xdr:colOff>
      <xdr:row>59</xdr:row>
      <xdr:rowOff>66947</xdr:rowOff>
    </xdr:to>
    <xdr:cxnSp macro="">
      <xdr:nvCxnSpPr>
        <xdr:cNvPr id="192" name="直線コネクタ 191">
          <a:extLst>
            <a:ext uri="{FF2B5EF4-FFF2-40B4-BE49-F238E27FC236}">
              <a16:creationId xmlns:a16="http://schemas.microsoft.com/office/drawing/2014/main" id="{9E5C0B51-AC50-43C0-A04F-063793C7151C}"/>
            </a:ext>
          </a:extLst>
        </xdr:cNvPr>
        <xdr:cNvCxnSpPr/>
      </xdr:nvCxnSpPr>
      <xdr:spPr>
        <a:xfrm>
          <a:off x="3797300" y="1015473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93" name="楕円 192">
          <a:extLst>
            <a:ext uri="{FF2B5EF4-FFF2-40B4-BE49-F238E27FC236}">
              <a16:creationId xmlns:a16="http://schemas.microsoft.com/office/drawing/2014/main" id="{EFFFB930-3D15-462A-BEBA-50541A08D0C2}"/>
            </a:ext>
          </a:extLst>
        </xdr:cNvPr>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39188</xdr:rowOff>
    </xdr:to>
    <xdr:cxnSp macro="">
      <xdr:nvCxnSpPr>
        <xdr:cNvPr id="194" name="直線コネクタ 193">
          <a:extLst>
            <a:ext uri="{FF2B5EF4-FFF2-40B4-BE49-F238E27FC236}">
              <a16:creationId xmlns:a16="http://schemas.microsoft.com/office/drawing/2014/main" id="{8E3D4D9D-04F5-4F1E-B13F-257843A26EEB}"/>
            </a:ext>
          </a:extLst>
        </xdr:cNvPr>
        <xdr:cNvCxnSpPr/>
      </xdr:nvCxnSpPr>
      <xdr:spPr>
        <a:xfrm>
          <a:off x="2908300" y="101269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102688</xdr:rowOff>
    </xdr:from>
    <xdr:to>
      <xdr:col>10</xdr:col>
      <xdr:colOff>165100</xdr:colOff>
      <xdr:row>59</xdr:row>
      <xdr:rowOff>32838</xdr:rowOff>
    </xdr:to>
    <xdr:sp macro="" textlink="">
      <xdr:nvSpPr>
        <xdr:cNvPr id="195" name="楕円 194">
          <a:extLst>
            <a:ext uri="{FF2B5EF4-FFF2-40B4-BE49-F238E27FC236}">
              <a16:creationId xmlns:a16="http://schemas.microsoft.com/office/drawing/2014/main" id="{17AB8A41-8D38-43FF-8515-D7D1B9FB3D85}"/>
            </a:ext>
          </a:extLst>
        </xdr:cNvPr>
        <xdr:cNvSpPr/>
      </xdr:nvSpPr>
      <xdr:spPr>
        <a:xfrm>
          <a:off x="1968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153488</xdr:rowOff>
    </xdr:from>
    <xdr:to>
      <xdr:col>15</xdr:col>
      <xdr:colOff>50800</xdr:colOff>
      <xdr:row>59</xdr:row>
      <xdr:rowOff>11430</xdr:rowOff>
    </xdr:to>
    <xdr:cxnSp macro="">
      <xdr:nvCxnSpPr>
        <xdr:cNvPr id="196" name="直線コネクタ 195">
          <a:extLst>
            <a:ext uri="{FF2B5EF4-FFF2-40B4-BE49-F238E27FC236}">
              <a16:creationId xmlns:a16="http://schemas.microsoft.com/office/drawing/2014/main" id="{A8A921E8-0480-4C26-AD08-8A474EFE1CC6}"/>
            </a:ext>
          </a:extLst>
        </xdr:cNvPr>
        <xdr:cNvCxnSpPr/>
      </xdr:nvCxnSpPr>
      <xdr:spPr>
        <a:xfrm>
          <a:off x="2019300" y="100975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74930</xdr:rowOff>
    </xdr:from>
    <xdr:to>
      <xdr:col>6</xdr:col>
      <xdr:colOff>38100</xdr:colOff>
      <xdr:row>59</xdr:row>
      <xdr:rowOff>5080</xdr:rowOff>
    </xdr:to>
    <xdr:sp macro="" textlink="">
      <xdr:nvSpPr>
        <xdr:cNvPr id="197" name="楕円 196">
          <a:extLst>
            <a:ext uri="{FF2B5EF4-FFF2-40B4-BE49-F238E27FC236}">
              <a16:creationId xmlns:a16="http://schemas.microsoft.com/office/drawing/2014/main" id="{99C74787-FEB9-4236-A364-2FA5FBF9B7B1}"/>
            </a:ext>
          </a:extLst>
        </xdr:cNvPr>
        <xdr:cNvSpPr/>
      </xdr:nvSpPr>
      <xdr:spPr>
        <a:xfrm>
          <a:off x="1079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125730</xdr:rowOff>
    </xdr:from>
    <xdr:to>
      <xdr:col>10</xdr:col>
      <xdr:colOff>114300</xdr:colOff>
      <xdr:row>58</xdr:row>
      <xdr:rowOff>153488</xdr:rowOff>
    </xdr:to>
    <xdr:cxnSp macro="">
      <xdr:nvCxnSpPr>
        <xdr:cNvPr id="198" name="直線コネクタ 197">
          <a:extLst>
            <a:ext uri="{FF2B5EF4-FFF2-40B4-BE49-F238E27FC236}">
              <a16:creationId xmlns:a16="http://schemas.microsoft.com/office/drawing/2014/main" id="{3347EF99-1C9D-4423-A166-63EC8F86E7B1}"/>
            </a:ext>
          </a:extLst>
        </xdr:cNvPr>
        <xdr:cNvCxnSpPr/>
      </xdr:nvCxnSpPr>
      <xdr:spPr>
        <a:xfrm>
          <a:off x="1130300" y="100698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402803C-E5F3-46EE-BF3C-4B3912AF9D20}"/>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6970476-7C68-4685-A748-DD85124CCB15}"/>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858E12B-0941-4DEB-81A4-CB11003E4666}"/>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099C93E-537E-46A7-8BF1-9C7D1ED491AE}"/>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106515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04CEA87-34EC-49E5-8E8F-E86A999BC535}"/>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C952F90-20D9-405A-AB41-3F28644067F9}"/>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49365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7866FD5-512F-4E63-9955-347799EADC88}"/>
            </a:ext>
          </a:extLst>
        </xdr:cNvPr>
        <xdr:cNvSpPr txBox="1"/>
      </xdr:nvSpPr>
      <xdr:spPr>
        <a:xfrm>
          <a:off x="1816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21607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93C5536-6966-46F3-A7C7-C2969FD4C523}"/>
            </a:ext>
          </a:extLst>
        </xdr:cNvPr>
        <xdr:cNvSpPr txBox="1"/>
      </xdr:nvSpPr>
      <xdr:spPr>
        <a:xfrm>
          <a:off x="927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6F1F7-1F7B-49D0-8A1A-20F7B98872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2463CBD-30B5-480C-8A3B-B20B532367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A1A468E-C270-48A9-8695-8A8377776D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D5044A2-0B69-4A4C-A03F-017F3B1D29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AE292CE-1B7C-43F6-93C5-3F34239B64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BED5E4A-273B-4270-BF3D-FC6B020A72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CEDDB97-9464-4FB9-A328-D26387AA2C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73EFF66-2850-40DB-BDD2-2B587DD055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3841B8A-38D7-4FFB-9E59-70B088DC4A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422DC54-6CBD-4BD7-A314-EDFFF674C5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032A888-386E-4B17-94F6-621345582F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1DED1CE-39F4-49B8-86C1-5E134244044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524CE5C-88E7-4CE1-9A2A-A80EAD44CA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285F133-52CB-4D8B-8C90-07948215819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F7379C6-8F33-4724-B909-A089C41521A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EEE5E0D-CD29-4A40-AF1A-469F154E997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2DA9578-6146-43EA-9A6A-EABFFFCF43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4DB2D0F6-003D-42B7-85FA-22C25F4B468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FAAB75B-6C75-4345-8419-5CE9EBA8EC5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914B7CD-2C19-4E75-8C46-F7C0934D27C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162A651-A4C8-4825-960B-F114DA1780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6F38DC8-CB74-4A15-8FDD-6E5CE49BF0C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11D0CC4-D9BD-45C8-9D2E-7A564AC0853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33094D0A-BB96-441C-B28F-03603C031D71}"/>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623A8CF-C598-4084-BD04-E221C06D0827}"/>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2ED1ABF2-2043-489B-89D2-9E04CD2895AA}"/>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E085ADD-AD49-4C0F-AC49-4768F67E5624}"/>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FED0F987-E60A-4BF6-AE8E-9D1E07347AB6}"/>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3EC5DF1-F05F-48DC-A576-5CA8C6B5F284}"/>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EAE78318-40BF-4575-B1F6-9D2579B6CA8D}"/>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4BCF8881-50D3-4812-9553-C5768A3A9629}"/>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70ECF169-EBDF-4505-960C-32AB3A9E9209}"/>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29CFF769-ABEB-4082-B5D9-25E9004A94BC}"/>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A6817AA-DBEA-45D2-BAF5-EC9CE8494592}"/>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D5D8872-FE95-4104-BA50-0FF21C87F6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9156FAF-3E98-40E8-BF02-0E690FA5AB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8FD0F50-4F2D-4C9F-A16B-83698E74B3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8F74A3-EF59-41C6-A081-030E87A6A3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00788D8-7ACC-402F-B424-D6F0331F17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143352</xdr:rowOff>
    </xdr:from>
    <xdr:to>
      <xdr:col>55</xdr:col>
      <xdr:colOff>50800</xdr:colOff>
      <xdr:row>64</xdr:row>
      <xdr:rowOff>73502</xdr:rowOff>
    </xdr:to>
    <xdr:sp macro="" textlink="">
      <xdr:nvSpPr>
        <xdr:cNvPr id="246" name="楕円 245">
          <a:extLst>
            <a:ext uri="{FF2B5EF4-FFF2-40B4-BE49-F238E27FC236}">
              <a16:creationId xmlns:a16="http://schemas.microsoft.com/office/drawing/2014/main" id="{BFBD327C-5FE7-4D4B-81BB-848FE2E9D555}"/>
            </a:ext>
          </a:extLst>
        </xdr:cNvPr>
        <xdr:cNvSpPr/>
      </xdr:nvSpPr>
      <xdr:spPr>
        <a:xfrm>
          <a:off x="10426700" y="109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58279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3D8B08E-050F-465A-810C-1A8090564ADE}"/>
            </a:ext>
          </a:extLst>
        </xdr:cNvPr>
        <xdr:cNvSpPr txBox="1"/>
      </xdr:nvSpPr>
      <xdr:spPr>
        <a:xfrm>
          <a:off x="10515600" y="1085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143497</xdr:rowOff>
    </xdr:from>
    <xdr:to>
      <xdr:col>50</xdr:col>
      <xdr:colOff>165100</xdr:colOff>
      <xdr:row>64</xdr:row>
      <xdr:rowOff>73647</xdr:rowOff>
    </xdr:to>
    <xdr:sp macro="" textlink="">
      <xdr:nvSpPr>
        <xdr:cNvPr id="248" name="楕円 247">
          <a:extLst>
            <a:ext uri="{FF2B5EF4-FFF2-40B4-BE49-F238E27FC236}">
              <a16:creationId xmlns:a16="http://schemas.microsoft.com/office/drawing/2014/main" id="{FA4B0E0C-9873-4597-A0AD-274B0656A6FA}"/>
            </a:ext>
          </a:extLst>
        </xdr:cNvPr>
        <xdr:cNvSpPr/>
      </xdr:nvSpPr>
      <xdr:spPr>
        <a:xfrm>
          <a:off x="9588500" y="109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22702</xdr:rowOff>
    </xdr:from>
    <xdr:to>
      <xdr:col>55</xdr:col>
      <xdr:colOff>0</xdr:colOff>
      <xdr:row>64</xdr:row>
      <xdr:rowOff>22847</xdr:rowOff>
    </xdr:to>
    <xdr:cxnSp macro="">
      <xdr:nvCxnSpPr>
        <xdr:cNvPr id="249" name="直線コネクタ 248">
          <a:extLst>
            <a:ext uri="{FF2B5EF4-FFF2-40B4-BE49-F238E27FC236}">
              <a16:creationId xmlns:a16="http://schemas.microsoft.com/office/drawing/2014/main" id="{1C8AB409-6BD9-45BE-BBCD-E4F9D93FDB0F}"/>
            </a:ext>
          </a:extLst>
        </xdr:cNvPr>
        <xdr:cNvCxnSpPr/>
      </xdr:nvCxnSpPr>
      <xdr:spPr>
        <a:xfrm flipV="1">
          <a:off x="9639300" y="10995502"/>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143742</xdr:rowOff>
    </xdr:from>
    <xdr:to>
      <xdr:col>46</xdr:col>
      <xdr:colOff>38100</xdr:colOff>
      <xdr:row>64</xdr:row>
      <xdr:rowOff>73892</xdr:rowOff>
    </xdr:to>
    <xdr:sp macro="" textlink="">
      <xdr:nvSpPr>
        <xdr:cNvPr id="250" name="楕円 249">
          <a:extLst>
            <a:ext uri="{FF2B5EF4-FFF2-40B4-BE49-F238E27FC236}">
              <a16:creationId xmlns:a16="http://schemas.microsoft.com/office/drawing/2014/main" id="{7D95C5CC-CB7A-4E07-984F-C4FCC1053E44}"/>
            </a:ext>
          </a:extLst>
        </xdr:cNvPr>
        <xdr:cNvSpPr/>
      </xdr:nvSpPr>
      <xdr:spPr>
        <a:xfrm>
          <a:off x="8699500" y="1094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22847</xdr:rowOff>
    </xdr:from>
    <xdr:to>
      <xdr:col>50</xdr:col>
      <xdr:colOff>114300</xdr:colOff>
      <xdr:row>64</xdr:row>
      <xdr:rowOff>23092</xdr:rowOff>
    </xdr:to>
    <xdr:cxnSp macro="">
      <xdr:nvCxnSpPr>
        <xdr:cNvPr id="251" name="直線コネクタ 250">
          <a:extLst>
            <a:ext uri="{FF2B5EF4-FFF2-40B4-BE49-F238E27FC236}">
              <a16:creationId xmlns:a16="http://schemas.microsoft.com/office/drawing/2014/main" id="{EDCAF953-39C0-47CF-B037-AFE5B957918E}"/>
            </a:ext>
          </a:extLst>
        </xdr:cNvPr>
        <xdr:cNvCxnSpPr/>
      </xdr:nvCxnSpPr>
      <xdr:spPr>
        <a:xfrm flipV="1">
          <a:off x="8750300" y="10995647"/>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143882</xdr:rowOff>
    </xdr:from>
    <xdr:to>
      <xdr:col>41</xdr:col>
      <xdr:colOff>101600</xdr:colOff>
      <xdr:row>64</xdr:row>
      <xdr:rowOff>74032</xdr:rowOff>
    </xdr:to>
    <xdr:sp macro="" textlink="">
      <xdr:nvSpPr>
        <xdr:cNvPr id="252" name="楕円 251">
          <a:extLst>
            <a:ext uri="{FF2B5EF4-FFF2-40B4-BE49-F238E27FC236}">
              <a16:creationId xmlns:a16="http://schemas.microsoft.com/office/drawing/2014/main" id="{6EEFE8F2-08E5-4D3F-A806-106C85F75FFC}"/>
            </a:ext>
          </a:extLst>
        </xdr:cNvPr>
        <xdr:cNvSpPr/>
      </xdr:nvSpPr>
      <xdr:spPr>
        <a:xfrm>
          <a:off x="7810500" y="109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23092</xdr:rowOff>
    </xdr:from>
    <xdr:to>
      <xdr:col>45</xdr:col>
      <xdr:colOff>177800</xdr:colOff>
      <xdr:row>64</xdr:row>
      <xdr:rowOff>23232</xdr:rowOff>
    </xdr:to>
    <xdr:cxnSp macro="">
      <xdr:nvCxnSpPr>
        <xdr:cNvPr id="253" name="直線コネクタ 252">
          <a:extLst>
            <a:ext uri="{FF2B5EF4-FFF2-40B4-BE49-F238E27FC236}">
              <a16:creationId xmlns:a16="http://schemas.microsoft.com/office/drawing/2014/main" id="{4AD92567-C2A9-4FA2-AF70-5593ABB0E888}"/>
            </a:ext>
          </a:extLst>
        </xdr:cNvPr>
        <xdr:cNvCxnSpPr/>
      </xdr:nvCxnSpPr>
      <xdr:spPr>
        <a:xfrm flipV="1">
          <a:off x="7861300" y="10995892"/>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143744</xdr:rowOff>
    </xdr:from>
    <xdr:to>
      <xdr:col>36</xdr:col>
      <xdr:colOff>165100</xdr:colOff>
      <xdr:row>64</xdr:row>
      <xdr:rowOff>73894</xdr:rowOff>
    </xdr:to>
    <xdr:sp macro="" textlink="">
      <xdr:nvSpPr>
        <xdr:cNvPr id="254" name="楕円 253">
          <a:extLst>
            <a:ext uri="{FF2B5EF4-FFF2-40B4-BE49-F238E27FC236}">
              <a16:creationId xmlns:a16="http://schemas.microsoft.com/office/drawing/2014/main" id="{35E90411-1A0A-4F8A-80EE-89F5AC225FE4}"/>
            </a:ext>
          </a:extLst>
        </xdr:cNvPr>
        <xdr:cNvSpPr/>
      </xdr:nvSpPr>
      <xdr:spPr>
        <a:xfrm>
          <a:off x="6921500" y="1094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23094</xdr:rowOff>
    </xdr:from>
    <xdr:to>
      <xdr:col>41</xdr:col>
      <xdr:colOff>50800</xdr:colOff>
      <xdr:row>64</xdr:row>
      <xdr:rowOff>23232</xdr:rowOff>
    </xdr:to>
    <xdr:cxnSp macro="">
      <xdr:nvCxnSpPr>
        <xdr:cNvPr id="255" name="直線コネクタ 254">
          <a:extLst>
            <a:ext uri="{FF2B5EF4-FFF2-40B4-BE49-F238E27FC236}">
              <a16:creationId xmlns:a16="http://schemas.microsoft.com/office/drawing/2014/main" id="{4FAB231F-B413-480B-8A6C-9FE8A555F7E0}"/>
            </a:ext>
          </a:extLst>
        </xdr:cNvPr>
        <xdr:cNvCxnSpPr/>
      </xdr:nvCxnSpPr>
      <xdr:spPr>
        <a:xfrm>
          <a:off x="6972300" y="1099589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6CCAAC9-8600-4513-A380-80B2AFDD9867}"/>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4D7A4B1-7D46-44E4-9426-E039D77E272B}"/>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547C4CD-09DB-4F09-8BE2-BE4B24C38048}"/>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F5F064D-A00B-40A4-9819-A47870B6203B}"/>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64774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94990BDB-0FC3-44A4-A18F-A31A6F088DE9}"/>
            </a:ext>
          </a:extLst>
        </xdr:cNvPr>
        <xdr:cNvSpPr txBox="1"/>
      </xdr:nvSpPr>
      <xdr:spPr>
        <a:xfrm>
          <a:off x="9359411" y="1103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65019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7561D333-7D5D-4880-B78C-EAD8604308C3}"/>
            </a:ext>
          </a:extLst>
        </xdr:cNvPr>
        <xdr:cNvSpPr txBox="1"/>
      </xdr:nvSpPr>
      <xdr:spPr>
        <a:xfrm>
          <a:off x="8483111" y="1103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65159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18B75FED-346D-48FD-8F06-D8FBAF9F896D}"/>
            </a:ext>
          </a:extLst>
        </xdr:cNvPr>
        <xdr:cNvSpPr txBox="1"/>
      </xdr:nvSpPr>
      <xdr:spPr>
        <a:xfrm>
          <a:off x="7594111" y="1103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65021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762E5EE-B779-46DE-B6A2-8FEED09CAEB9}"/>
            </a:ext>
          </a:extLst>
        </xdr:cNvPr>
        <xdr:cNvSpPr txBox="1"/>
      </xdr:nvSpPr>
      <xdr:spPr>
        <a:xfrm>
          <a:off x="6705111" y="1103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C71B74A-F0EE-4E5E-98E6-F0AFF1F91D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C4327F7-D227-4CED-8DE3-44C44E2776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59AAADC-97FD-4161-B6EA-48701FADF5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8669B16-329D-49C7-8633-20390E4B62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BE3E0F-03E1-4D6B-A357-E77DECCC3BE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1AF7F5F-C927-4E4C-AFE2-CC4B8E9078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FFA8D52-85A7-493E-B79E-2A14D69AD0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5DBD5EC-E150-4498-BB46-57E684FBC7A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479882E2-06E2-4373-8BD2-E8F347A6DE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D4FA28CC-F17B-4039-B449-0E8B89BEBB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18CD774A-94C1-4762-A431-3E45D749D3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F8B974EA-A6FB-44B0-9A17-ADF164DE88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1F07250E-726D-4648-915E-B05EE5EC4A7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4E8CFC6A-BC62-4520-A8B8-E17D598566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593BA062-8050-4426-8FA3-0B4FFB811E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793EA71B-6886-4737-A9FA-9F135D2FC02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3BD9BFDD-CB6A-4758-8B91-D8806FE6C1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465916B7-D10F-4267-B63A-0540C65690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265F726D-860B-4D0D-A861-707A9F29BF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35FB1452-09CB-4867-A747-2D72EE08BF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730EA00B-C97B-40E3-ADD7-76A64D311E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96ACFEB-B36B-4AC7-AC33-2E0AAEA38B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EAE3DA2B-EB8A-4027-8061-49D1EFA0B4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6D7296A6-549E-4A11-8E45-74655E7514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D34F822-0B16-42AC-87FE-F7FCBAC801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E82BCB26-85BC-4AD2-B71F-2E82AC879C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55A508EA-9C96-42C3-880D-6E898F8AA0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A3D19C46-B3A2-4EE5-BB71-3EA77866351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E3DAC913-F419-4DA8-8E3F-55320EB772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C074EA5C-BC69-40F2-BACD-1C32FF0AAA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D53C18A2-1750-4214-9DEC-E4FF780F7E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5630FDBF-861D-413B-8C94-E28EC58719F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C4E484F6-46AE-4F29-8E25-F845A3BC05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08730F0-FB22-4780-85DD-16FE9D3F38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EE707DC7-CCA0-4913-9513-95672E4A31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CFC2D5DA-0F74-48F8-B9CF-48FEA3AB0F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393D543C-6139-42D3-8BE8-72B3D22B37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BB3BDE89-C91B-4F79-A7A4-FE3166A648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51736563-D23E-493D-BFD0-42878A0467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641E95B4-346B-4F7C-AC7A-A1D7DE2A4F5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83F1B2EC-C5D5-4B80-851F-165A4470C0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70BE2F8-1E4F-4A1F-B7D0-6304D30E27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2F6F8DE8-B0E8-4493-B7C5-5C3A296594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7B601923-58E6-4EDD-B41B-62C40568C55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B66725BF-61DF-4F73-9C00-613E05779A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A85DFA46-6680-4025-B837-974F946091C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E22A4E01-4537-494A-9590-40BDFB18055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EFBF0428-261A-4999-AA1C-6C7418D7214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C574FF9F-B55E-473C-9893-1E457E0897E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2019CAD5-BDB8-43D1-A5A7-4B24186880B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D22E58B-0C12-44F6-BB86-0D33745C24E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AB5A1E99-77A5-4B5C-8B8E-E6844E6E35C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305BB164-B31F-4F76-9CA5-ED77FC574AD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89FEAD5-4412-4699-A913-09FE36F2C5D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D041DAFE-FAAA-4D5B-B301-A417CB6F2D3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422AFDED-F642-43D8-866D-384D0D513AA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320" name="直線コネクタ 319">
          <a:extLst>
            <a:ext uri="{FF2B5EF4-FFF2-40B4-BE49-F238E27FC236}">
              <a16:creationId xmlns:a16="http://schemas.microsoft.com/office/drawing/2014/main" id="{4C67E386-5AE7-45A5-BD78-6489F5CD97C1}"/>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DB3E66F5-D4DA-4949-82AB-329CC983DA92}"/>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322" name="直線コネクタ 321">
          <a:extLst>
            <a:ext uri="{FF2B5EF4-FFF2-40B4-BE49-F238E27FC236}">
              <a16:creationId xmlns:a16="http://schemas.microsoft.com/office/drawing/2014/main" id="{E62CE1FE-FA0E-4980-A45A-B0B49A0F55B9}"/>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2B7CB91E-0124-4FB2-A411-C3642A7DCBF6}"/>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324" name="直線コネクタ 323">
          <a:extLst>
            <a:ext uri="{FF2B5EF4-FFF2-40B4-BE49-F238E27FC236}">
              <a16:creationId xmlns:a16="http://schemas.microsoft.com/office/drawing/2014/main" id="{3BB8DDA8-ECC1-44A7-849F-0A524B014613}"/>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3E5617A4-277C-4768-B3DA-43DD5D0921EA}"/>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26" name="フローチャート: 判断 325">
          <a:extLst>
            <a:ext uri="{FF2B5EF4-FFF2-40B4-BE49-F238E27FC236}">
              <a16:creationId xmlns:a16="http://schemas.microsoft.com/office/drawing/2014/main" id="{C2FC88C8-A660-4489-B419-C5D4509F6979}"/>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327" name="フローチャート: 判断 326">
          <a:extLst>
            <a:ext uri="{FF2B5EF4-FFF2-40B4-BE49-F238E27FC236}">
              <a16:creationId xmlns:a16="http://schemas.microsoft.com/office/drawing/2014/main" id="{0C21D2B7-05A5-402A-A0BA-006972DEFFAB}"/>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28" name="フローチャート: 判断 327">
          <a:extLst>
            <a:ext uri="{FF2B5EF4-FFF2-40B4-BE49-F238E27FC236}">
              <a16:creationId xmlns:a16="http://schemas.microsoft.com/office/drawing/2014/main" id="{2A302D3C-7304-414D-B32C-DCB22CB59FD5}"/>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329" name="フローチャート: 判断 328">
          <a:extLst>
            <a:ext uri="{FF2B5EF4-FFF2-40B4-BE49-F238E27FC236}">
              <a16:creationId xmlns:a16="http://schemas.microsoft.com/office/drawing/2014/main" id="{239B87B5-E012-43D7-A7D9-DA3AC2F586C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330" name="フローチャート: 判断 329">
          <a:extLst>
            <a:ext uri="{FF2B5EF4-FFF2-40B4-BE49-F238E27FC236}">
              <a16:creationId xmlns:a16="http://schemas.microsoft.com/office/drawing/2014/main" id="{7B70FE73-F4ED-47A8-A1F8-6F6C87780F1A}"/>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E3240B3-6246-4AC6-9A89-F87CE117AD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D896FC9-6EB7-4CE2-B146-AA23057CFF8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5C679AA-9DFB-4F5A-B2EC-784510C3FD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CC500F0-214A-4E70-89C3-EE76E045C9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C6096F9-74B2-4405-A748-92BC55D4A5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336" name="楕円 335">
          <a:extLst>
            <a:ext uri="{FF2B5EF4-FFF2-40B4-BE49-F238E27FC236}">
              <a16:creationId xmlns:a16="http://schemas.microsoft.com/office/drawing/2014/main" id="{EA0D8513-7238-4582-856C-FFD6A4F392B5}"/>
            </a:ext>
          </a:extLst>
        </xdr:cNvPr>
        <xdr:cNvSpPr/>
      </xdr:nvSpPr>
      <xdr:spPr>
        <a:xfrm>
          <a:off x="16268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76217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4650B6A2-30F6-4A91-B049-1F46FA5C9950}"/>
            </a:ext>
          </a:extLst>
        </xdr:cNvPr>
        <xdr:cNvSpPr txBox="1"/>
      </xdr:nvSpPr>
      <xdr:spPr>
        <a:xfrm>
          <a:off x="16357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338" name="楕円 337">
          <a:extLst>
            <a:ext uri="{FF2B5EF4-FFF2-40B4-BE49-F238E27FC236}">
              <a16:creationId xmlns:a16="http://schemas.microsoft.com/office/drawing/2014/main" id="{E2EBADA4-9DBA-4573-BBF2-99A51ED547B2}"/>
            </a:ext>
          </a:extLst>
        </xdr:cNvPr>
        <xdr:cNvSpPr/>
      </xdr:nvSpPr>
      <xdr:spPr>
        <a:xfrm>
          <a:off x="1543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38</xdr:row>
      <xdr:rowOff>148590</xdr:rowOff>
    </xdr:to>
    <xdr:cxnSp macro="">
      <xdr:nvCxnSpPr>
        <xdr:cNvPr id="339" name="直線コネクタ 338">
          <a:extLst>
            <a:ext uri="{FF2B5EF4-FFF2-40B4-BE49-F238E27FC236}">
              <a16:creationId xmlns:a16="http://schemas.microsoft.com/office/drawing/2014/main" id="{C57A7DE8-EE3E-4362-8D07-8874D856D7E7}"/>
            </a:ext>
          </a:extLst>
        </xdr:cNvPr>
        <xdr:cNvCxnSpPr/>
      </xdr:nvCxnSpPr>
      <xdr:spPr>
        <a:xfrm>
          <a:off x="15481300" y="6659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122555</xdr:rowOff>
    </xdr:from>
    <xdr:to>
      <xdr:col>76</xdr:col>
      <xdr:colOff>165100</xdr:colOff>
      <xdr:row>39</xdr:row>
      <xdr:rowOff>52705</xdr:rowOff>
    </xdr:to>
    <xdr:sp macro="" textlink="">
      <xdr:nvSpPr>
        <xdr:cNvPr id="340" name="楕円 339">
          <a:extLst>
            <a:ext uri="{FF2B5EF4-FFF2-40B4-BE49-F238E27FC236}">
              <a16:creationId xmlns:a16="http://schemas.microsoft.com/office/drawing/2014/main" id="{21FC1726-5C05-4CBF-B974-DEAE7120F7BD}"/>
            </a:ext>
          </a:extLst>
        </xdr:cNvPr>
        <xdr:cNvSpPr/>
      </xdr:nvSpPr>
      <xdr:spPr>
        <a:xfrm>
          <a:off x="1454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1905</xdr:rowOff>
    </xdr:to>
    <xdr:cxnSp macro="">
      <xdr:nvCxnSpPr>
        <xdr:cNvPr id="341" name="直線コネクタ 340">
          <a:extLst>
            <a:ext uri="{FF2B5EF4-FFF2-40B4-BE49-F238E27FC236}">
              <a16:creationId xmlns:a16="http://schemas.microsoft.com/office/drawing/2014/main" id="{0B648F5A-9280-4F23-98B4-E1A629D25CEA}"/>
            </a:ext>
          </a:extLst>
        </xdr:cNvPr>
        <xdr:cNvCxnSpPr/>
      </xdr:nvCxnSpPr>
      <xdr:spPr>
        <a:xfrm flipV="1">
          <a:off x="14592300" y="665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342" name="楕円 341">
          <a:extLst>
            <a:ext uri="{FF2B5EF4-FFF2-40B4-BE49-F238E27FC236}">
              <a16:creationId xmlns:a16="http://schemas.microsoft.com/office/drawing/2014/main" id="{E6B91C36-934A-495D-BE4A-71B997A341D5}"/>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xdr:rowOff>
    </xdr:from>
    <xdr:to>
      <xdr:col>76</xdr:col>
      <xdr:colOff>114300</xdr:colOff>
      <xdr:row>39</xdr:row>
      <xdr:rowOff>30480</xdr:rowOff>
    </xdr:to>
    <xdr:cxnSp macro="">
      <xdr:nvCxnSpPr>
        <xdr:cNvPr id="343" name="直線コネクタ 342">
          <a:extLst>
            <a:ext uri="{FF2B5EF4-FFF2-40B4-BE49-F238E27FC236}">
              <a16:creationId xmlns:a16="http://schemas.microsoft.com/office/drawing/2014/main" id="{9ECBE6DB-CA1E-481B-8948-044751DE48C9}"/>
            </a:ext>
          </a:extLst>
        </xdr:cNvPr>
        <xdr:cNvCxnSpPr/>
      </xdr:nvCxnSpPr>
      <xdr:spPr>
        <a:xfrm flipV="1">
          <a:off x="13703300" y="6688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29210</xdr:rowOff>
    </xdr:from>
    <xdr:to>
      <xdr:col>67</xdr:col>
      <xdr:colOff>101600</xdr:colOff>
      <xdr:row>39</xdr:row>
      <xdr:rowOff>130810</xdr:rowOff>
    </xdr:to>
    <xdr:sp macro="" textlink="">
      <xdr:nvSpPr>
        <xdr:cNvPr id="344" name="楕円 343">
          <a:extLst>
            <a:ext uri="{FF2B5EF4-FFF2-40B4-BE49-F238E27FC236}">
              <a16:creationId xmlns:a16="http://schemas.microsoft.com/office/drawing/2014/main" id="{990FD370-410A-4C8B-AF4E-861177D53A95}"/>
            </a:ext>
          </a:extLst>
        </xdr:cNvPr>
        <xdr:cNvSpPr/>
      </xdr:nvSpPr>
      <xdr:spPr>
        <a:xfrm>
          <a:off x="12763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80010</xdr:rowOff>
    </xdr:to>
    <xdr:cxnSp macro="">
      <xdr:nvCxnSpPr>
        <xdr:cNvPr id="345" name="直線コネクタ 344">
          <a:extLst>
            <a:ext uri="{FF2B5EF4-FFF2-40B4-BE49-F238E27FC236}">
              <a16:creationId xmlns:a16="http://schemas.microsoft.com/office/drawing/2014/main" id="{43EC41E6-5A18-4D0F-9A1E-DF636DB0EC0F}"/>
            </a:ext>
          </a:extLst>
        </xdr:cNvPr>
        <xdr:cNvCxnSpPr/>
      </xdr:nvCxnSpPr>
      <xdr:spPr>
        <a:xfrm flipV="1">
          <a:off x="12814300" y="6717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E166C9C5-D93F-4768-9DFC-660042999360}"/>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F893EC96-473F-4B0B-9571-1ED277E84A18}"/>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B779E9E8-E4B4-41C5-B2EA-546A1CCEE1CD}"/>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A855F8F0-50AB-4C96-B162-924F83358123}"/>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2D6D6A9D-C37F-4150-98BA-57EA45D328EE}"/>
            </a:ext>
          </a:extLst>
        </xdr:cNvPr>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43832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B2C3EC60-779A-4DDF-BE03-9F042310B7AE}"/>
            </a:ext>
          </a:extLst>
        </xdr:cNvPr>
        <xdr:cNvSpPr txBox="1"/>
      </xdr:nvSpPr>
      <xdr:spPr>
        <a:xfrm>
          <a:off x="14389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635AECEA-8D36-4DBB-9A03-A40B36E89EFA}"/>
            </a:ext>
          </a:extLst>
        </xdr:cNvPr>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121937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7B04AF1D-4FA2-4C19-94EA-A6A233B87BA3}"/>
            </a:ext>
          </a:extLst>
        </xdr:cNvPr>
        <xdr:cNvSpPr txBox="1"/>
      </xdr:nvSpPr>
      <xdr:spPr>
        <a:xfrm>
          <a:off x="12611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FEAAE0FF-6B2D-4C86-8908-8A1B0E855B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43820B4-4D60-4CF7-8DD5-A24DF4B463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D469159E-E882-4FFC-85EB-DCE9FAD229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16A4079A-03CE-4B4F-9B02-C3A3B617F2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D6630239-568C-4604-987C-853F1BD912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CC7CEF04-053A-4833-ABA4-8ED94A4BE1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8B887B56-EC6B-4567-9668-9CFB434696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4CDEC2C4-DBA6-44BB-A030-C6796A27BC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FD95EE1A-5F30-4ABB-940D-C6267DF2AF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165410E5-D47E-4F15-8743-362256C01B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D4635220-7AED-442D-8895-3AB1F8ACFB7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20AE8374-B921-40C8-B048-F2BA2EB0513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2E29FD-24A4-4939-B340-A28AE089EC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10FF9C19-B9A9-4CF7-BF5A-DBFC4FD91D4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A3BF8F03-2584-4F65-AF38-CDE569FCD1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DE753146-E918-4641-9FF6-EB4EA72BB18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87B684C9-5664-49AC-914E-644774B34C9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882E95EA-D5EF-4978-9FB7-39CEA33909B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12C68EAB-7451-4F2B-8F69-B774C8CC805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45E5CD93-5493-4505-A151-2E294B377FB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BED3A853-83E8-4873-BA16-32501EB63FC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CBDE284-F1A7-4528-9C6E-01786B2AC0A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56F9F103-DF93-4B60-95F8-03721CE3C1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377" name="直線コネクタ 376">
          <a:extLst>
            <a:ext uri="{FF2B5EF4-FFF2-40B4-BE49-F238E27FC236}">
              <a16:creationId xmlns:a16="http://schemas.microsoft.com/office/drawing/2014/main" id="{4D280CB7-A913-4C13-A9F0-D5C5D4F911C9}"/>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1B8EEB3E-EE23-4B56-814B-D3E33DC50608}"/>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79" name="直線コネクタ 378">
          <a:extLst>
            <a:ext uri="{FF2B5EF4-FFF2-40B4-BE49-F238E27FC236}">
              <a16:creationId xmlns:a16="http://schemas.microsoft.com/office/drawing/2014/main" id="{E930126F-96D7-42F0-A06B-5F48BD6370CA}"/>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13AE1FB-E069-48B9-9FC7-360520C06ABD}"/>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381" name="直線コネクタ 380">
          <a:extLst>
            <a:ext uri="{FF2B5EF4-FFF2-40B4-BE49-F238E27FC236}">
              <a16:creationId xmlns:a16="http://schemas.microsoft.com/office/drawing/2014/main" id="{478381FA-9D5F-4DE9-9062-0BE5C4B52AB1}"/>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B15CD7BE-0931-404B-801A-49A0E2D97E58}"/>
            </a:ext>
          </a:extLst>
        </xdr:cNvPr>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383" name="フローチャート: 判断 382">
          <a:extLst>
            <a:ext uri="{FF2B5EF4-FFF2-40B4-BE49-F238E27FC236}">
              <a16:creationId xmlns:a16="http://schemas.microsoft.com/office/drawing/2014/main" id="{A05B98B8-F5C8-422D-9235-2C98291E5A79}"/>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384" name="フローチャート: 判断 383">
          <a:extLst>
            <a:ext uri="{FF2B5EF4-FFF2-40B4-BE49-F238E27FC236}">
              <a16:creationId xmlns:a16="http://schemas.microsoft.com/office/drawing/2014/main" id="{8636918A-C19B-41FA-910E-15019D393268}"/>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85" name="フローチャート: 判断 384">
          <a:extLst>
            <a:ext uri="{FF2B5EF4-FFF2-40B4-BE49-F238E27FC236}">
              <a16:creationId xmlns:a16="http://schemas.microsoft.com/office/drawing/2014/main" id="{FF4EEE09-0A74-4911-B4DF-D8BD40BFA55F}"/>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386" name="フローチャート: 判断 385">
          <a:extLst>
            <a:ext uri="{FF2B5EF4-FFF2-40B4-BE49-F238E27FC236}">
              <a16:creationId xmlns:a16="http://schemas.microsoft.com/office/drawing/2014/main" id="{60B6903F-BCC5-4875-A8BC-E07BA30833D6}"/>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387" name="フローチャート: 判断 386">
          <a:extLst>
            <a:ext uri="{FF2B5EF4-FFF2-40B4-BE49-F238E27FC236}">
              <a16:creationId xmlns:a16="http://schemas.microsoft.com/office/drawing/2014/main" id="{034D62AB-D31E-48A9-9E80-C3B0952E9DA5}"/>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77B6F58-2CF3-4C95-8040-9324138BFA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86474E6-01EF-44B0-9E37-5C0FFB22CB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4C609EF-5143-4935-9BF7-F27BD1C32A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65042DA-1846-42A7-944E-B1F5980C64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56F70DC1-079A-4C89-903D-ADB53112CC6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xdr:rowOff>
    </xdr:from>
    <xdr:to>
      <xdr:col>116</xdr:col>
      <xdr:colOff>114300</xdr:colOff>
      <xdr:row>39</xdr:row>
      <xdr:rowOff>111760</xdr:rowOff>
    </xdr:to>
    <xdr:sp macro="" textlink="">
      <xdr:nvSpPr>
        <xdr:cNvPr id="393" name="楕円 392">
          <a:extLst>
            <a:ext uri="{FF2B5EF4-FFF2-40B4-BE49-F238E27FC236}">
              <a16:creationId xmlns:a16="http://schemas.microsoft.com/office/drawing/2014/main" id="{640E30CE-1307-4901-9EC7-4FBB7935D932}"/>
            </a:ext>
          </a:extLst>
        </xdr:cNvPr>
        <xdr:cNvSpPr/>
      </xdr:nvSpPr>
      <xdr:spPr>
        <a:xfrm>
          <a:off x="22110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160037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A7FF15BA-CC12-4307-9FD4-A5C6D30F31FA}"/>
            </a:ext>
          </a:extLst>
        </xdr:cNvPr>
        <xdr:cNvSpPr txBox="1"/>
      </xdr:nvSpPr>
      <xdr:spPr>
        <a:xfrm>
          <a:off x="22199600"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120650</xdr:rowOff>
    </xdr:from>
    <xdr:to>
      <xdr:col>112</xdr:col>
      <xdr:colOff>38100</xdr:colOff>
      <xdr:row>39</xdr:row>
      <xdr:rowOff>50800</xdr:rowOff>
    </xdr:to>
    <xdr:sp macro="" textlink="">
      <xdr:nvSpPr>
        <xdr:cNvPr id="395" name="楕円 394">
          <a:extLst>
            <a:ext uri="{FF2B5EF4-FFF2-40B4-BE49-F238E27FC236}">
              <a16:creationId xmlns:a16="http://schemas.microsoft.com/office/drawing/2014/main" id="{E7326B79-6F24-4894-A665-3F4B473714E2}"/>
            </a:ext>
          </a:extLst>
        </xdr:cNvPr>
        <xdr:cNvSpPr/>
      </xdr:nvSpPr>
      <xdr:spPr>
        <a:xfrm>
          <a:off x="2127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0</xdr:rowOff>
    </xdr:from>
    <xdr:to>
      <xdr:col>116</xdr:col>
      <xdr:colOff>63500</xdr:colOff>
      <xdr:row>39</xdr:row>
      <xdr:rowOff>60960</xdr:rowOff>
    </xdr:to>
    <xdr:cxnSp macro="">
      <xdr:nvCxnSpPr>
        <xdr:cNvPr id="396" name="直線コネクタ 395">
          <a:extLst>
            <a:ext uri="{FF2B5EF4-FFF2-40B4-BE49-F238E27FC236}">
              <a16:creationId xmlns:a16="http://schemas.microsoft.com/office/drawing/2014/main" id="{4C962443-81F4-4C6F-82CB-ABF8D865B337}"/>
            </a:ext>
          </a:extLst>
        </xdr:cNvPr>
        <xdr:cNvCxnSpPr/>
      </xdr:nvCxnSpPr>
      <xdr:spPr>
        <a:xfrm>
          <a:off x="21323300" y="66865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397" name="楕円 396">
          <a:extLst>
            <a:ext uri="{FF2B5EF4-FFF2-40B4-BE49-F238E27FC236}">
              <a16:creationId xmlns:a16="http://schemas.microsoft.com/office/drawing/2014/main" id="{F08044EB-C602-4DF7-9A46-957CD16965BF}"/>
            </a:ext>
          </a:extLst>
        </xdr:cNvPr>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39</xdr:row>
      <xdr:rowOff>0</xdr:rowOff>
    </xdr:to>
    <xdr:cxnSp macro="">
      <xdr:nvCxnSpPr>
        <xdr:cNvPr id="398" name="直線コネクタ 397">
          <a:extLst>
            <a:ext uri="{FF2B5EF4-FFF2-40B4-BE49-F238E27FC236}">
              <a16:creationId xmlns:a16="http://schemas.microsoft.com/office/drawing/2014/main" id="{274BADF5-4C0B-447A-8BB0-DE85B80B3F54}"/>
            </a:ext>
          </a:extLst>
        </xdr:cNvPr>
        <xdr:cNvCxnSpPr/>
      </xdr:nvCxnSpPr>
      <xdr:spPr>
        <a:xfrm>
          <a:off x="20434300" y="6637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399" name="楕円 398">
          <a:extLst>
            <a:ext uri="{FF2B5EF4-FFF2-40B4-BE49-F238E27FC236}">
              <a16:creationId xmlns:a16="http://schemas.microsoft.com/office/drawing/2014/main" id="{BB9FAF01-E23A-4CA2-B0D4-F18CE8C79909}"/>
            </a:ext>
          </a:extLst>
        </xdr:cNvPr>
        <xdr:cNvSpPr/>
      </xdr:nvSpPr>
      <xdr:spPr>
        <a:xfrm>
          <a:off x="19494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38</xdr:row>
      <xdr:rowOff>125730</xdr:rowOff>
    </xdr:to>
    <xdr:cxnSp macro="">
      <xdr:nvCxnSpPr>
        <xdr:cNvPr id="400" name="直線コネクタ 399">
          <a:extLst>
            <a:ext uri="{FF2B5EF4-FFF2-40B4-BE49-F238E27FC236}">
              <a16:creationId xmlns:a16="http://schemas.microsoft.com/office/drawing/2014/main" id="{E0E9F9FC-9BFD-4685-9916-F7D51CD70619}"/>
            </a:ext>
          </a:extLst>
        </xdr:cNvPr>
        <xdr:cNvCxnSpPr/>
      </xdr:nvCxnSpPr>
      <xdr:spPr>
        <a:xfrm flipV="1">
          <a:off x="19545300" y="663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74930</xdr:rowOff>
    </xdr:from>
    <xdr:to>
      <xdr:col>98</xdr:col>
      <xdr:colOff>38100</xdr:colOff>
      <xdr:row>39</xdr:row>
      <xdr:rowOff>5080</xdr:rowOff>
    </xdr:to>
    <xdr:sp macro="" textlink="">
      <xdr:nvSpPr>
        <xdr:cNvPr id="401" name="楕円 400">
          <a:extLst>
            <a:ext uri="{FF2B5EF4-FFF2-40B4-BE49-F238E27FC236}">
              <a16:creationId xmlns:a16="http://schemas.microsoft.com/office/drawing/2014/main" id="{9DBCFBD1-469E-46A8-A880-053AC912057A}"/>
            </a:ext>
          </a:extLst>
        </xdr:cNvPr>
        <xdr:cNvSpPr/>
      </xdr:nvSpPr>
      <xdr:spPr>
        <a:xfrm>
          <a:off x="18605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125730</xdr:rowOff>
    </xdr:from>
    <xdr:to>
      <xdr:col>102</xdr:col>
      <xdr:colOff>114300</xdr:colOff>
      <xdr:row>38</xdr:row>
      <xdr:rowOff>125730</xdr:rowOff>
    </xdr:to>
    <xdr:cxnSp macro="">
      <xdr:nvCxnSpPr>
        <xdr:cNvPr id="402" name="直線コネクタ 401">
          <a:extLst>
            <a:ext uri="{FF2B5EF4-FFF2-40B4-BE49-F238E27FC236}">
              <a16:creationId xmlns:a16="http://schemas.microsoft.com/office/drawing/2014/main" id="{3761C4C8-943D-4C84-A260-7F621191F659}"/>
            </a:ext>
          </a:extLst>
        </xdr:cNvPr>
        <xdr:cNvCxnSpPr/>
      </xdr:nvCxnSpPr>
      <xdr:spPr>
        <a:xfrm>
          <a:off x="18656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3BC371CE-CFB2-40CA-8189-1693FE87F091}"/>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5F3B68C-F7AC-4BA9-B107-40FB0170AE23}"/>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42E1B747-B710-46DF-8946-117E6FBDBA57}"/>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2E50207E-5EC6-4461-817A-6BD516DF08E6}"/>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41927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C54FF2DD-2D16-4866-924D-4F3565D3AF22}"/>
            </a:ext>
          </a:extLst>
        </xdr:cNvPr>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AF2DDC42-E279-47BB-A534-EABDE7E85BAA}"/>
            </a:ext>
          </a:extLst>
        </xdr:cNvPr>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21607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85B44116-F7DE-4FAC-9EAE-DA0D868BB2C4}"/>
            </a:ext>
          </a:extLst>
        </xdr:cNvPr>
        <xdr:cNvSpPr txBox="1"/>
      </xdr:nvSpPr>
      <xdr:spPr>
        <a:xfrm>
          <a:off x="19310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5D08489D-F1B5-4AE3-9AFD-21FE3D4FD21E}"/>
            </a:ext>
          </a:extLst>
        </xdr:cNvPr>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7E578769-6A02-44F3-86EC-E4DCFE2E0A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36C2D082-F1EE-42C5-8366-F9F4DF6D44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1E473A00-B3D8-431B-95E5-80C5AD779B0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D57AB562-1C91-47DF-939B-6B477D8734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47BE05DA-CBBD-4B98-9C90-03EA59281B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99B60FAA-6A4B-4268-A0C6-85834598A0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E4D88E-DAA1-472F-9780-D35698AB10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F77BCB7D-77EC-4A9D-9955-CB50615985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E94E1123-D4A6-4CB1-A7E8-AC34ACF7E53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A187B422-78E4-4B86-B177-E09255AEAF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1" name="テキスト ボックス 420">
          <a:extLst>
            <a:ext uri="{FF2B5EF4-FFF2-40B4-BE49-F238E27FC236}">
              <a16:creationId xmlns:a16="http://schemas.microsoft.com/office/drawing/2014/main" id="{90E43B37-C328-4CD8-B7D6-762DA893D32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D46C5F8E-ADD1-4B51-BC65-357D5DFEE8C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3" name="テキスト ボックス 422">
          <a:extLst>
            <a:ext uri="{FF2B5EF4-FFF2-40B4-BE49-F238E27FC236}">
              <a16:creationId xmlns:a16="http://schemas.microsoft.com/office/drawing/2014/main" id="{DD7AF5F4-ADFA-4D15-8F2A-68FC8AB2D18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1546AAF4-F526-407A-881F-16C324440C1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189C39F7-DA79-4C7B-8717-8F7FCB0FC14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E6349611-A56E-4143-AB05-09448347D46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2E6D7AB6-8C56-4FCD-863B-746C7E853CB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0E96AF84-3853-4567-A491-54DCA84DF8D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8E6080D1-9A42-4AAA-B347-3D97B396DD3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8499B014-A3A6-438E-B3EE-56AB3F09EC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ACD1F66B-2E35-4FAC-9AF3-0996BDEC714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E90C5EF3-0989-4D0C-9315-6A3A22BA81D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433" name="直線コネクタ 432">
          <a:extLst>
            <a:ext uri="{FF2B5EF4-FFF2-40B4-BE49-F238E27FC236}">
              <a16:creationId xmlns:a16="http://schemas.microsoft.com/office/drawing/2014/main" id="{899CE593-C488-46B7-8997-38ADA4A04CF7}"/>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A455B750-588D-4627-A92B-D29061DE67E7}"/>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435" name="直線コネクタ 434">
          <a:extLst>
            <a:ext uri="{FF2B5EF4-FFF2-40B4-BE49-F238E27FC236}">
              <a16:creationId xmlns:a16="http://schemas.microsoft.com/office/drawing/2014/main" id="{A7E34756-4AFD-4BD2-B389-8D47144EB7EF}"/>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5B049DA7-0911-455C-8AC8-0EF551FDCAFA}"/>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7" name="直線コネクタ 436">
          <a:extLst>
            <a:ext uri="{FF2B5EF4-FFF2-40B4-BE49-F238E27FC236}">
              <a16:creationId xmlns:a16="http://schemas.microsoft.com/office/drawing/2014/main" id="{3992FBA1-C290-47F3-B853-DEA82E3A4915}"/>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513E1A32-C545-4C3A-A6E1-667604D639AF}"/>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39" name="フローチャート: 判断 438">
          <a:extLst>
            <a:ext uri="{FF2B5EF4-FFF2-40B4-BE49-F238E27FC236}">
              <a16:creationId xmlns:a16="http://schemas.microsoft.com/office/drawing/2014/main" id="{44E07248-0F13-4351-AEDB-435F1FCCEBDA}"/>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440" name="フローチャート: 判断 439">
          <a:extLst>
            <a:ext uri="{FF2B5EF4-FFF2-40B4-BE49-F238E27FC236}">
              <a16:creationId xmlns:a16="http://schemas.microsoft.com/office/drawing/2014/main" id="{E8CFA262-EE86-4A74-9301-AF07B58EDC89}"/>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441" name="フローチャート: 判断 440">
          <a:extLst>
            <a:ext uri="{FF2B5EF4-FFF2-40B4-BE49-F238E27FC236}">
              <a16:creationId xmlns:a16="http://schemas.microsoft.com/office/drawing/2014/main" id="{450BF064-F07C-4B79-9630-A53761007E4C}"/>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442" name="フローチャート: 判断 441">
          <a:extLst>
            <a:ext uri="{FF2B5EF4-FFF2-40B4-BE49-F238E27FC236}">
              <a16:creationId xmlns:a16="http://schemas.microsoft.com/office/drawing/2014/main" id="{8D8B797E-3ACA-45AE-B67B-4918B0BC7382}"/>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443" name="フローチャート: 判断 442">
          <a:extLst>
            <a:ext uri="{FF2B5EF4-FFF2-40B4-BE49-F238E27FC236}">
              <a16:creationId xmlns:a16="http://schemas.microsoft.com/office/drawing/2014/main" id="{A0E4F8CB-A5B2-4A42-BFF9-4FBC40921C78}"/>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37DA303-F0CA-43BE-912A-5458FF9C53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41D892E-E1FA-4A0F-8D30-DB17B19870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673E153-504C-4868-AED5-94E303395A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2C60633-1917-4F37-8F30-27CEAC7A5C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9A54DD5-31D8-4BD0-8072-471387BDE6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170942</xdr:rowOff>
    </xdr:from>
    <xdr:to>
      <xdr:col>85</xdr:col>
      <xdr:colOff>177800</xdr:colOff>
      <xdr:row>62</xdr:row>
      <xdr:rowOff>101092</xdr:rowOff>
    </xdr:to>
    <xdr:sp macro="" textlink="">
      <xdr:nvSpPr>
        <xdr:cNvPr id="449" name="楕円 448">
          <a:extLst>
            <a:ext uri="{FF2B5EF4-FFF2-40B4-BE49-F238E27FC236}">
              <a16:creationId xmlns:a16="http://schemas.microsoft.com/office/drawing/2014/main" id="{541406F2-1C16-472A-A473-BB1BC3E2B9F0}"/>
            </a:ext>
          </a:extLst>
        </xdr:cNvPr>
        <xdr:cNvSpPr/>
      </xdr:nvSpPr>
      <xdr:spPr>
        <a:xfrm>
          <a:off x="16268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149369</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5CA922A0-1B73-497F-92FF-49A4F6890500}"/>
            </a:ext>
          </a:extLst>
        </xdr:cNvPr>
        <xdr:cNvSpPr txBox="1"/>
      </xdr:nvSpPr>
      <xdr:spPr>
        <a:xfrm>
          <a:off x="16357600"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451" name="楕円 450">
          <a:extLst>
            <a:ext uri="{FF2B5EF4-FFF2-40B4-BE49-F238E27FC236}">
              <a16:creationId xmlns:a16="http://schemas.microsoft.com/office/drawing/2014/main" id="{7EB223C6-0148-455F-864D-DF2F05B781A0}"/>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50292</xdr:rowOff>
    </xdr:to>
    <xdr:cxnSp macro="">
      <xdr:nvCxnSpPr>
        <xdr:cNvPr id="452" name="直線コネクタ 451">
          <a:extLst>
            <a:ext uri="{FF2B5EF4-FFF2-40B4-BE49-F238E27FC236}">
              <a16:creationId xmlns:a16="http://schemas.microsoft.com/office/drawing/2014/main" id="{723F326E-4D3C-4142-90AC-31A3B4752CF2}"/>
            </a:ext>
          </a:extLst>
        </xdr:cNvPr>
        <xdr:cNvCxnSpPr/>
      </xdr:nvCxnSpPr>
      <xdr:spPr>
        <a:xfrm>
          <a:off x="15481300" y="106070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106934</xdr:rowOff>
    </xdr:from>
    <xdr:to>
      <xdr:col>76</xdr:col>
      <xdr:colOff>165100</xdr:colOff>
      <xdr:row>62</xdr:row>
      <xdr:rowOff>37084</xdr:rowOff>
    </xdr:to>
    <xdr:sp macro="" textlink="">
      <xdr:nvSpPr>
        <xdr:cNvPr id="453" name="楕円 452">
          <a:extLst>
            <a:ext uri="{FF2B5EF4-FFF2-40B4-BE49-F238E27FC236}">
              <a16:creationId xmlns:a16="http://schemas.microsoft.com/office/drawing/2014/main" id="{AB196A08-C874-4B78-8EF3-6AD3563D257D}"/>
            </a:ext>
          </a:extLst>
        </xdr:cNvPr>
        <xdr:cNvSpPr/>
      </xdr:nvSpPr>
      <xdr:spPr>
        <a:xfrm>
          <a:off x="14541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61</xdr:row>
      <xdr:rowOff>157734</xdr:rowOff>
    </xdr:to>
    <xdr:cxnSp macro="">
      <xdr:nvCxnSpPr>
        <xdr:cNvPr id="454" name="直線コネクタ 453">
          <a:extLst>
            <a:ext uri="{FF2B5EF4-FFF2-40B4-BE49-F238E27FC236}">
              <a16:creationId xmlns:a16="http://schemas.microsoft.com/office/drawing/2014/main" id="{A022B9CB-1CBC-4A4F-ADE3-3D16F25D6C18}"/>
            </a:ext>
          </a:extLst>
        </xdr:cNvPr>
        <xdr:cNvCxnSpPr/>
      </xdr:nvCxnSpPr>
      <xdr:spPr>
        <a:xfrm flipV="1">
          <a:off x="14592300" y="1060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61214</xdr:rowOff>
    </xdr:from>
    <xdr:to>
      <xdr:col>72</xdr:col>
      <xdr:colOff>38100</xdr:colOff>
      <xdr:row>61</xdr:row>
      <xdr:rowOff>162814</xdr:rowOff>
    </xdr:to>
    <xdr:sp macro="" textlink="">
      <xdr:nvSpPr>
        <xdr:cNvPr id="455" name="楕円 454">
          <a:extLst>
            <a:ext uri="{FF2B5EF4-FFF2-40B4-BE49-F238E27FC236}">
              <a16:creationId xmlns:a16="http://schemas.microsoft.com/office/drawing/2014/main" id="{899E5212-A8AA-4C0E-9C74-21BEF4B90DAD}"/>
            </a:ext>
          </a:extLst>
        </xdr:cNvPr>
        <xdr:cNvSpPr/>
      </xdr:nvSpPr>
      <xdr:spPr>
        <a:xfrm>
          <a:off x="13652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112014</xdr:rowOff>
    </xdr:from>
    <xdr:to>
      <xdr:col>76</xdr:col>
      <xdr:colOff>114300</xdr:colOff>
      <xdr:row>61</xdr:row>
      <xdr:rowOff>157734</xdr:rowOff>
    </xdr:to>
    <xdr:cxnSp macro="">
      <xdr:nvCxnSpPr>
        <xdr:cNvPr id="456" name="直線コネクタ 455">
          <a:extLst>
            <a:ext uri="{FF2B5EF4-FFF2-40B4-BE49-F238E27FC236}">
              <a16:creationId xmlns:a16="http://schemas.microsoft.com/office/drawing/2014/main" id="{C744B581-8454-4A4A-A8CE-D8E23C830C87}"/>
            </a:ext>
          </a:extLst>
        </xdr:cNvPr>
        <xdr:cNvCxnSpPr/>
      </xdr:nvCxnSpPr>
      <xdr:spPr>
        <a:xfrm>
          <a:off x="13703300" y="105704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125222</xdr:rowOff>
    </xdr:from>
    <xdr:to>
      <xdr:col>67</xdr:col>
      <xdr:colOff>101600</xdr:colOff>
      <xdr:row>62</xdr:row>
      <xdr:rowOff>55372</xdr:rowOff>
    </xdr:to>
    <xdr:sp macro="" textlink="">
      <xdr:nvSpPr>
        <xdr:cNvPr id="457" name="楕円 456">
          <a:extLst>
            <a:ext uri="{FF2B5EF4-FFF2-40B4-BE49-F238E27FC236}">
              <a16:creationId xmlns:a16="http://schemas.microsoft.com/office/drawing/2014/main" id="{1621DF28-0D97-4667-A1BC-4079B1696E40}"/>
            </a:ext>
          </a:extLst>
        </xdr:cNvPr>
        <xdr:cNvSpPr/>
      </xdr:nvSpPr>
      <xdr:spPr>
        <a:xfrm>
          <a:off x="12763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112014</xdr:rowOff>
    </xdr:from>
    <xdr:to>
      <xdr:col>71</xdr:col>
      <xdr:colOff>177800</xdr:colOff>
      <xdr:row>62</xdr:row>
      <xdr:rowOff>4572</xdr:rowOff>
    </xdr:to>
    <xdr:cxnSp macro="">
      <xdr:nvCxnSpPr>
        <xdr:cNvPr id="458" name="直線コネクタ 457">
          <a:extLst>
            <a:ext uri="{FF2B5EF4-FFF2-40B4-BE49-F238E27FC236}">
              <a16:creationId xmlns:a16="http://schemas.microsoft.com/office/drawing/2014/main" id="{DC71F84A-0753-43E6-92C3-5424274AA4E1}"/>
            </a:ext>
          </a:extLst>
        </xdr:cNvPr>
        <xdr:cNvCxnSpPr/>
      </xdr:nvCxnSpPr>
      <xdr:spPr>
        <a:xfrm flipV="1">
          <a:off x="12814300" y="10570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459" name="n_1aveValue【学校施設】&#10;有形固定資産減価償却率">
          <a:extLst>
            <a:ext uri="{FF2B5EF4-FFF2-40B4-BE49-F238E27FC236}">
              <a16:creationId xmlns:a16="http://schemas.microsoft.com/office/drawing/2014/main" id="{DF503351-D827-4138-83EA-24356C53BB46}"/>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460" name="n_2aveValue【学校施設】&#10;有形固定資産減価償却率">
          <a:extLst>
            <a:ext uri="{FF2B5EF4-FFF2-40B4-BE49-F238E27FC236}">
              <a16:creationId xmlns:a16="http://schemas.microsoft.com/office/drawing/2014/main" id="{11AC1F2B-B398-4EF1-87ED-EAD6A13AF5DA}"/>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461" name="n_3aveValue【学校施設】&#10;有形固定資産減価償却率">
          <a:extLst>
            <a:ext uri="{FF2B5EF4-FFF2-40B4-BE49-F238E27FC236}">
              <a16:creationId xmlns:a16="http://schemas.microsoft.com/office/drawing/2014/main" id="{BA5C57A9-1816-4C26-877A-67974CFD1E4B}"/>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462" name="n_4aveValue【学校施設】&#10;有形固定資産減価償却率">
          <a:extLst>
            <a:ext uri="{FF2B5EF4-FFF2-40B4-BE49-F238E27FC236}">
              <a16:creationId xmlns:a16="http://schemas.microsoft.com/office/drawing/2014/main" id="{3FF5241A-F848-4BD0-B85C-9863500C0440}"/>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463" name="n_1mainValue【学校施設】&#10;有形固定資産減価償却率">
          <a:extLst>
            <a:ext uri="{FF2B5EF4-FFF2-40B4-BE49-F238E27FC236}">
              <a16:creationId xmlns:a16="http://schemas.microsoft.com/office/drawing/2014/main" id="{3BAB66DF-C60C-4E21-A4E3-47803EB6932E}"/>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28211</xdr:rowOff>
    </xdr:from>
    <xdr:ext cx="405111" cy="259045"/>
    <xdr:sp macro="" textlink="">
      <xdr:nvSpPr>
        <xdr:cNvPr id="464" name="n_2mainValue【学校施設】&#10;有形固定資産減価償却率">
          <a:extLst>
            <a:ext uri="{FF2B5EF4-FFF2-40B4-BE49-F238E27FC236}">
              <a16:creationId xmlns:a16="http://schemas.microsoft.com/office/drawing/2014/main" id="{51844564-A06A-4885-B7A5-7BFB645CF93B}"/>
            </a:ext>
          </a:extLst>
        </xdr:cNvPr>
        <xdr:cNvSpPr txBox="1"/>
      </xdr:nvSpPr>
      <xdr:spPr>
        <a:xfrm>
          <a:off x="14389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153941</xdr:rowOff>
    </xdr:from>
    <xdr:ext cx="405111" cy="259045"/>
    <xdr:sp macro="" textlink="">
      <xdr:nvSpPr>
        <xdr:cNvPr id="465" name="n_3mainValue【学校施設】&#10;有形固定資産減価償却率">
          <a:extLst>
            <a:ext uri="{FF2B5EF4-FFF2-40B4-BE49-F238E27FC236}">
              <a16:creationId xmlns:a16="http://schemas.microsoft.com/office/drawing/2014/main" id="{5AFA00F3-517C-4E9F-B118-3CA62BEFA91C}"/>
            </a:ext>
          </a:extLst>
        </xdr:cNvPr>
        <xdr:cNvSpPr txBox="1"/>
      </xdr:nvSpPr>
      <xdr:spPr>
        <a:xfrm>
          <a:off x="13500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46499</xdr:rowOff>
    </xdr:from>
    <xdr:ext cx="405111" cy="259045"/>
    <xdr:sp macro="" textlink="">
      <xdr:nvSpPr>
        <xdr:cNvPr id="466" name="n_4mainValue【学校施設】&#10;有形固定資産減価償却率">
          <a:extLst>
            <a:ext uri="{FF2B5EF4-FFF2-40B4-BE49-F238E27FC236}">
              <a16:creationId xmlns:a16="http://schemas.microsoft.com/office/drawing/2014/main" id="{A44F9FD7-E5A2-4306-8292-A6BFABED8B70}"/>
            </a:ext>
          </a:extLst>
        </xdr:cNvPr>
        <xdr:cNvSpPr txBox="1"/>
      </xdr:nvSpPr>
      <xdr:spPr>
        <a:xfrm>
          <a:off x="126117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692136B3-48F4-4ABD-AD73-21EF64A880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B802641D-1BDD-45DD-887A-4F361B7C9E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A22C8036-DFED-48A9-B290-D7A9AE232A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B346EA5E-038B-4E95-BCDF-F664575280B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E603D665-083D-412A-A7EB-462EA715B4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2E2A19FC-1A37-4DC6-904C-1102A8CE7C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C79894C2-B701-423C-9E3B-0D78985084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345DA139-1020-4BAC-A8F1-7AB4C1AE15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55F8384A-CFDE-4FB2-BE7C-0DBC599B05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1FC61BDC-EC73-4043-BB1F-5D6540A971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EF68900B-10E0-40F9-A643-A9C27E2B7EE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8" name="直線コネクタ 477">
          <a:extLst>
            <a:ext uri="{FF2B5EF4-FFF2-40B4-BE49-F238E27FC236}">
              <a16:creationId xmlns:a16="http://schemas.microsoft.com/office/drawing/2014/main" id="{EFA7ACB2-3D08-4416-8E3B-C6B64D38399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9" name="テキスト ボックス 478">
          <a:extLst>
            <a:ext uri="{FF2B5EF4-FFF2-40B4-BE49-F238E27FC236}">
              <a16:creationId xmlns:a16="http://schemas.microsoft.com/office/drawing/2014/main" id="{6EC3CBF2-2CAA-44DB-8331-6350C52F3B1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F9C0089F-B53E-4ACD-BE96-0908E89AB38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A1FAA542-796D-401B-8AD3-87AFEA24F3D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2" name="直線コネクタ 481">
          <a:extLst>
            <a:ext uri="{FF2B5EF4-FFF2-40B4-BE49-F238E27FC236}">
              <a16:creationId xmlns:a16="http://schemas.microsoft.com/office/drawing/2014/main" id="{2DEC1553-7EA9-4C19-A1DE-7D8B6043CB99}"/>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3" name="テキスト ボックス 482">
          <a:extLst>
            <a:ext uri="{FF2B5EF4-FFF2-40B4-BE49-F238E27FC236}">
              <a16:creationId xmlns:a16="http://schemas.microsoft.com/office/drawing/2014/main" id="{5ADFA640-1697-4A53-BEBB-D4E632CEB65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BC6D7CD1-1521-4FFD-A652-5B4207441FD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A7225C8F-DE27-4EEE-BB4E-685C96E7AE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8F91E8E1-67C0-4A79-BA7E-F5CC4BE70B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487" name="直線コネクタ 486">
          <a:extLst>
            <a:ext uri="{FF2B5EF4-FFF2-40B4-BE49-F238E27FC236}">
              <a16:creationId xmlns:a16="http://schemas.microsoft.com/office/drawing/2014/main" id="{0812E1DB-C218-4D84-AA0D-31C41E578A05}"/>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488" name="【学校施設】&#10;一人当たり面積最小値テキスト">
          <a:extLst>
            <a:ext uri="{FF2B5EF4-FFF2-40B4-BE49-F238E27FC236}">
              <a16:creationId xmlns:a16="http://schemas.microsoft.com/office/drawing/2014/main" id="{D1982071-163D-45BB-A50D-B0E0DA91D284}"/>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489" name="直線コネクタ 488">
          <a:extLst>
            <a:ext uri="{FF2B5EF4-FFF2-40B4-BE49-F238E27FC236}">
              <a16:creationId xmlns:a16="http://schemas.microsoft.com/office/drawing/2014/main" id="{1F119F29-01E4-4001-8401-BD07AD98A2FA}"/>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490" name="【学校施設】&#10;一人当たり面積最大値テキスト">
          <a:extLst>
            <a:ext uri="{FF2B5EF4-FFF2-40B4-BE49-F238E27FC236}">
              <a16:creationId xmlns:a16="http://schemas.microsoft.com/office/drawing/2014/main" id="{BFDF3BDD-50E3-4D1A-96D0-BC9BD9F43036}"/>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491" name="直線コネクタ 490">
          <a:extLst>
            <a:ext uri="{FF2B5EF4-FFF2-40B4-BE49-F238E27FC236}">
              <a16:creationId xmlns:a16="http://schemas.microsoft.com/office/drawing/2014/main" id="{03DEBB19-A54F-4F3A-A4C9-56E689848558}"/>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492" name="【学校施設】&#10;一人当たり面積平均値テキスト">
          <a:extLst>
            <a:ext uri="{FF2B5EF4-FFF2-40B4-BE49-F238E27FC236}">
              <a16:creationId xmlns:a16="http://schemas.microsoft.com/office/drawing/2014/main" id="{92212F89-0D62-4D36-A6BE-69DA63C9F2DF}"/>
            </a:ext>
          </a:extLst>
        </xdr:cNvPr>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493" name="フローチャート: 判断 492">
          <a:extLst>
            <a:ext uri="{FF2B5EF4-FFF2-40B4-BE49-F238E27FC236}">
              <a16:creationId xmlns:a16="http://schemas.microsoft.com/office/drawing/2014/main" id="{31D938E1-04DC-487E-8DBE-169522BAA523}"/>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494" name="フローチャート: 判断 493">
          <a:extLst>
            <a:ext uri="{FF2B5EF4-FFF2-40B4-BE49-F238E27FC236}">
              <a16:creationId xmlns:a16="http://schemas.microsoft.com/office/drawing/2014/main" id="{862C8722-2F5F-4ACA-9AFC-DA884C39C44F}"/>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495" name="フローチャート: 判断 494">
          <a:extLst>
            <a:ext uri="{FF2B5EF4-FFF2-40B4-BE49-F238E27FC236}">
              <a16:creationId xmlns:a16="http://schemas.microsoft.com/office/drawing/2014/main" id="{F476E752-5269-4E8D-BAB2-A7AFFBA3EC76}"/>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496" name="フローチャート: 判断 495">
          <a:extLst>
            <a:ext uri="{FF2B5EF4-FFF2-40B4-BE49-F238E27FC236}">
              <a16:creationId xmlns:a16="http://schemas.microsoft.com/office/drawing/2014/main" id="{C652F3DB-7B33-4EB6-824B-779DD2B5CA20}"/>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497" name="フローチャート: 判断 496">
          <a:extLst>
            <a:ext uri="{FF2B5EF4-FFF2-40B4-BE49-F238E27FC236}">
              <a16:creationId xmlns:a16="http://schemas.microsoft.com/office/drawing/2014/main" id="{B128E1D5-094E-45AD-97EE-AE385B9FFC49}"/>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432A4A5-82F5-47BF-B771-1EB08FDBCE0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158832C-B4D3-4405-92AF-A5E97D81F4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FFF07C9-3EAD-43C5-BD84-0BB683BD16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1DD4054-AFEC-453D-8C44-2E9CC99BEA7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C67D966-C2B2-431C-91FA-2ACDA5502AA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137223</xdr:rowOff>
    </xdr:from>
    <xdr:to>
      <xdr:col>116</xdr:col>
      <xdr:colOff>114300</xdr:colOff>
      <xdr:row>62</xdr:row>
      <xdr:rowOff>67373</xdr:rowOff>
    </xdr:to>
    <xdr:sp macro="" textlink="">
      <xdr:nvSpPr>
        <xdr:cNvPr id="503" name="楕円 502">
          <a:extLst>
            <a:ext uri="{FF2B5EF4-FFF2-40B4-BE49-F238E27FC236}">
              <a16:creationId xmlns:a16="http://schemas.microsoft.com/office/drawing/2014/main" id="{C521BF3A-1D14-43BD-A385-8AFF5BEE6D66}"/>
            </a:ext>
          </a:extLst>
        </xdr:cNvPr>
        <xdr:cNvSpPr/>
      </xdr:nvSpPr>
      <xdr:spPr>
        <a:xfrm>
          <a:off x="22110700" y="105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115650</xdr:rowOff>
    </xdr:from>
    <xdr:ext cx="469744" cy="259045"/>
    <xdr:sp macro="" textlink="">
      <xdr:nvSpPr>
        <xdr:cNvPr id="504" name="【学校施設】&#10;一人当たり面積該当値テキスト">
          <a:extLst>
            <a:ext uri="{FF2B5EF4-FFF2-40B4-BE49-F238E27FC236}">
              <a16:creationId xmlns:a16="http://schemas.microsoft.com/office/drawing/2014/main" id="{66C12B30-662D-494E-8097-AD1FAE0A34EA}"/>
            </a:ext>
          </a:extLst>
        </xdr:cNvPr>
        <xdr:cNvSpPr txBox="1"/>
      </xdr:nvSpPr>
      <xdr:spPr>
        <a:xfrm>
          <a:off x="22199600" y="105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144081</xdr:rowOff>
    </xdr:from>
    <xdr:to>
      <xdr:col>112</xdr:col>
      <xdr:colOff>38100</xdr:colOff>
      <xdr:row>62</xdr:row>
      <xdr:rowOff>74231</xdr:rowOff>
    </xdr:to>
    <xdr:sp macro="" textlink="">
      <xdr:nvSpPr>
        <xdr:cNvPr id="505" name="楕円 504">
          <a:extLst>
            <a:ext uri="{FF2B5EF4-FFF2-40B4-BE49-F238E27FC236}">
              <a16:creationId xmlns:a16="http://schemas.microsoft.com/office/drawing/2014/main" id="{A2342363-BF2A-4E60-9D72-9541F1BD4D1A}"/>
            </a:ext>
          </a:extLst>
        </xdr:cNvPr>
        <xdr:cNvSpPr/>
      </xdr:nvSpPr>
      <xdr:spPr>
        <a:xfrm>
          <a:off x="21272500" y="106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16573</xdr:rowOff>
    </xdr:from>
    <xdr:to>
      <xdr:col>116</xdr:col>
      <xdr:colOff>63500</xdr:colOff>
      <xdr:row>62</xdr:row>
      <xdr:rowOff>23431</xdr:rowOff>
    </xdr:to>
    <xdr:cxnSp macro="">
      <xdr:nvCxnSpPr>
        <xdr:cNvPr id="506" name="直線コネクタ 505">
          <a:extLst>
            <a:ext uri="{FF2B5EF4-FFF2-40B4-BE49-F238E27FC236}">
              <a16:creationId xmlns:a16="http://schemas.microsoft.com/office/drawing/2014/main" id="{C32324E3-1640-49DE-8404-2D7E8CD7BDD6}"/>
            </a:ext>
          </a:extLst>
        </xdr:cNvPr>
        <xdr:cNvCxnSpPr/>
      </xdr:nvCxnSpPr>
      <xdr:spPr>
        <a:xfrm flipV="1">
          <a:off x="21323300" y="1064647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94361</xdr:rowOff>
    </xdr:from>
    <xdr:to>
      <xdr:col>107</xdr:col>
      <xdr:colOff>101600</xdr:colOff>
      <xdr:row>62</xdr:row>
      <xdr:rowOff>24511</xdr:rowOff>
    </xdr:to>
    <xdr:sp macro="" textlink="">
      <xdr:nvSpPr>
        <xdr:cNvPr id="507" name="楕円 506">
          <a:extLst>
            <a:ext uri="{FF2B5EF4-FFF2-40B4-BE49-F238E27FC236}">
              <a16:creationId xmlns:a16="http://schemas.microsoft.com/office/drawing/2014/main" id="{62E6F564-2E51-4268-B2F5-08F770AE8875}"/>
            </a:ext>
          </a:extLst>
        </xdr:cNvPr>
        <xdr:cNvSpPr/>
      </xdr:nvSpPr>
      <xdr:spPr>
        <a:xfrm>
          <a:off x="20383500" y="105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145161</xdr:rowOff>
    </xdr:from>
    <xdr:to>
      <xdr:col>111</xdr:col>
      <xdr:colOff>177800</xdr:colOff>
      <xdr:row>62</xdr:row>
      <xdr:rowOff>23431</xdr:rowOff>
    </xdr:to>
    <xdr:cxnSp macro="">
      <xdr:nvCxnSpPr>
        <xdr:cNvPr id="508" name="直線コネクタ 507">
          <a:extLst>
            <a:ext uri="{FF2B5EF4-FFF2-40B4-BE49-F238E27FC236}">
              <a16:creationId xmlns:a16="http://schemas.microsoft.com/office/drawing/2014/main" id="{84F03590-44E8-441E-8B2E-53562D948AA9}"/>
            </a:ext>
          </a:extLst>
        </xdr:cNvPr>
        <xdr:cNvCxnSpPr/>
      </xdr:nvCxnSpPr>
      <xdr:spPr>
        <a:xfrm>
          <a:off x="20434300" y="10603611"/>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09" name="楕円 508">
          <a:extLst>
            <a:ext uri="{FF2B5EF4-FFF2-40B4-BE49-F238E27FC236}">
              <a16:creationId xmlns:a16="http://schemas.microsoft.com/office/drawing/2014/main" id="{7610061E-AF60-416C-870A-52CF69F416FF}"/>
            </a:ext>
          </a:extLst>
        </xdr:cNvPr>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145161</xdr:rowOff>
    </xdr:from>
    <xdr:to>
      <xdr:col>107</xdr:col>
      <xdr:colOff>50800</xdr:colOff>
      <xdr:row>61</xdr:row>
      <xdr:rowOff>148590</xdr:rowOff>
    </xdr:to>
    <xdr:cxnSp macro="">
      <xdr:nvCxnSpPr>
        <xdr:cNvPr id="510" name="直線コネクタ 509">
          <a:extLst>
            <a:ext uri="{FF2B5EF4-FFF2-40B4-BE49-F238E27FC236}">
              <a16:creationId xmlns:a16="http://schemas.microsoft.com/office/drawing/2014/main" id="{ED53040B-3F9B-4445-86BB-9CFE667919CF}"/>
            </a:ext>
          </a:extLst>
        </xdr:cNvPr>
        <xdr:cNvCxnSpPr/>
      </xdr:nvCxnSpPr>
      <xdr:spPr>
        <a:xfrm flipV="1">
          <a:off x="19545300" y="1060361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94932</xdr:rowOff>
    </xdr:from>
    <xdr:to>
      <xdr:col>98</xdr:col>
      <xdr:colOff>38100</xdr:colOff>
      <xdr:row>62</xdr:row>
      <xdr:rowOff>25082</xdr:rowOff>
    </xdr:to>
    <xdr:sp macro="" textlink="">
      <xdr:nvSpPr>
        <xdr:cNvPr id="511" name="楕円 510">
          <a:extLst>
            <a:ext uri="{FF2B5EF4-FFF2-40B4-BE49-F238E27FC236}">
              <a16:creationId xmlns:a16="http://schemas.microsoft.com/office/drawing/2014/main" id="{DD6293B6-3A3E-4C1A-9D11-2B71DEC939FB}"/>
            </a:ext>
          </a:extLst>
        </xdr:cNvPr>
        <xdr:cNvSpPr/>
      </xdr:nvSpPr>
      <xdr:spPr>
        <a:xfrm>
          <a:off x="18605500" y="105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145732</xdr:rowOff>
    </xdr:from>
    <xdr:to>
      <xdr:col>102</xdr:col>
      <xdr:colOff>114300</xdr:colOff>
      <xdr:row>61</xdr:row>
      <xdr:rowOff>148590</xdr:rowOff>
    </xdr:to>
    <xdr:cxnSp macro="">
      <xdr:nvCxnSpPr>
        <xdr:cNvPr id="512" name="直線コネクタ 511">
          <a:extLst>
            <a:ext uri="{FF2B5EF4-FFF2-40B4-BE49-F238E27FC236}">
              <a16:creationId xmlns:a16="http://schemas.microsoft.com/office/drawing/2014/main" id="{291D5688-1AC0-4E17-8B6C-B1BCD8630D32}"/>
            </a:ext>
          </a:extLst>
        </xdr:cNvPr>
        <xdr:cNvCxnSpPr/>
      </xdr:nvCxnSpPr>
      <xdr:spPr>
        <a:xfrm>
          <a:off x="18656300" y="1060418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513" name="n_1aveValue【学校施設】&#10;一人当たり面積">
          <a:extLst>
            <a:ext uri="{FF2B5EF4-FFF2-40B4-BE49-F238E27FC236}">
              <a16:creationId xmlns:a16="http://schemas.microsoft.com/office/drawing/2014/main" id="{D9BF13E1-5E00-472C-BB83-594BD48DFE23}"/>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514" name="n_2aveValue【学校施設】&#10;一人当たり面積">
          <a:extLst>
            <a:ext uri="{FF2B5EF4-FFF2-40B4-BE49-F238E27FC236}">
              <a16:creationId xmlns:a16="http://schemas.microsoft.com/office/drawing/2014/main" id="{240F5683-5A18-4FC3-ADC9-713396DCFB77}"/>
            </a:ext>
          </a:extLst>
        </xdr:cNvPr>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515" name="n_3aveValue【学校施設】&#10;一人当たり面積">
          <a:extLst>
            <a:ext uri="{FF2B5EF4-FFF2-40B4-BE49-F238E27FC236}">
              <a16:creationId xmlns:a16="http://schemas.microsoft.com/office/drawing/2014/main" id="{B3BC4CE8-3AE5-4F88-B42B-605883985865}"/>
            </a:ext>
          </a:extLst>
        </xdr:cNvPr>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516" name="n_4aveValue【学校施設】&#10;一人当たり面積">
          <a:extLst>
            <a:ext uri="{FF2B5EF4-FFF2-40B4-BE49-F238E27FC236}">
              <a16:creationId xmlns:a16="http://schemas.microsoft.com/office/drawing/2014/main" id="{E645036B-91B0-445F-8ADF-036179418A33}"/>
            </a:ext>
          </a:extLst>
        </xdr:cNvPr>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65358</xdr:rowOff>
    </xdr:from>
    <xdr:ext cx="469744" cy="259045"/>
    <xdr:sp macro="" textlink="">
      <xdr:nvSpPr>
        <xdr:cNvPr id="517" name="n_1mainValue【学校施設】&#10;一人当たり面積">
          <a:extLst>
            <a:ext uri="{FF2B5EF4-FFF2-40B4-BE49-F238E27FC236}">
              <a16:creationId xmlns:a16="http://schemas.microsoft.com/office/drawing/2014/main" id="{6923C2EC-E983-42CD-8349-5B585E945A21}"/>
            </a:ext>
          </a:extLst>
        </xdr:cNvPr>
        <xdr:cNvSpPr txBox="1"/>
      </xdr:nvSpPr>
      <xdr:spPr>
        <a:xfrm>
          <a:off x="21075727" y="1069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15638</xdr:rowOff>
    </xdr:from>
    <xdr:ext cx="469744" cy="259045"/>
    <xdr:sp macro="" textlink="">
      <xdr:nvSpPr>
        <xdr:cNvPr id="518" name="n_2mainValue【学校施設】&#10;一人当たり面積">
          <a:extLst>
            <a:ext uri="{FF2B5EF4-FFF2-40B4-BE49-F238E27FC236}">
              <a16:creationId xmlns:a16="http://schemas.microsoft.com/office/drawing/2014/main" id="{B6E6454D-3CC9-4452-9F8B-0F433EB94434}"/>
            </a:ext>
          </a:extLst>
        </xdr:cNvPr>
        <xdr:cNvSpPr txBox="1"/>
      </xdr:nvSpPr>
      <xdr:spPr>
        <a:xfrm>
          <a:off x="20199427" y="1064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519" name="n_3mainValue【学校施設】&#10;一人当たり面積">
          <a:extLst>
            <a:ext uri="{FF2B5EF4-FFF2-40B4-BE49-F238E27FC236}">
              <a16:creationId xmlns:a16="http://schemas.microsoft.com/office/drawing/2014/main" id="{555A9792-F29F-4F35-BA2C-2FC173769310}"/>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16209</xdr:rowOff>
    </xdr:from>
    <xdr:ext cx="469744" cy="259045"/>
    <xdr:sp macro="" textlink="">
      <xdr:nvSpPr>
        <xdr:cNvPr id="520" name="n_4mainValue【学校施設】&#10;一人当たり面積">
          <a:extLst>
            <a:ext uri="{FF2B5EF4-FFF2-40B4-BE49-F238E27FC236}">
              <a16:creationId xmlns:a16="http://schemas.microsoft.com/office/drawing/2014/main" id="{48FF74CB-CD21-4E47-8EC0-0C28DD4BDF39}"/>
            </a:ext>
          </a:extLst>
        </xdr:cNvPr>
        <xdr:cNvSpPr txBox="1"/>
      </xdr:nvSpPr>
      <xdr:spPr>
        <a:xfrm>
          <a:off x="18421427" y="106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E2AA06DE-CA12-417A-B4B5-FF403F14E2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32CF29D2-BE09-4E79-B186-35B4CE4FEB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AD3DC562-1B34-41D4-B305-F55B056F31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7BE4B7BA-B839-44CB-8F11-E3EEC4C9B4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46465F61-611C-4F4C-A87C-9E6A717FA1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2EF13B05-E398-4F84-B2E3-2F445CCFE9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3E4F5F81-F5C2-45C1-9E8A-41D0B7D5AB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5C6B5499-0979-4DBA-BFED-6C6FA9BD857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BB458705-9C92-40A5-8F02-F8544839D5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72744BAB-A2D0-47A3-B29A-3DD6F5D645A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8B23A23-3798-4FE1-B24C-3DC418A5A0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1F952EE6-E32E-4867-AF19-B6602E463F0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51367458-4607-482A-ADA9-2F8F821F8B0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59BF8A83-4308-486A-AAE0-478102FC73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313AF4B2-9016-4D26-9B51-6CCFBEE5257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60490E4A-BEB4-4369-B040-1A1A35DF5BD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B71EEB01-C361-4C29-8D36-FBCF21F3793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FC6337B0-737F-4E77-A1DD-E08D6D18CC0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1ABCB84B-EC1D-411D-B6A8-2D1D99C8514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055699A2-6E99-4573-8174-1C1943BD0B0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FFC30922-CA53-4323-8D77-99C83530467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2680F7D6-9752-4255-A07A-271FE35AD71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9290997E-A6D7-456A-AB9F-42DCBB87115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a:extLst>
            <a:ext uri="{FF2B5EF4-FFF2-40B4-BE49-F238E27FC236}">
              <a16:creationId xmlns:a16="http://schemas.microsoft.com/office/drawing/2014/main" id="{C471E41B-5C62-47AC-AF0C-DF16E7AFE0D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B01E2C97-7F01-450F-AF37-A2A11DE3D5ED}"/>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児童館】&#10;有形固定資産減価償却率最小値テキスト">
          <a:extLst>
            <a:ext uri="{FF2B5EF4-FFF2-40B4-BE49-F238E27FC236}">
              <a16:creationId xmlns:a16="http://schemas.microsoft.com/office/drawing/2014/main" id="{B3514A47-622D-4C4A-A8C1-F34BE26FB1F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F659A1CF-24C4-40EB-B6E3-34B269CCBE9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548" name="【児童館】&#10;有形固定資産減価償却率最大値テキスト">
          <a:extLst>
            <a:ext uri="{FF2B5EF4-FFF2-40B4-BE49-F238E27FC236}">
              <a16:creationId xmlns:a16="http://schemas.microsoft.com/office/drawing/2014/main" id="{038853EE-BFD8-4EB3-91E4-AFD761BE91AD}"/>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549" name="直線コネクタ 548">
          <a:extLst>
            <a:ext uri="{FF2B5EF4-FFF2-40B4-BE49-F238E27FC236}">
              <a16:creationId xmlns:a16="http://schemas.microsoft.com/office/drawing/2014/main" id="{17A17957-979D-4CE2-85DB-0EE64CF32A66}"/>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550" name="【児童館】&#10;有形固定資産減価償却率平均値テキスト">
          <a:extLst>
            <a:ext uri="{FF2B5EF4-FFF2-40B4-BE49-F238E27FC236}">
              <a16:creationId xmlns:a16="http://schemas.microsoft.com/office/drawing/2014/main" id="{59E3BE93-C469-472B-8B7D-A9448CCA0634}"/>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551" name="フローチャート: 判断 550">
          <a:extLst>
            <a:ext uri="{FF2B5EF4-FFF2-40B4-BE49-F238E27FC236}">
              <a16:creationId xmlns:a16="http://schemas.microsoft.com/office/drawing/2014/main" id="{F9784820-1FB7-46F1-812B-111AEFBCF235}"/>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552" name="フローチャート: 判断 551">
          <a:extLst>
            <a:ext uri="{FF2B5EF4-FFF2-40B4-BE49-F238E27FC236}">
              <a16:creationId xmlns:a16="http://schemas.microsoft.com/office/drawing/2014/main" id="{F1AE558C-3855-4FCB-B9F1-C42B9E4826B2}"/>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553" name="フローチャート: 判断 552">
          <a:extLst>
            <a:ext uri="{FF2B5EF4-FFF2-40B4-BE49-F238E27FC236}">
              <a16:creationId xmlns:a16="http://schemas.microsoft.com/office/drawing/2014/main" id="{55B12091-279B-48C4-86F6-65434E8F1CF6}"/>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554" name="フローチャート: 判断 553">
          <a:extLst>
            <a:ext uri="{FF2B5EF4-FFF2-40B4-BE49-F238E27FC236}">
              <a16:creationId xmlns:a16="http://schemas.microsoft.com/office/drawing/2014/main" id="{AD8728EA-AC90-42C4-9740-0A60323E69A3}"/>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555" name="フローチャート: 判断 554">
          <a:extLst>
            <a:ext uri="{FF2B5EF4-FFF2-40B4-BE49-F238E27FC236}">
              <a16:creationId xmlns:a16="http://schemas.microsoft.com/office/drawing/2014/main" id="{1694ACB4-2133-4DE2-8189-1061D8ADBB5C}"/>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D95C3E99-53FB-479E-8989-FAFF014C39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44FBC879-B6A1-4DE3-92F1-5A4463E976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7BD41D5E-4D4E-4394-8DB8-8D32ADD9B1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B02DFC9E-9925-447B-8E53-34457D62DF0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9048E5B-33FC-41DB-BB8C-C1575CC976A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80645</xdr:rowOff>
    </xdr:from>
    <xdr:to>
      <xdr:col>85</xdr:col>
      <xdr:colOff>177800</xdr:colOff>
      <xdr:row>84</xdr:row>
      <xdr:rowOff>10795</xdr:rowOff>
    </xdr:to>
    <xdr:sp macro="" textlink="">
      <xdr:nvSpPr>
        <xdr:cNvPr id="561" name="楕円 560">
          <a:extLst>
            <a:ext uri="{FF2B5EF4-FFF2-40B4-BE49-F238E27FC236}">
              <a16:creationId xmlns:a16="http://schemas.microsoft.com/office/drawing/2014/main" id="{95533C35-3684-4136-B698-B7C7627D5D4E}"/>
            </a:ext>
          </a:extLst>
        </xdr:cNvPr>
        <xdr:cNvSpPr/>
      </xdr:nvSpPr>
      <xdr:spPr>
        <a:xfrm>
          <a:off x="16268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59072</xdr:rowOff>
    </xdr:from>
    <xdr:ext cx="405111" cy="259045"/>
    <xdr:sp macro="" textlink="">
      <xdr:nvSpPr>
        <xdr:cNvPr id="562" name="【児童館】&#10;有形固定資産減価償却率該当値テキスト">
          <a:extLst>
            <a:ext uri="{FF2B5EF4-FFF2-40B4-BE49-F238E27FC236}">
              <a16:creationId xmlns:a16="http://schemas.microsoft.com/office/drawing/2014/main" id="{0357CB4D-2C7B-49EC-94AD-4560A2970F33}"/>
            </a:ext>
          </a:extLst>
        </xdr:cNvPr>
        <xdr:cNvSpPr txBox="1"/>
      </xdr:nvSpPr>
      <xdr:spPr>
        <a:xfrm>
          <a:off x="16357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59689</xdr:rowOff>
    </xdr:from>
    <xdr:to>
      <xdr:col>81</xdr:col>
      <xdr:colOff>101600</xdr:colOff>
      <xdr:row>83</xdr:row>
      <xdr:rowOff>161289</xdr:rowOff>
    </xdr:to>
    <xdr:sp macro="" textlink="">
      <xdr:nvSpPr>
        <xdr:cNvPr id="563" name="楕円 562">
          <a:extLst>
            <a:ext uri="{FF2B5EF4-FFF2-40B4-BE49-F238E27FC236}">
              <a16:creationId xmlns:a16="http://schemas.microsoft.com/office/drawing/2014/main" id="{32207BCB-91E0-428A-9A08-2A38712BF3AA}"/>
            </a:ext>
          </a:extLst>
        </xdr:cNvPr>
        <xdr:cNvSpPr/>
      </xdr:nvSpPr>
      <xdr:spPr>
        <a:xfrm>
          <a:off x="1543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110489</xdr:rowOff>
    </xdr:from>
    <xdr:to>
      <xdr:col>85</xdr:col>
      <xdr:colOff>127000</xdr:colOff>
      <xdr:row>83</xdr:row>
      <xdr:rowOff>131445</xdr:rowOff>
    </xdr:to>
    <xdr:cxnSp macro="">
      <xdr:nvCxnSpPr>
        <xdr:cNvPr id="564" name="直線コネクタ 563">
          <a:extLst>
            <a:ext uri="{FF2B5EF4-FFF2-40B4-BE49-F238E27FC236}">
              <a16:creationId xmlns:a16="http://schemas.microsoft.com/office/drawing/2014/main" id="{18F520D9-ABE5-4096-AA9A-69F54CA8C9EB}"/>
            </a:ext>
          </a:extLst>
        </xdr:cNvPr>
        <xdr:cNvCxnSpPr/>
      </xdr:nvCxnSpPr>
      <xdr:spPr>
        <a:xfrm>
          <a:off x="15481300" y="1434083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xdr:rowOff>
    </xdr:from>
    <xdr:to>
      <xdr:col>76</xdr:col>
      <xdr:colOff>165100</xdr:colOff>
      <xdr:row>83</xdr:row>
      <xdr:rowOff>117475</xdr:rowOff>
    </xdr:to>
    <xdr:sp macro="" textlink="">
      <xdr:nvSpPr>
        <xdr:cNvPr id="565" name="楕円 564">
          <a:extLst>
            <a:ext uri="{FF2B5EF4-FFF2-40B4-BE49-F238E27FC236}">
              <a16:creationId xmlns:a16="http://schemas.microsoft.com/office/drawing/2014/main" id="{507156D5-C813-433B-B656-D2F06ED68193}"/>
            </a:ext>
          </a:extLst>
        </xdr:cNvPr>
        <xdr:cNvSpPr/>
      </xdr:nvSpPr>
      <xdr:spPr>
        <a:xfrm>
          <a:off x="14541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66675</xdr:rowOff>
    </xdr:from>
    <xdr:to>
      <xdr:col>81</xdr:col>
      <xdr:colOff>50800</xdr:colOff>
      <xdr:row>83</xdr:row>
      <xdr:rowOff>110489</xdr:rowOff>
    </xdr:to>
    <xdr:cxnSp macro="">
      <xdr:nvCxnSpPr>
        <xdr:cNvPr id="566" name="直線コネクタ 565">
          <a:extLst>
            <a:ext uri="{FF2B5EF4-FFF2-40B4-BE49-F238E27FC236}">
              <a16:creationId xmlns:a16="http://schemas.microsoft.com/office/drawing/2014/main" id="{34718335-3762-4042-8BAF-C90D19F58BCE}"/>
            </a:ext>
          </a:extLst>
        </xdr:cNvPr>
        <xdr:cNvCxnSpPr/>
      </xdr:nvCxnSpPr>
      <xdr:spPr>
        <a:xfrm>
          <a:off x="14592300" y="142970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567" name="楕円 566">
          <a:extLst>
            <a:ext uri="{FF2B5EF4-FFF2-40B4-BE49-F238E27FC236}">
              <a16:creationId xmlns:a16="http://schemas.microsoft.com/office/drawing/2014/main" id="{18EB9450-B428-4CB1-8012-197C121182EC}"/>
            </a:ext>
          </a:extLst>
        </xdr:cNvPr>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66675</xdr:rowOff>
    </xdr:to>
    <xdr:cxnSp macro="">
      <xdr:nvCxnSpPr>
        <xdr:cNvPr id="568" name="直線コネクタ 567">
          <a:extLst>
            <a:ext uri="{FF2B5EF4-FFF2-40B4-BE49-F238E27FC236}">
              <a16:creationId xmlns:a16="http://schemas.microsoft.com/office/drawing/2014/main" id="{7E453DCD-6042-4652-99BF-677442D4C583}"/>
            </a:ext>
          </a:extLst>
        </xdr:cNvPr>
        <xdr:cNvCxnSpPr/>
      </xdr:nvCxnSpPr>
      <xdr:spPr>
        <a:xfrm>
          <a:off x="13703300" y="1427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88264</xdr:rowOff>
    </xdr:from>
    <xdr:to>
      <xdr:col>67</xdr:col>
      <xdr:colOff>101600</xdr:colOff>
      <xdr:row>83</xdr:row>
      <xdr:rowOff>18414</xdr:rowOff>
    </xdr:to>
    <xdr:sp macro="" textlink="">
      <xdr:nvSpPr>
        <xdr:cNvPr id="569" name="楕円 568">
          <a:extLst>
            <a:ext uri="{FF2B5EF4-FFF2-40B4-BE49-F238E27FC236}">
              <a16:creationId xmlns:a16="http://schemas.microsoft.com/office/drawing/2014/main" id="{7B8651C6-A2AF-434F-8DB4-B33DC6B4D9B2}"/>
            </a:ext>
          </a:extLst>
        </xdr:cNvPr>
        <xdr:cNvSpPr/>
      </xdr:nvSpPr>
      <xdr:spPr>
        <a:xfrm>
          <a:off x="12763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139064</xdr:rowOff>
    </xdr:from>
    <xdr:to>
      <xdr:col>71</xdr:col>
      <xdr:colOff>177800</xdr:colOff>
      <xdr:row>83</xdr:row>
      <xdr:rowOff>49530</xdr:rowOff>
    </xdr:to>
    <xdr:cxnSp macro="">
      <xdr:nvCxnSpPr>
        <xdr:cNvPr id="570" name="直線コネクタ 569">
          <a:extLst>
            <a:ext uri="{FF2B5EF4-FFF2-40B4-BE49-F238E27FC236}">
              <a16:creationId xmlns:a16="http://schemas.microsoft.com/office/drawing/2014/main" id="{100BCBCD-B856-4FD4-9A93-642929A59106}"/>
            </a:ext>
          </a:extLst>
        </xdr:cNvPr>
        <xdr:cNvCxnSpPr/>
      </xdr:nvCxnSpPr>
      <xdr:spPr>
        <a:xfrm>
          <a:off x="12814300" y="1419796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571" name="n_1aveValue【児童館】&#10;有形固定資産減価償却率">
          <a:extLst>
            <a:ext uri="{FF2B5EF4-FFF2-40B4-BE49-F238E27FC236}">
              <a16:creationId xmlns:a16="http://schemas.microsoft.com/office/drawing/2014/main" id="{FEA9771F-FF1D-4641-9F03-0F5E72A29749}"/>
            </a:ext>
          </a:extLst>
        </xdr:cNvPr>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572" name="n_2aveValue【児童館】&#10;有形固定資産減価償却率">
          <a:extLst>
            <a:ext uri="{FF2B5EF4-FFF2-40B4-BE49-F238E27FC236}">
              <a16:creationId xmlns:a16="http://schemas.microsoft.com/office/drawing/2014/main" id="{DACC1328-A589-484E-A2E4-6D28ED02BAE2}"/>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573" name="n_3aveValue【児童館】&#10;有形固定資産減価償却率">
          <a:extLst>
            <a:ext uri="{FF2B5EF4-FFF2-40B4-BE49-F238E27FC236}">
              <a16:creationId xmlns:a16="http://schemas.microsoft.com/office/drawing/2014/main" id="{155326BB-9744-4F97-8EF7-47A99B965D82}"/>
            </a:ext>
          </a:extLst>
        </xdr:cNvPr>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574" name="n_4aveValue【児童館】&#10;有形固定資産減価償却率">
          <a:extLst>
            <a:ext uri="{FF2B5EF4-FFF2-40B4-BE49-F238E27FC236}">
              <a16:creationId xmlns:a16="http://schemas.microsoft.com/office/drawing/2014/main" id="{E6369652-427F-470A-94AD-3CB9BB8BFBE7}"/>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152416</xdr:rowOff>
    </xdr:from>
    <xdr:ext cx="405111" cy="259045"/>
    <xdr:sp macro="" textlink="">
      <xdr:nvSpPr>
        <xdr:cNvPr id="575" name="n_1mainValue【児童館】&#10;有形固定資産減価償却率">
          <a:extLst>
            <a:ext uri="{FF2B5EF4-FFF2-40B4-BE49-F238E27FC236}">
              <a16:creationId xmlns:a16="http://schemas.microsoft.com/office/drawing/2014/main" id="{931F93E4-7D7F-4C92-8BD7-B19F60623A3E}"/>
            </a:ext>
          </a:extLst>
        </xdr:cNvPr>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108602</xdr:rowOff>
    </xdr:from>
    <xdr:ext cx="405111" cy="259045"/>
    <xdr:sp macro="" textlink="">
      <xdr:nvSpPr>
        <xdr:cNvPr id="576" name="n_2mainValue【児童館】&#10;有形固定資産減価償却率">
          <a:extLst>
            <a:ext uri="{FF2B5EF4-FFF2-40B4-BE49-F238E27FC236}">
              <a16:creationId xmlns:a16="http://schemas.microsoft.com/office/drawing/2014/main" id="{8582ABA0-1916-4F3D-A53E-26743494CCA9}"/>
            </a:ext>
          </a:extLst>
        </xdr:cNvPr>
        <xdr:cNvSpPr txBox="1"/>
      </xdr:nvSpPr>
      <xdr:spPr>
        <a:xfrm>
          <a:off x="14389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577" name="n_3mainValue【児童館】&#10;有形固定資産減価償却率">
          <a:extLst>
            <a:ext uri="{FF2B5EF4-FFF2-40B4-BE49-F238E27FC236}">
              <a16:creationId xmlns:a16="http://schemas.microsoft.com/office/drawing/2014/main" id="{AF11FA2C-0114-4685-9D31-75D137473446}"/>
            </a:ext>
          </a:extLst>
        </xdr:cNvPr>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9541</xdr:rowOff>
    </xdr:from>
    <xdr:ext cx="405111" cy="259045"/>
    <xdr:sp macro="" textlink="">
      <xdr:nvSpPr>
        <xdr:cNvPr id="578" name="n_4mainValue【児童館】&#10;有形固定資産減価償却率">
          <a:extLst>
            <a:ext uri="{FF2B5EF4-FFF2-40B4-BE49-F238E27FC236}">
              <a16:creationId xmlns:a16="http://schemas.microsoft.com/office/drawing/2014/main" id="{A3E6B59E-7633-4CC7-BB2C-CBFA809CD20C}"/>
            </a:ext>
          </a:extLst>
        </xdr:cNvPr>
        <xdr:cNvSpPr txBox="1"/>
      </xdr:nvSpPr>
      <xdr:spPr>
        <a:xfrm>
          <a:off x="12611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D60A8D83-C0F4-468A-8E0E-B569F0AD70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20795D9-07EB-41B6-91F5-46EC2A5F19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9AB15F12-FED6-48BD-90B8-517D38CF3F9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7B75001B-9065-4E2F-8F93-7BF953A199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FED5E595-A894-469B-B489-D649C8104D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4B99D106-A242-4CB0-A888-B034B23097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D6710B38-1EB1-4A70-A1D9-FCA64DE724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28B082D9-ED29-404A-8143-7DB94AC4C95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827309-C3CF-4D49-B30B-D72115698BC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25A43690-0910-4876-B2CE-D5AF31E70D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a:extLst>
            <a:ext uri="{FF2B5EF4-FFF2-40B4-BE49-F238E27FC236}">
              <a16:creationId xmlns:a16="http://schemas.microsoft.com/office/drawing/2014/main" id="{3E86BF94-D6C2-4C90-B353-6CE1DC229F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a:extLst>
            <a:ext uri="{FF2B5EF4-FFF2-40B4-BE49-F238E27FC236}">
              <a16:creationId xmlns:a16="http://schemas.microsoft.com/office/drawing/2014/main" id="{58398D95-B012-4950-AF84-CA2F15FB26F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a:extLst>
            <a:ext uri="{FF2B5EF4-FFF2-40B4-BE49-F238E27FC236}">
              <a16:creationId xmlns:a16="http://schemas.microsoft.com/office/drawing/2014/main" id="{30735E89-6B12-4B55-914B-7960262AFBE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a:extLst>
            <a:ext uri="{FF2B5EF4-FFF2-40B4-BE49-F238E27FC236}">
              <a16:creationId xmlns:a16="http://schemas.microsoft.com/office/drawing/2014/main" id="{8F48455F-F86C-436D-AF9F-6513DF5471E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a:extLst>
            <a:ext uri="{FF2B5EF4-FFF2-40B4-BE49-F238E27FC236}">
              <a16:creationId xmlns:a16="http://schemas.microsoft.com/office/drawing/2014/main" id="{CF2B1F1A-D8D1-4ED6-A656-5E16D593E0B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a:extLst>
            <a:ext uri="{FF2B5EF4-FFF2-40B4-BE49-F238E27FC236}">
              <a16:creationId xmlns:a16="http://schemas.microsoft.com/office/drawing/2014/main" id="{2C005506-3EAD-4479-AE29-9FA3D6CC23D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a:extLst>
            <a:ext uri="{FF2B5EF4-FFF2-40B4-BE49-F238E27FC236}">
              <a16:creationId xmlns:a16="http://schemas.microsoft.com/office/drawing/2014/main" id="{5B50A05D-32A9-4E43-9F6A-74F9D494C3E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a:extLst>
            <a:ext uri="{FF2B5EF4-FFF2-40B4-BE49-F238E27FC236}">
              <a16:creationId xmlns:a16="http://schemas.microsoft.com/office/drawing/2014/main" id="{43B2B103-5B73-4E4D-BF0A-5FA97271C1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a:extLst>
            <a:ext uri="{FF2B5EF4-FFF2-40B4-BE49-F238E27FC236}">
              <a16:creationId xmlns:a16="http://schemas.microsoft.com/office/drawing/2014/main" id="{45E1E296-A341-4514-84BC-62307AAA8C0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a:extLst>
            <a:ext uri="{FF2B5EF4-FFF2-40B4-BE49-F238E27FC236}">
              <a16:creationId xmlns:a16="http://schemas.microsoft.com/office/drawing/2014/main" id="{1B9AF7DF-3110-4EF7-8AFC-CFFF8A9DA05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345C8D60-FC11-4249-8EDD-ECDBE2D8535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5E896EC9-F074-471C-AA5F-25E049F8D5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児童館】&#10;一人当たり面積グラフ枠">
          <a:extLst>
            <a:ext uri="{FF2B5EF4-FFF2-40B4-BE49-F238E27FC236}">
              <a16:creationId xmlns:a16="http://schemas.microsoft.com/office/drawing/2014/main" id="{B2812B1E-E709-4D29-BE90-C6103F6D88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02" name="直線コネクタ 601">
          <a:extLst>
            <a:ext uri="{FF2B5EF4-FFF2-40B4-BE49-F238E27FC236}">
              <a16:creationId xmlns:a16="http://schemas.microsoft.com/office/drawing/2014/main" id="{5AB1E721-76E5-4F38-9C1C-B62E5C4EA4C1}"/>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03" name="【児童館】&#10;一人当たり面積最小値テキスト">
          <a:extLst>
            <a:ext uri="{FF2B5EF4-FFF2-40B4-BE49-F238E27FC236}">
              <a16:creationId xmlns:a16="http://schemas.microsoft.com/office/drawing/2014/main" id="{2669E907-4CE5-4B96-9C06-1A74B0067EAB}"/>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04" name="直線コネクタ 603">
          <a:extLst>
            <a:ext uri="{FF2B5EF4-FFF2-40B4-BE49-F238E27FC236}">
              <a16:creationId xmlns:a16="http://schemas.microsoft.com/office/drawing/2014/main" id="{FA480950-C6EE-4807-AADD-FB0A3E9FEE38}"/>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05" name="【児童館】&#10;一人当たり面積最大値テキスト">
          <a:extLst>
            <a:ext uri="{FF2B5EF4-FFF2-40B4-BE49-F238E27FC236}">
              <a16:creationId xmlns:a16="http://schemas.microsoft.com/office/drawing/2014/main" id="{0EDC63FB-157C-47B0-9D4B-60C5B3755D14}"/>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06" name="直線コネクタ 605">
          <a:extLst>
            <a:ext uri="{FF2B5EF4-FFF2-40B4-BE49-F238E27FC236}">
              <a16:creationId xmlns:a16="http://schemas.microsoft.com/office/drawing/2014/main" id="{68912192-6EF6-4541-875B-FAE806F23616}"/>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07" name="【児童館】&#10;一人当たり面積平均値テキスト">
          <a:extLst>
            <a:ext uri="{FF2B5EF4-FFF2-40B4-BE49-F238E27FC236}">
              <a16:creationId xmlns:a16="http://schemas.microsoft.com/office/drawing/2014/main" id="{7EAFF646-D104-4665-9D7D-6E3EF4980A96}"/>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8" name="フローチャート: 判断 607">
          <a:extLst>
            <a:ext uri="{FF2B5EF4-FFF2-40B4-BE49-F238E27FC236}">
              <a16:creationId xmlns:a16="http://schemas.microsoft.com/office/drawing/2014/main" id="{018D1910-B762-474D-9EC2-E8698CB0DC2A}"/>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09" name="フローチャート: 判断 608">
          <a:extLst>
            <a:ext uri="{FF2B5EF4-FFF2-40B4-BE49-F238E27FC236}">
              <a16:creationId xmlns:a16="http://schemas.microsoft.com/office/drawing/2014/main" id="{E26B2483-0672-4D1A-9396-E4363A015B97}"/>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0" name="フローチャート: 判断 609">
          <a:extLst>
            <a:ext uri="{FF2B5EF4-FFF2-40B4-BE49-F238E27FC236}">
              <a16:creationId xmlns:a16="http://schemas.microsoft.com/office/drawing/2014/main" id="{CE530C26-96D0-499E-B7D4-2BCBEAA5836C}"/>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1" name="フローチャート: 判断 610">
          <a:extLst>
            <a:ext uri="{FF2B5EF4-FFF2-40B4-BE49-F238E27FC236}">
              <a16:creationId xmlns:a16="http://schemas.microsoft.com/office/drawing/2014/main" id="{22419305-5D1D-4914-8F21-A4F77AED304B}"/>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2" name="フローチャート: 判断 611">
          <a:extLst>
            <a:ext uri="{FF2B5EF4-FFF2-40B4-BE49-F238E27FC236}">
              <a16:creationId xmlns:a16="http://schemas.microsoft.com/office/drawing/2014/main" id="{D76450C5-555E-471C-83CA-82F1BA7F8733}"/>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DA1B782B-A0BB-4E87-AA6D-1D1E6FA2C6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5A8668D-A9CB-4091-A497-648AF0FB5E3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A7A85A1-6043-4858-900A-5093458921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4450502F-3980-4F6C-8C25-DEC09B6D31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D441539-8BB0-4148-95BB-956ACB47C81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xdr:rowOff>
    </xdr:from>
    <xdr:to>
      <xdr:col>116</xdr:col>
      <xdr:colOff>114300</xdr:colOff>
      <xdr:row>82</xdr:row>
      <xdr:rowOff>107950</xdr:rowOff>
    </xdr:to>
    <xdr:sp macro="" textlink="">
      <xdr:nvSpPr>
        <xdr:cNvPr id="618" name="楕円 617">
          <a:extLst>
            <a:ext uri="{FF2B5EF4-FFF2-40B4-BE49-F238E27FC236}">
              <a16:creationId xmlns:a16="http://schemas.microsoft.com/office/drawing/2014/main" id="{0E332EB4-9848-490A-9643-543E4C6538BC}"/>
            </a:ext>
          </a:extLst>
        </xdr:cNvPr>
        <xdr:cNvSpPr/>
      </xdr:nvSpPr>
      <xdr:spPr>
        <a:xfrm>
          <a:off x="221107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29227</xdr:rowOff>
    </xdr:from>
    <xdr:ext cx="469744" cy="259045"/>
    <xdr:sp macro="" textlink="">
      <xdr:nvSpPr>
        <xdr:cNvPr id="619" name="【児童館】&#10;一人当たり面積該当値テキスト">
          <a:extLst>
            <a:ext uri="{FF2B5EF4-FFF2-40B4-BE49-F238E27FC236}">
              <a16:creationId xmlns:a16="http://schemas.microsoft.com/office/drawing/2014/main" id="{F39B9986-9803-40B5-9D47-C435B9AB4C9A}"/>
            </a:ext>
          </a:extLst>
        </xdr:cNvPr>
        <xdr:cNvSpPr txBox="1"/>
      </xdr:nvSpPr>
      <xdr:spPr>
        <a:xfrm>
          <a:off x="221996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620" name="楕円 619">
          <a:extLst>
            <a:ext uri="{FF2B5EF4-FFF2-40B4-BE49-F238E27FC236}">
              <a16:creationId xmlns:a16="http://schemas.microsoft.com/office/drawing/2014/main" id="{33C332C6-10D3-4D91-8732-4C95DE0BFF97}"/>
            </a:ext>
          </a:extLst>
        </xdr:cNvPr>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57150</xdr:rowOff>
    </xdr:to>
    <xdr:cxnSp macro="">
      <xdr:nvCxnSpPr>
        <xdr:cNvPr id="621" name="直線コネクタ 620">
          <a:extLst>
            <a:ext uri="{FF2B5EF4-FFF2-40B4-BE49-F238E27FC236}">
              <a16:creationId xmlns:a16="http://schemas.microsoft.com/office/drawing/2014/main" id="{56BC7DEB-ED88-4F90-9EE3-B5FD4E5D3F84}"/>
            </a:ext>
          </a:extLst>
        </xdr:cNvPr>
        <xdr:cNvCxnSpPr/>
      </xdr:nvCxnSpPr>
      <xdr:spPr>
        <a:xfrm>
          <a:off x="21323300" y="14058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622" name="楕円 621">
          <a:extLst>
            <a:ext uri="{FF2B5EF4-FFF2-40B4-BE49-F238E27FC236}">
              <a16:creationId xmlns:a16="http://schemas.microsoft.com/office/drawing/2014/main" id="{BA8AE86D-BFCF-4B64-9FAF-DB4C04811333}"/>
            </a:ext>
          </a:extLst>
        </xdr:cNvPr>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623" name="直線コネクタ 622">
          <a:extLst>
            <a:ext uri="{FF2B5EF4-FFF2-40B4-BE49-F238E27FC236}">
              <a16:creationId xmlns:a16="http://schemas.microsoft.com/office/drawing/2014/main" id="{6FFA44D3-6DBB-4170-8256-C300B959DD09}"/>
            </a:ext>
          </a:extLst>
        </xdr:cNvPr>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139700</xdr:rowOff>
    </xdr:from>
    <xdr:to>
      <xdr:col>102</xdr:col>
      <xdr:colOff>165100</xdr:colOff>
      <xdr:row>82</xdr:row>
      <xdr:rowOff>69850</xdr:rowOff>
    </xdr:to>
    <xdr:sp macro="" textlink="">
      <xdr:nvSpPr>
        <xdr:cNvPr id="624" name="楕円 623">
          <a:extLst>
            <a:ext uri="{FF2B5EF4-FFF2-40B4-BE49-F238E27FC236}">
              <a16:creationId xmlns:a16="http://schemas.microsoft.com/office/drawing/2014/main" id="{DCE923AF-3540-4D53-B529-D7E5BC551C01}"/>
            </a:ext>
          </a:extLst>
        </xdr:cNvPr>
        <xdr:cNvSpPr/>
      </xdr:nvSpPr>
      <xdr:spPr>
        <a:xfrm>
          <a:off x="19494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19050</xdr:rowOff>
    </xdr:to>
    <xdr:cxnSp macro="">
      <xdr:nvCxnSpPr>
        <xdr:cNvPr id="625" name="直線コネクタ 624">
          <a:extLst>
            <a:ext uri="{FF2B5EF4-FFF2-40B4-BE49-F238E27FC236}">
              <a16:creationId xmlns:a16="http://schemas.microsoft.com/office/drawing/2014/main" id="{F2C2CF1E-A8FC-4813-8A71-1579F5297F3A}"/>
            </a:ext>
          </a:extLst>
        </xdr:cNvPr>
        <xdr:cNvCxnSpPr/>
      </xdr:nvCxnSpPr>
      <xdr:spPr>
        <a:xfrm flipV="1">
          <a:off x="19545300" y="14058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626" name="楕円 625">
          <a:extLst>
            <a:ext uri="{FF2B5EF4-FFF2-40B4-BE49-F238E27FC236}">
              <a16:creationId xmlns:a16="http://schemas.microsoft.com/office/drawing/2014/main" id="{FDA59326-A4DC-4D7A-9209-FE7F7B6357C5}"/>
            </a:ext>
          </a:extLst>
        </xdr:cNvPr>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82</xdr:row>
      <xdr:rowOff>19050</xdr:rowOff>
    </xdr:to>
    <xdr:cxnSp macro="">
      <xdr:nvCxnSpPr>
        <xdr:cNvPr id="627" name="直線コネクタ 626">
          <a:extLst>
            <a:ext uri="{FF2B5EF4-FFF2-40B4-BE49-F238E27FC236}">
              <a16:creationId xmlns:a16="http://schemas.microsoft.com/office/drawing/2014/main" id="{6498DAC1-9770-4F6F-A347-12269E305996}"/>
            </a:ext>
          </a:extLst>
        </xdr:cNvPr>
        <xdr:cNvCxnSpPr/>
      </xdr:nvCxnSpPr>
      <xdr:spPr>
        <a:xfrm>
          <a:off x="18656300" y="13982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28" name="n_1aveValue【児童館】&#10;一人当たり面積">
          <a:extLst>
            <a:ext uri="{FF2B5EF4-FFF2-40B4-BE49-F238E27FC236}">
              <a16:creationId xmlns:a16="http://schemas.microsoft.com/office/drawing/2014/main" id="{2079512E-35C7-4C53-8D52-D30BC16D6393}"/>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9" name="n_2aveValue【児童館】&#10;一人当たり面積">
          <a:extLst>
            <a:ext uri="{FF2B5EF4-FFF2-40B4-BE49-F238E27FC236}">
              <a16:creationId xmlns:a16="http://schemas.microsoft.com/office/drawing/2014/main" id="{DAC1FFA1-8EC6-40D3-9AAA-23643A32F781}"/>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0" name="n_3aveValue【児童館】&#10;一人当たり面積">
          <a:extLst>
            <a:ext uri="{FF2B5EF4-FFF2-40B4-BE49-F238E27FC236}">
              <a16:creationId xmlns:a16="http://schemas.microsoft.com/office/drawing/2014/main" id="{065170A9-6FA2-4D14-AC6D-5D37F59BE81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1" name="n_4aveValue【児童館】&#10;一人当たり面積">
          <a:extLst>
            <a:ext uri="{FF2B5EF4-FFF2-40B4-BE49-F238E27FC236}">
              <a16:creationId xmlns:a16="http://schemas.microsoft.com/office/drawing/2014/main" id="{231C564A-288B-4E7F-8B1D-312838086927}"/>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632" name="n_1mainValue【児童館】&#10;一人当たり面積">
          <a:extLst>
            <a:ext uri="{FF2B5EF4-FFF2-40B4-BE49-F238E27FC236}">
              <a16:creationId xmlns:a16="http://schemas.microsoft.com/office/drawing/2014/main" id="{DE0530AF-7615-44EB-952A-53DB309C4CFD}"/>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633" name="n_2mainValue【児童館】&#10;一人当たり面積">
          <a:extLst>
            <a:ext uri="{FF2B5EF4-FFF2-40B4-BE49-F238E27FC236}">
              <a16:creationId xmlns:a16="http://schemas.microsoft.com/office/drawing/2014/main" id="{AA5A774B-E3B1-4545-90F9-A6016766236A}"/>
            </a:ext>
          </a:extLst>
        </xdr:cNvPr>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86377</xdr:rowOff>
    </xdr:from>
    <xdr:ext cx="469744" cy="259045"/>
    <xdr:sp macro="" textlink="">
      <xdr:nvSpPr>
        <xdr:cNvPr id="634" name="n_3mainValue【児童館】&#10;一人当たり面積">
          <a:extLst>
            <a:ext uri="{FF2B5EF4-FFF2-40B4-BE49-F238E27FC236}">
              <a16:creationId xmlns:a16="http://schemas.microsoft.com/office/drawing/2014/main" id="{E76A5696-5771-45DA-ACE3-2E45AD26AFA5}"/>
            </a:ext>
          </a:extLst>
        </xdr:cNvPr>
        <xdr:cNvSpPr txBox="1"/>
      </xdr:nvSpPr>
      <xdr:spPr>
        <a:xfrm>
          <a:off x="19310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635" name="n_4mainValue【児童館】&#10;一人当たり面積">
          <a:extLst>
            <a:ext uri="{FF2B5EF4-FFF2-40B4-BE49-F238E27FC236}">
              <a16:creationId xmlns:a16="http://schemas.microsoft.com/office/drawing/2014/main" id="{2835AAB6-05B1-4629-96AC-BDABDFBD6906}"/>
            </a:ext>
          </a:extLst>
        </xdr:cNvPr>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90515565-09A2-4751-AB32-55AA6F0DB8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E2AFA524-058E-4B32-B1B6-07AA75C4F8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37CE1ACC-79CF-4E56-A16F-B32C8FE7C8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6A7B01A6-61EF-45EE-BCBC-D2CFDADFBA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ED1BBEDC-DF77-4DB6-A9BD-0B210B93D0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3710BEC6-1D37-4BEB-BD0E-1E9367980D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596230C8-C334-4B12-AAEE-798CAD84FAA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59175A08-D761-486B-9D9F-26BFE6AB64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3949064D-16A0-40B9-BEC6-B4FA70E015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4A16791A-3C85-428D-995D-EB1158EA37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83A9C5F6-0F86-43D9-B213-0712131571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42A527A0-0483-4631-BA7D-44F98FBF90F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42F81D3B-B4B1-4601-82F2-9F95D57D3AF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7BE7820D-28B4-4985-B4B3-044248B46C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04C9FED4-5DEC-4255-A60B-EDE011FDCBA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93A7D20D-5E04-4884-ACF9-9226D8055B7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43230952-2DAE-49C7-B7EF-DD639DF03E2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58079F55-E743-4785-A92A-4209BEB479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46EF05A5-1E15-4874-AE0E-E3F2BFFD729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45D8463C-AD45-43DD-8CF8-D83E65FD6FD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62A0228F-EF9B-4B0E-875C-A82078F07CE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FCD95679-243B-4D3A-BFAE-07DA1C2C6D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44EE825F-C59E-459C-9D88-98ED9A43DA4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E4793785-BF9D-4CB4-8279-83BD7C9B36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660" name="直線コネクタ 659">
          <a:extLst>
            <a:ext uri="{FF2B5EF4-FFF2-40B4-BE49-F238E27FC236}">
              <a16:creationId xmlns:a16="http://schemas.microsoft.com/office/drawing/2014/main" id="{3D647003-30F7-4A7A-9461-9C5495B840B5}"/>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661" name="【公民館】&#10;有形固定資産減価償却率最小値テキスト">
          <a:extLst>
            <a:ext uri="{FF2B5EF4-FFF2-40B4-BE49-F238E27FC236}">
              <a16:creationId xmlns:a16="http://schemas.microsoft.com/office/drawing/2014/main" id="{D53985AD-0876-48C1-B345-61618CD541C2}"/>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662" name="直線コネクタ 661">
          <a:extLst>
            <a:ext uri="{FF2B5EF4-FFF2-40B4-BE49-F238E27FC236}">
              <a16:creationId xmlns:a16="http://schemas.microsoft.com/office/drawing/2014/main" id="{D956242A-3A3D-415A-8CB6-11F4F2E8D98B}"/>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3" name="【公民館】&#10;有形固定資産減価償却率最大値テキスト">
          <a:extLst>
            <a:ext uri="{FF2B5EF4-FFF2-40B4-BE49-F238E27FC236}">
              <a16:creationId xmlns:a16="http://schemas.microsoft.com/office/drawing/2014/main" id="{6CF6F1D5-182B-4E24-986F-217E3CE36433}"/>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4" name="直線コネクタ 663">
          <a:extLst>
            <a:ext uri="{FF2B5EF4-FFF2-40B4-BE49-F238E27FC236}">
              <a16:creationId xmlns:a16="http://schemas.microsoft.com/office/drawing/2014/main" id="{39F37CA1-3FD8-4DA2-ADDB-97D1993C7FA3}"/>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5" name="【公民館】&#10;有形固定資産減価償却率平均値テキスト">
          <a:extLst>
            <a:ext uri="{FF2B5EF4-FFF2-40B4-BE49-F238E27FC236}">
              <a16:creationId xmlns:a16="http://schemas.microsoft.com/office/drawing/2014/main" id="{6390C5B8-5894-45B5-B378-193F94F64B98}"/>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6" name="フローチャート: 判断 665">
          <a:extLst>
            <a:ext uri="{FF2B5EF4-FFF2-40B4-BE49-F238E27FC236}">
              <a16:creationId xmlns:a16="http://schemas.microsoft.com/office/drawing/2014/main" id="{E4204664-1E96-4580-B044-1742BCAB73C2}"/>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67" name="フローチャート: 判断 666">
          <a:extLst>
            <a:ext uri="{FF2B5EF4-FFF2-40B4-BE49-F238E27FC236}">
              <a16:creationId xmlns:a16="http://schemas.microsoft.com/office/drawing/2014/main" id="{FCD6C8E1-0693-4631-910E-4CBC5E0C0FB8}"/>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68" name="フローチャート: 判断 667">
          <a:extLst>
            <a:ext uri="{FF2B5EF4-FFF2-40B4-BE49-F238E27FC236}">
              <a16:creationId xmlns:a16="http://schemas.microsoft.com/office/drawing/2014/main" id="{32359D0D-D4B7-475E-A15D-38E6A1C686EC}"/>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9" name="フローチャート: 判断 668">
          <a:extLst>
            <a:ext uri="{FF2B5EF4-FFF2-40B4-BE49-F238E27FC236}">
              <a16:creationId xmlns:a16="http://schemas.microsoft.com/office/drawing/2014/main" id="{68DB4CBA-ECCE-46C3-A452-3C3CE2874242}"/>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0" name="フローチャート: 判断 669">
          <a:extLst>
            <a:ext uri="{FF2B5EF4-FFF2-40B4-BE49-F238E27FC236}">
              <a16:creationId xmlns:a16="http://schemas.microsoft.com/office/drawing/2014/main" id="{E518F06D-3AF1-46B2-8787-8B0628C12317}"/>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69A60E5-9CB2-46D2-AA77-246E171D0C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6B91D3E-2FE1-4F32-839D-C6B8E2231A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ABF959B-D2F8-4163-A7CC-50107FC715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1525B5E-E3BD-46C7-B885-2853D4194D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5F43326-A965-4E61-8000-09460622DE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154939</xdr:rowOff>
    </xdr:from>
    <xdr:to>
      <xdr:col>85</xdr:col>
      <xdr:colOff>177800</xdr:colOff>
      <xdr:row>106</xdr:row>
      <xdr:rowOff>85089</xdr:rowOff>
    </xdr:to>
    <xdr:sp macro="" textlink="">
      <xdr:nvSpPr>
        <xdr:cNvPr id="676" name="楕円 675">
          <a:extLst>
            <a:ext uri="{FF2B5EF4-FFF2-40B4-BE49-F238E27FC236}">
              <a16:creationId xmlns:a16="http://schemas.microsoft.com/office/drawing/2014/main" id="{379A1E6D-90DF-4964-B0C0-518E2DC85475}"/>
            </a:ext>
          </a:extLst>
        </xdr:cNvPr>
        <xdr:cNvSpPr/>
      </xdr:nvSpPr>
      <xdr:spPr>
        <a:xfrm>
          <a:off x="16268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133366</xdr:rowOff>
    </xdr:from>
    <xdr:ext cx="405111" cy="259045"/>
    <xdr:sp macro="" textlink="">
      <xdr:nvSpPr>
        <xdr:cNvPr id="677" name="【公民館】&#10;有形固定資産減価償却率該当値テキスト">
          <a:extLst>
            <a:ext uri="{FF2B5EF4-FFF2-40B4-BE49-F238E27FC236}">
              <a16:creationId xmlns:a16="http://schemas.microsoft.com/office/drawing/2014/main" id="{55610418-83C1-4EB9-8480-A7B6ABA13F8B}"/>
            </a:ext>
          </a:extLst>
        </xdr:cNvPr>
        <xdr:cNvSpPr txBox="1"/>
      </xdr:nvSpPr>
      <xdr:spPr>
        <a:xfrm>
          <a:off x="16357600"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678" name="楕円 677">
          <a:extLst>
            <a:ext uri="{FF2B5EF4-FFF2-40B4-BE49-F238E27FC236}">
              <a16:creationId xmlns:a16="http://schemas.microsoft.com/office/drawing/2014/main" id="{498503C6-4B1E-4D13-88EB-AA7DAEDD26C5}"/>
            </a:ext>
          </a:extLst>
        </xdr:cNvPr>
        <xdr:cNvSpPr/>
      </xdr:nvSpPr>
      <xdr:spPr>
        <a:xfrm>
          <a:off x="15430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xdr:rowOff>
    </xdr:from>
    <xdr:to>
      <xdr:col>85</xdr:col>
      <xdr:colOff>127000</xdr:colOff>
      <xdr:row>106</xdr:row>
      <xdr:rowOff>34289</xdr:rowOff>
    </xdr:to>
    <xdr:cxnSp macro="">
      <xdr:nvCxnSpPr>
        <xdr:cNvPr id="679" name="直線コネクタ 678">
          <a:extLst>
            <a:ext uri="{FF2B5EF4-FFF2-40B4-BE49-F238E27FC236}">
              <a16:creationId xmlns:a16="http://schemas.microsoft.com/office/drawing/2014/main" id="{83A90195-1BF9-4EC1-B84B-6726981FEEAA}"/>
            </a:ext>
          </a:extLst>
        </xdr:cNvPr>
        <xdr:cNvCxnSpPr/>
      </xdr:nvCxnSpPr>
      <xdr:spPr>
        <a:xfrm>
          <a:off x="15481300" y="181756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680" name="楕円 679">
          <a:extLst>
            <a:ext uri="{FF2B5EF4-FFF2-40B4-BE49-F238E27FC236}">
              <a16:creationId xmlns:a16="http://schemas.microsoft.com/office/drawing/2014/main" id="{5D627D50-42E3-4DA2-89CD-0E1DB4C610E4}"/>
            </a:ext>
          </a:extLst>
        </xdr:cNvPr>
        <xdr:cNvSpPr/>
      </xdr:nvSpPr>
      <xdr:spPr>
        <a:xfrm>
          <a:off x="14541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106</xdr:row>
      <xdr:rowOff>1905</xdr:rowOff>
    </xdr:to>
    <xdr:cxnSp macro="">
      <xdr:nvCxnSpPr>
        <xdr:cNvPr id="681" name="直線コネクタ 680">
          <a:extLst>
            <a:ext uri="{FF2B5EF4-FFF2-40B4-BE49-F238E27FC236}">
              <a16:creationId xmlns:a16="http://schemas.microsoft.com/office/drawing/2014/main" id="{39A3515E-A702-4C0A-9485-4C3F4E6FBBCF}"/>
            </a:ext>
          </a:extLst>
        </xdr:cNvPr>
        <xdr:cNvCxnSpPr/>
      </xdr:nvCxnSpPr>
      <xdr:spPr>
        <a:xfrm>
          <a:off x="14592300" y="18133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38736</xdr:rowOff>
    </xdr:from>
    <xdr:to>
      <xdr:col>72</xdr:col>
      <xdr:colOff>38100</xdr:colOff>
      <xdr:row>105</xdr:row>
      <xdr:rowOff>140336</xdr:rowOff>
    </xdr:to>
    <xdr:sp macro="" textlink="">
      <xdr:nvSpPr>
        <xdr:cNvPr id="682" name="楕円 681">
          <a:extLst>
            <a:ext uri="{FF2B5EF4-FFF2-40B4-BE49-F238E27FC236}">
              <a16:creationId xmlns:a16="http://schemas.microsoft.com/office/drawing/2014/main" id="{7AA55FE8-9B77-4629-B6ED-591A2A8F468A}"/>
            </a:ext>
          </a:extLst>
        </xdr:cNvPr>
        <xdr:cNvSpPr/>
      </xdr:nvSpPr>
      <xdr:spPr>
        <a:xfrm>
          <a:off x="13652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89536</xdr:rowOff>
    </xdr:from>
    <xdr:to>
      <xdr:col>76</xdr:col>
      <xdr:colOff>114300</xdr:colOff>
      <xdr:row>105</xdr:row>
      <xdr:rowOff>131445</xdr:rowOff>
    </xdr:to>
    <xdr:cxnSp macro="">
      <xdr:nvCxnSpPr>
        <xdr:cNvPr id="683" name="直線コネクタ 682">
          <a:extLst>
            <a:ext uri="{FF2B5EF4-FFF2-40B4-BE49-F238E27FC236}">
              <a16:creationId xmlns:a16="http://schemas.microsoft.com/office/drawing/2014/main" id="{846456A4-FFEE-4451-8F6E-E6C673EB7B92}"/>
            </a:ext>
          </a:extLst>
        </xdr:cNvPr>
        <xdr:cNvCxnSpPr/>
      </xdr:nvCxnSpPr>
      <xdr:spPr>
        <a:xfrm>
          <a:off x="13703300" y="180917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170180</xdr:rowOff>
    </xdr:from>
    <xdr:to>
      <xdr:col>67</xdr:col>
      <xdr:colOff>101600</xdr:colOff>
      <xdr:row>105</xdr:row>
      <xdr:rowOff>100330</xdr:rowOff>
    </xdr:to>
    <xdr:sp macro="" textlink="">
      <xdr:nvSpPr>
        <xdr:cNvPr id="684" name="楕円 683">
          <a:extLst>
            <a:ext uri="{FF2B5EF4-FFF2-40B4-BE49-F238E27FC236}">
              <a16:creationId xmlns:a16="http://schemas.microsoft.com/office/drawing/2014/main" id="{13A68AA7-CDBA-4389-90F2-9487850C66CE}"/>
            </a:ext>
          </a:extLst>
        </xdr:cNvPr>
        <xdr:cNvSpPr/>
      </xdr:nvSpPr>
      <xdr:spPr>
        <a:xfrm>
          <a:off x="1276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49530</xdr:rowOff>
    </xdr:from>
    <xdr:to>
      <xdr:col>71</xdr:col>
      <xdr:colOff>177800</xdr:colOff>
      <xdr:row>105</xdr:row>
      <xdr:rowOff>89536</xdr:rowOff>
    </xdr:to>
    <xdr:cxnSp macro="">
      <xdr:nvCxnSpPr>
        <xdr:cNvPr id="685" name="直線コネクタ 684">
          <a:extLst>
            <a:ext uri="{FF2B5EF4-FFF2-40B4-BE49-F238E27FC236}">
              <a16:creationId xmlns:a16="http://schemas.microsoft.com/office/drawing/2014/main" id="{E227B60A-3BAD-426A-8DC5-AB025477FACB}"/>
            </a:ext>
          </a:extLst>
        </xdr:cNvPr>
        <xdr:cNvCxnSpPr/>
      </xdr:nvCxnSpPr>
      <xdr:spPr>
        <a:xfrm>
          <a:off x="12814300" y="180517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86" name="n_1aveValue【公民館】&#10;有形固定資産減価償却率">
          <a:extLst>
            <a:ext uri="{FF2B5EF4-FFF2-40B4-BE49-F238E27FC236}">
              <a16:creationId xmlns:a16="http://schemas.microsoft.com/office/drawing/2014/main" id="{A1474475-D8F6-4F0A-A8AB-988B239B053B}"/>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687" name="n_2aveValue【公民館】&#10;有形固定資産減価償却率">
          <a:extLst>
            <a:ext uri="{FF2B5EF4-FFF2-40B4-BE49-F238E27FC236}">
              <a16:creationId xmlns:a16="http://schemas.microsoft.com/office/drawing/2014/main" id="{1DA378C8-8FF7-4E9A-97AB-E6F8DB224D9A}"/>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88" name="n_3aveValue【公民館】&#10;有形固定資産減価償却率">
          <a:extLst>
            <a:ext uri="{FF2B5EF4-FFF2-40B4-BE49-F238E27FC236}">
              <a16:creationId xmlns:a16="http://schemas.microsoft.com/office/drawing/2014/main" id="{39E577BD-F618-4235-8CAC-CA53B5A507EA}"/>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89" name="n_4aveValue【公民館】&#10;有形固定資産減価償却率">
          <a:extLst>
            <a:ext uri="{FF2B5EF4-FFF2-40B4-BE49-F238E27FC236}">
              <a16:creationId xmlns:a16="http://schemas.microsoft.com/office/drawing/2014/main" id="{77081704-1449-419D-A524-D282F2C5B442}"/>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690" name="n_1mainValue【公民館】&#10;有形固定資産減価償却率">
          <a:extLst>
            <a:ext uri="{FF2B5EF4-FFF2-40B4-BE49-F238E27FC236}">
              <a16:creationId xmlns:a16="http://schemas.microsoft.com/office/drawing/2014/main" id="{709304BB-B98D-4708-9CA2-97F7C3640757}"/>
            </a:ext>
          </a:extLst>
        </xdr:cNvPr>
        <xdr:cNvSpPr txBox="1"/>
      </xdr:nvSpPr>
      <xdr:spPr>
        <a:xfrm>
          <a:off x="15266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691" name="n_2mainValue【公民館】&#10;有形固定資産減価償却率">
          <a:extLst>
            <a:ext uri="{FF2B5EF4-FFF2-40B4-BE49-F238E27FC236}">
              <a16:creationId xmlns:a16="http://schemas.microsoft.com/office/drawing/2014/main" id="{4085023E-6864-4409-85B7-8AA049DABB62}"/>
            </a:ext>
          </a:extLst>
        </xdr:cNvPr>
        <xdr:cNvSpPr txBox="1"/>
      </xdr:nvSpPr>
      <xdr:spPr>
        <a:xfrm>
          <a:off x="14389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131463</xdr:rowOff>
    </xdr:from>
    <xdr:ext cx="405111" cy="259045"/>
    <xdr:sp macro="" textlink="">
      <xdr:nvSpPr>
        <xdr:cNvPr id="692" name="n_3mainValue【公民館】&#10;有形固定資産減価償却率">
          <a:extLst>
            <a:ext uri="{FF2B5EF4-FFF2-40B4-BE49-F238E27FC236}">
              <a16:creationId xmlns:a16="http://schemas.microsoft.com/office/drawing/2014/main" id="{4182CCBA-2507-4759-B5B6-E7EA4E3D1FA9}"/>
            </a:ext>
          </a:extLst>
        </xdr:cNvPr>
        <xdr:cNvSpPr txBox="1"/>
      </xdr:nvSpPr>
      <xdr:spPr>
        <a:xfrm>
          <a:off x="13500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91457</xdr:rowOff>
    </xdr:from>
    <xdr:ext cx="405111" cy="259045"/>
    <xdr:sp macro="" textlink="">
      <xdr:nvSpPr>
        <xdr:cNvPr id="693" name="n_4mainValue【公民館】&#10;有形固定資産減価償却率">
          <a:extLst>
            <a:ext uri="{FF2B5EF4-FFF2-40B4-BE49-F238E27FC236}">
              <a16:creationId xmlns:a16="http://schemas.microsoft.com/office/drawing/2014/main" id="{B211C38D-8C3A-49D1-A20A-AB5F5CA68B91}"/>
            </a:ext>
          </a:extLst>
        </xdr:cNvPr>
        <xdr:cNvSpPr txBox="1"/>
      </xdr:nvSpPr>
      <xdr:spPr>
        <a:xfrm>
          <a:off x="12611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3A1F7810-F819-4870-B159-8F314975BE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7D3FA721-926D-4271-98C5-3A7E075594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A63F3A61-1B11-4594-A77C-BBF04BCB88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3C00AAC0-6CE2-4A02-8CB0-A83D293EA3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F0FF643E-AD02-42D6-8142-E790330EA5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5BEB214C-6500-46AF-AD12-49C83B111A2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77DDA2CC-D6DF-4A2F-A2BA-AA96733487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4F63E5FF-9EF9-447A-B86E-FC80C65664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915B40D3-92EF-460E-9DC2-9F5D80D827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14FE540D-D6F8-4CC8-AB6F-C8B30ADD04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542CEAE3-D23D-4C8C-A38E-2C49FCFEBFE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8AD5EF96-E11C-4487-8627-1EF424E87FB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CC2374A7-F4D1-4D3A-A537-DEB3C414C80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8FF77D65-85BC-4AE9-B227-A85D8BB1B72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F7B9F2F8-1D5B-4A62-95F2-A6CFF0E0F8F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880EEFF6-79CD-4646-857D-5814A28C428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C638AD27-7D6E-424C-A4BC-0DB7FCB3533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ACBD2CCB-44DD-48FD-8525-22DDB6536BD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F2DCFE8C-FB2D-4512-806B-F0202F6C03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DD841AAF-B2D1-4CE3-8C79-0A72030625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26267DB9-46FD-453B-9679-FB9EAE11E8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715" name="直線コネクタ 714">
          <a:extLst>
            <a:ext uri="{FF2B5EF4-FFF2-40B4-BE49-F238E27FC236}">
              <a16:creationId xmlns:a16="http://schemas.microsoft.com/office/drawing/2014/main" id="{D61BA525-D964-4562-93C9-0B51730A2C65}"/>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6" name="【公民館】&#10;一人当たり面積最小値テキスト">
          <a:extLst>
            <a:ext uri="{FF2B5EF4-FFF2-40B4-BE49-F238E27FC236}">
              <a16:creationId xmlns:a16="http://schemas.microsoft.com/office/drawing/2014/main" id="{98224EB6-CC0F-4D6E-8E82-24AB5CC12E9A}"/>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7" name="直線コネクタ 716">
          <a:extLst>
            <a:ext uri="{FF2B5EF4-FFF2-40B4-BE49-F238E27FC236}">
              <a16:creationId xmlns:a16="http://schemas.microsoft.com/office/drawing/2014/main" id="{BEF5DFE4-3BAF-4BE7-A108-2E9171175D2F}"/>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18" name="【公民館】&#10;一人当たり面積最大値テキスト">
          <a:extLst>
            <a:ext uri="{FF2B5EF4-FFF2-40B4-BE49-F238E27FC236}">
              <a16:creationId xmlns:a16="http://schemas.microsoft.com/office/drawing/2014/main" id="{B9A6B9BA-0D5A-424E-BC0E-7A399984C9A5}"/>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19" name="直線コネクタ 718">
          <a:extLst>
            <a:ext uri="{FF2B5EF4-FFF2-40B4-BE49-F238E27FC236}">
              <a16:creationId xmlns:a16="http://schemas.microsoft.com/office/drawing/2014/main" id="{77E0D759-D42F-4C8D-B415-50C8E1442ECB}"/>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720" name="【公民館】&#10;一人当たり面積平均値テキスト">
          <a:extLst>
            <a:ext uri="{FF2B5EF4-FFF2-40B4-BE49-F238E27FC236}">
              <a16:creationId xmlns:a16="http://schemas.microsoft.com/office/drawing/2014/main" id="{CEA3056C-8002-4A6A-AD36-9B919D993683}"/>
            </a:ext>
          </a:extLst>
        </xdr:cNvPr>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721" name="フローチャート: 判断 720">
          <a:extLst>
            <a:ext uri="{FF2B5EF4-FFF2-40B4-BE49-F238E27FC236}">
              <a16:creationId xmlns:a16="http://schemas.microsoft.com/office/drawing/2014/main" id="{B1AD2264-DB96-4DAA-A5E6-C4130CC0712B}"/>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722" name="フローチャート: 判断 721">
          <a:extLst>
            <a:ext uri="{FF2B5EF4-FFF2-40B4-BE49-F238E27FC236}">
              <a16:creationId xmlns:a16="http://schemas.microsoft.com/office/drawing/2014/main" id="{74B6AF25-D4BD-4D84-AF6F-30ECC1A39744}"/>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23" name="フローチャート: 判断 722">
          <a:extLst>
            <a:ext uri="{FF2B5EF4-FFF2-40B4-BE49-F238E27FC236}">
              <a16:creationId xmlns:a16="http://schemas.microsoft.com/office/drawing/2014/main" id="{373E07E9-163B-4BA1-81D2-39E48D7E823E}"/>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24" name="フローチャート: 判断 723">
          <a:extLst>
            <a:ext uri="{FF2B5EF4-FFF2-40B4-BE49-F238E27FC236}">
              <a16:creationId xmlns:a16="http://schemas.microsoft.com/office/drawing/2014/main" id="{B2E35FC2-7E3B-455D-B7AF-B9659CE13880}"/>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725" name="フローチャート: 判断 724">
          <a:extLst>
            <a:ext uri="{FF2B5EF4-FFF2-40B4-BE49-F238E27FC236}">
              <a16:creationId xmlns:a16="http://schemas.microsoft.com/office/drawing/2014/main" id="{4C4EF895-4291-4D94-A42D-E7CF6D6E952F}"/>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82D57E5-028E-4112-87C7-1CD6290AA5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471561C7-246A-40C5-BB20-F187BE5ADE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99DBD05-0DDD-4290-B184-A6FEED078C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8320616-0198-4E8C-AEB4-D653F376DD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4D4A315-264C-46E6-B9B8-2FE8FD2C0C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137413</xdr:rowOff>
    </xdr:from>
    <xdr:to>
      <xdr:col>116</xdr:col>
      <xdr:colOff>114300</xdr:colOff>
      <xdr:row>108</xdr:row>
      <xdr:rowOff>67563</xdr:rowOff>
    </xdr:to>
    <xdr:sp macro="" textlink="">
      <xdr:nvSpPr>
        <xdr:cNvPr id="731" name="楕円 730">
          <a:extLst>
            <a:ext uri="{FF2B5EF4-FFF2-40B4-BE49-F238E27FC236}">
              <a16:creationId xmlns:a16="http://schemas.microsoft.com/office/drawing/2014/main" id="{D00344C2-B62A-42E0-A1A0-44B66DB066E0}"/>
            </a:ext>
          </a:extLst>
        </xdr:cNvPr>
        <xdr:cNvSpPr/>
      </xdr:nvSpPr>
      <xdr:spPr>
        <a:xfrm>
          <a:off x="221107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52340</xdr:rowOff>
    </xdr:from>
    <xdr:ext cx="469744" cy="259045"/>
    <xdr:sp macro="" textlink="">
      <xdr:nvSpPr>
        <xdr:cNvPr id="732" name="【公民館】&#10;一人当たり面積該当値テキスト">
          <a:extLst>
            <a:ext uri="{FF2B5EF4-FFF2-40B4-BE49-F238E27FC236}">
              <a16:creationId xmlns:a16="http://schemas.microsoft.com/office/drawing/2014/main" id="{904EB0E3-69E6-4358-B25A-D71F87194287}"/>
            </a:ext>
          </a:extLst>
        </xdr:cNvPr>
        <xdr:cNvSpPr txBox="1"/>
      </xdr:nvSpPr>
      <xdr:spPr>
        <a:xfrm>
          <a:off x="22199600" y="1839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137413</xdr:rowOff>
    </xdr:from>
    <xdr:to>
      <xdr:col>112</xdr:col>
      <xdr:colOff>38100</xdr:colOff>
      <xdr:row>108</xdr:row>
      <xdr:rowOff>67563</xdr:rowOff>
    </xdr:to>
    <xdr:sp macro="" textlink="">
      <xdr:nvSpPr>
        <xdr:cNvPr id="733" name="楕円 732">
          <a:extLst>
            <a:ext uri="{FF2B5EF4-FFF2-40B4-BE49-F238E27FC236}">
              <a16:creationId xmlns:a16="http://schemas.microsoft.com/office/drawing/2014/main" id="{FA7AFE77-8CFB-4D67-8434-A81E3001EFBF}"/>
            </a:ext>
          </a:extLst>
        </xdr:cNvPr>
        <xdr:cNvSpPr/>
      </xdr:nvSpPr>
      <xdr:spPr>
        <a:xfrm>
          <a:off x="21272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16763</xdr:rowOff>
    </xdr:from>
    <xdr:to>
      <xdr:col>116</xdr:col>
      <xdr:colOff>63500</xdr:colOff>
      <xdr:row>108</xdr:row>
      <xdr:rowOff>16763</xdr:rowOff>
    </xdr:to>
    <xdr:cxnSp macro="">
      <xdr:nvCxnSpPr>
        <xdr:cNvPr id="734" name="直線コネクタ 733">
          <a:extLst>
            <a:ext uri="{FF2B5EF4-FFF2-40B4-BE49-F238E27FC236}">
              <a16:creationId xmlns:a16="http://schemas.microsoft.com/office/drawing/2014/main" id="{00F504A2-2B0E-4B46-BB0F-B1B5E51DF8BF}"/>
            </a:ext>
          </a:extLst>
        </xdr:cNvPr>
        <xdr:cNvCxnSpPr/>
      </xdr:nvCxnSpPr>
      <xdr:spPr>
        <a:xfrm>
          <a:off x="21323300" y="1853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137413</xdr:rowOff>
    </xdr:from>
    <xdr:to>
      <xdr:col>107</xdr:col>
      <xdr:colOff>101600</xdr:colOff>
      <xdr:row>108</xdr:row>
      <xdr:rowOff>67563</xdr:rowOff>
    </xdr:to>
    <xdr:sp macro="" textlink="">
      <xdr:nvSpPr>
        <xdr:cNvPr id="735" name="楕円 734">
          <a:extLst>
            <a:ext uri="{FF2B5EF4-FFF2-40B4-BE49-F238E27FC236}">
              <a16:creationId xmlns:a16="http://schemas.microsoft.com/office/drawing/2014/main" id="{FB7CE2DF-B164-49DA-8FDE-0D129E7A2C97}"/>
            </a:ext>
          </a:extLst>
        </xdr:cNvPr>
        <xdr:cNvSpPr/>
      </xdr:nvSpPr>
      <xdr:spPr>
        <a:xfrm>
          <a:off x="20383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xdr:rowOff>
    </xdr:from>
    <xdr:to>
      <xdr:col>111</xdr:col>
      <xdr:colOff>177800</xdr:colOff>
      <xdr:row>108</xdr:row>
      <xdr:rowOff>16763</xdr:rowOff>
    </xdr:to>
    <xdr:cxnSp macro="">
      <xdr:nvCxnSpPr>
        <xdr:cNvPr id="736" name="直線コネクタ 735">
          <a:extLst>
            <a:ext uri="{FF2B5EF4-FFF2-40B4-BE49-F238E27FC236}">
              <a16:creationId xmlns:a16="http://schemas.microsoft.com/office/drawing/2014/main" id="{14482D95-A621-4715-9E4A-A12ABDA6E30E}"/>
            </a:ext>
          </a:extLst>
        </xdr:cNvPr>
        <xdr:cNvCxnSpPr/>
      </xdr:nvCxnSpPr>
      <xdr:spPr>
        <a:xfrm>
          <a:off x="20434300" y="1853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137413</xdr:rowOff>
    </xdr:from>
    <xdr:to>
      <xdr:col>102</xdr:col>
      <xdr:colOff>165100</xdr:colOff>
      <xdr:row>108</xdr:row>
      <xdr:rowOff>67563</xdr:rowOff>
    </xdr:to>
    <xdr:sp macro="" textlink="">
      <xdr:nvSpPr>
        <xdr:cNvPr id="737" name="楕円 736">
          <a:extLst>
            <a:ext uri="{FF2B5EF4-FFF2-40B4-BE49-F238E27FC236}">
              <a16:creationId xmlns:a16="http://schemas.microsoft.com/office/drawing/2014/main" id="{04E915A1-48C3-4CD8-BD99-B9490D012367}"/>
            </a:ext>
          </a:extLst>
        </xdr:cNvPr>
        <xdr:cNvSpPr/>
      </xdr:nvSpPr>
      <xdr:spPr>
        <a:xfrm>
          <a:off x="19494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xdr:rowOff>
    </xdr:from>
    <xdr:to>
      <xdr:col>107</xdr:col>
      <xdr:colOff>50800</xdr:colOff>
      <xdr:row>108</xdr:row>
      <xdr:rowOff>16763</xdr:rowOff>
    </xdr:to>
    <xdr:cxnSp macro="">
      <xdr:nvCxnSpPr>
        <xdr:cNvPr id="738" name="直線コネクタ 737">
          <a:extLst>
            <a:ext uri="{FF2B5EF4-FFF2-40B4-BE49-F238E27FC236}">
              <a16:creationId xmlns:a16="http://schemas.microsoft.com/office/drawing/2014/main" id="{402FB367-320D-48C2-BFA4-9AE7461A32E8}"/>
            </a:ext>
          </a:extLst>
        </xdr:cNvPr>
        <xdr:cNvCxnSpPr/>
      </xdr:nvCxnSpPr>
      <xdr:spPr>
        <a:xfrm>
          <a:off x="19545300" y="1853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137413</xdr:rowOff>
    </xdr:from>
    <xdr:to>
      <xdr:col>98</xdr:col>
      <xdr:colOff>38100</xdr:colOff>
      <xdr:row>108</xdr:row>
      <xdr:rowOff>67563</xdr:rowOff>
    </xdr:to>
    <xdr:sp macro="" textlink="">
      <xdr:nvSpPr>
        <xdr:cNvPr id="739" name="楕円 738">
          <a:extLst>
            <a:ext uri="{FF2B5EF4-FFF2-40B4-BE49-F238E27FC236}">
              <a16:creationId xmlns:a16="http://schemas.microsoft.com/office/drawing/2014/main" id="{95B4811D-2AEF-4380-8418-DC25C042D818}"/>
            </a:ext>
          </a:extLst>
        </xdr:cNvPr>
        <xdr:cNvSpPr/>
      </xdr:nvSpPr>
      <xdr:spPr>
        <a:xfrm>
          <a:off x="18605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16763</xdr:rowOff>
    </xdr:from>
    <xdr:to>
      <xdr:col>102</xdr:col>
      <xdr:colOff>114300</xdr:colOff>
      <xdr:row>108</xdr:row>
      <xdr:rowOff>16763</xdr:rowOff>
    </xdr:to>
    <xdr:cxnSp macro="">
      <xdr:nvCxnSpPr>
        <xdr:cNvPr id="740" name="直線コネクタ 739">
          <a:extLst>
            <a:ext uri="{FF2B5EF4-FFF2-40B4-BE49-F238E27FC236}">
              <a16:creationId xmlns:a16="http://schemas.microsoft.com/office/drawing/2014/main" id="{14A4E32B-70AC-471A-BB80-119425EC87B0}"/>
            </a:ext>
          </a:extLst>
        </xdr:cNvPr>
        <xdr:cNvCxnSpPr/>
      </xdr:nvCxnSpPr>
      <xdr:spPr>
        <a:xfrm>
          <a:off x="18656300" y="1853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741" name="n_1aveValue【公民館】&#10;一人当たり面積">
          <a:extLst>
            <a:ext uri="{FF2B5EF4-FFF2-40B4-BE49-F238E27FC236}">
              <a16:creationId xmlns:a16="http://schemas.microsoft.com/office/drawing/2014/main" id="{C7A5089D-6408-4712-89A3-F0F44179ADF5}"/>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42" name="n_2aveValue【公民館】&#10;一人当たり面積">
          <a:extLst>
            <a:ext uri="{FF2B5EF4-FFF2-40B4-BE49-F238E27FC236}">
              <a16:creationId xmlns:a16="http://schemas.microsoft.com/office/drawing/2014/main" id="{AE81628E-5E91-4C2B-82BF-C4843F852715}"/>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43" name="n_3aveValue【公民館】&#10;一人当たり面積">
          <a:extLst>
            <a:ext uri="{FF2B5EF4-FFF2-40B4-BE49-F238E27FC236}">
              <a16:creationId xmlns:a16="http://schemas.microsoft.com/office/drawing/2014/main" id="{66FF1A99-CEE7-4BCB-9932-37767F3A92A1}"/>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744" name="n_4aveValue【公民館】&#10;一人当たり面積">
          <a:extLst>
            <a:ext uri="{FF2B5EF4-FFF2-40B4-BE49-F238E27FC236}">
              <a16:creationId xmlns:a16="http://schemas.microsoft.com/office/drawing/2014/main" id="{6F938D46-55AD-4F26-83CF-7FA412D9BE29}"/>
            </a:ext>
          </a:extLst>
        </xdr:cNvPr>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58690</xdr:rowOff>
    </xdr:from>
    <xdr:ext cx="469744" cy="259045"/>
    <xdr:sp macro="" textlink="">
      <xdr:nvSpPr>
        <xdr:cNvPr id="745" name="n_1mainValue【公民館】&#10;一人当たり面積">
          <a:extLst>
            <a:ext uri="{FF2B5EF4-FFF2-40B4-BE49-F238E27FC236}">
              <a16:creationId xmlns:a16="http://schemas.microsoft.com/office/drawing/2014/main" id="{8DA59BEC-6E27-4048-BFDC-C6E3F78819BB}"/>
            </a:ext>
          </a:extLst>
        </xdr:cNvPr>
        <xdr:cNvSpPr txBox="1"/>
      </xdr:nvSpPr>
      <xdr:spPr>
        <a:xfrm>
          <a:off x="210757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58690</xdr:rowOff>
    </xdr:from>
    <xdr:ext cx="469744" cy="259045"/>
    <xdr:sp macro="" textlink="">
      <xdr:nvSpPr>
        <xdr:cNvPr id="746" name="n_2mainValue【公民館】&#10;一人当たり面積">
          <a:extLst>
            <a:ext uri="{FF2B5EF4-FFF2-40B4-BE49-F238E27FC236}">
              <a16:creationId xmlns:a16="http://schemas.microsoft.com/office/drawing/2014/main" id="{53EDAA97-3BDD-437B-8365-E1CAD5FBA6E3}"/>
            </a:ext>
          </a:extLst>
        </xdr:cNvPr>
        <xdr:cNvSpPr txBox="1"/>
      </xdr:nvSpPr>
      <xdr:spPr>
        <a:xfrm>
          <a:off x="201994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58690</xdr:rowOff>
    </xdr:from>
    <xdr:ext cx="469744" cy="259045"/>
    <xdr:sp macro="" textlink="">
      <xdr:nvSpPr>
        <xdr:cNvPr id="747" name="n_3mainValue【公民館】&#10;一人当たり面積">
          <a:extLst>
            <a:ext uri="{FF2B5EF4-FFF2-40B4-BE49-F238E27FC236}">
              <a16:creationId xmlns:a16="http://schemas.microsoft.com/office/drawing/2014/main" id="{48AB7D74-579E-44F9-BC57-E80CCDAB88FA}"/>
            </a:ext>
          </a:extLst>
        </xdr:cNvPr>
        <xdr:cNvSpPr txBox="1"/>
      </xdr:nvSpPr>
      <xdr:spPr>
        <a:xfrm>
          <a:off x="193104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58690</xdr:rowOff>
    </xdr:from>
    <xdr:ext cx="469744" cy="259045"/>
    <xdr:sp macro="" textlink="">
      <xdr:nvSpPr>
        <xdr:cNvPr id="748" name="n_4mainValue【公民館】&#10;一人当たり面積">
          <a:extLst>
            <a:ext uri="{FF2B5EF4-FFF2-40B4-BE49-F238E27FC236}">
              <a16:creationId xmlns:a16="http://schemas.microsoft.com/office/drawing/2014/main" id="{AF4DFC0C-2BE6-4596-A0B0-F25228AF318E}"/>
            </a:ext>
          </a:extLst>
        </xdr:cNvPr>
        <xdr:cNvSpPr txBox="1"/>
      </xdr:nvSpPr>
      <xdr:spPr>
        <a:xfrm>
          <a:off x="184214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EC2C6ACF-B659-427A-AB0E-0CB69B5CBC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F090EE37-4768-439B-8C56-D99E823943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BDBE5534-6CA9-498E-8969-5415118BB9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トンネルについては、類似団体と比較して有形固定資産減価償却率が低く、道路の一人当たり延長も低くなっている。理由は、統一的な基準では道路・河川・水路の敷地のうち、取得価額が不明なものについては原則として備忘価格１円とするとあり、その対象資産が比較的多いためと思われる。固定資産台帳は年々更新されていくことで精度が上がっていくため、現時点では類似団体を下回っているものの将来的には比較可能性が高まる見込みであり、他団体との比較検証を行いながら適正な資産管理に努めていきたい。</a:t>
          </a:r>
          <a:endParaRPr lang="ja-JP" altLang="ja-JP" sz="1400">
            <a:effectLst/>
          </a:endParaRPr>
        </a:p>
        <a:p>
          <a:r>
            <a:rPr kumimoji="1" lang="ja-JP" altLang="ja-JP" sz="1100">
              <a:solidFill>
                <a:schemeClr val="dk1"/>
              </a:solidFill>
              <a:effectLst/>
              <a:latin typeface="+mn-lt"/>
              <a:ea typeface="+mn-ea"/>
              <a:cs typeface="+mn-cs"/>
            </a:rPr>
            <a:t>児童館は、有形固定資産減価償却率は類似団体平均とほぼ同じだが、一人当たり面積は類似団体より多い。１０館中６館は昭和５１～６１年に建設しており、昭和に建設された児童館から順次老朽化による施設維持コストが増加していくことが懸念される。少子化により児童数は減少傾向であるものの、地域の中で子どもが安心して遊べる場所が減少していることや、地域との関係の希薄化等の社会変化により、子どもや子育て家庭が抱える課題が多様化・複雑化するなかで、遊びや生活を通した子どもの発達の増進を図っていく児童館の役割は重要性を増している。このようなコスト・ニーズのバランスを考慮し、例えば運営に係るコストを削減するなど出来る限りの工夫をしていきたい。</a:t>
          </a:r>
          <a:endParaRPr lang="ja-JP" altLang="ja-JP" sz="1400">
            <a:effectLst/>
          </a:endParaRPr>
        </a:p>
        <a:p>
          <a:r>
            <a:rPr kumimoji="1" lang="ja-JP" altLang="ja-JP" sz="1100">
              <a:solidFill>
                <a:schemeClr val="dk1"/>
              </a:solidFill>
              <a:effectLst/>
              <a:latin typeface="+mn-lt"/>
              <a:ea typeface="+mn-ea"/>
              <a:cs typeface="+mn-cs"/>
            </a:rPr>
            <a:t>認定こども園・幼稚園・保育所、学校施設、公民館は類似団体と比較して有形固定資産減価償却率が高い。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047FA3-150E-4BEE-93C9-D44ED16706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360867-644C-46DA-B905-007548E029D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C178CF-700B-4CD6-AA36-58100BF37A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5FA0F2-4A8C-40AB-BA0B-683612CDAA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036E22-5F43-419B-984A-6BC1B4D3D6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BBD739-1885-4FAE-A20F-B008059DF4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8B6E24-0E5B-4E33-B45A-4F10C8235F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A3C2DE-41D7-4DAB-8976-87716BAB2D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3B72A3-6EA2-44E4-BB34-E042F80B70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602437-845C-4794-807B-3D8A23F022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68,325
64,746
23.22
27,819,145
26,640,535
1,149,542
14,672,034
14,288,401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CE8F73-8F4B-44A9-A4A5-1CDD8787F5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708227-0038-4F77-81EE-1B7C6DF8FE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9275D9-C265-4BFD-B68B-9F36EC6C3B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05AACE-CC39-41A9-9E87-5084188872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D18658-6445-47E3-A559-E3C1C35566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CE33A9-6AE0-4511-82E4-A8921196863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235EF6-6473-4E48-9034-C9C67BD98D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7765FF-1647-4469-80E4-6C2A86F80C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49F931-664B-48AD-B8AA-088330DCE0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271339-6AFF-4DEB-B15C-C204C6EC44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0B70A6-2EA0-461C-ABD2-04CB43A09C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15000A-7D9F-4E93-B35F-6C64FB075E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729A5D-E5C8-4D86-950F-CCC5D9D2A1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7A86A6-0618-4D3C-B67B-36D3D9840E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5FF8DE-DFDE-4EE7-A92E-85D5BA903D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06C048-227D-4B8A-B273-1249D543C4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6BEE30-F51E-404F-9227-59CD182C8F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F70CFA-8CA9-4779-BEC8-5456C8FE27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03D7DA-8BE8-4A35-AE14-9676BA9393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7A144A-935B-4801-AD66-CB7980D46D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131303-6DEB-47AB-81EC-DE63999146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F240F2-D8E3-4D5B-81E0-7BE3B6E1CB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F63C2E-2525-47ED-8B1D-9591CD865A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5A91FC-41EE-4F10-9EF2-8F8B72263A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640BDE-4F97-4B79-9628-B8EDECDB1E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734D6A-F71D-4DBA-8069-BBB0FD10CA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CDCE7A-762F-49A4-977D-9320F8F787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68A1F9-65FB-4D2A-9D41-DBE48F20F5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D49C2F-DAED-48CF-8E13-D614C94283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D55B39-36B8-48CA-A764-AFDCDFF17B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2FD131-1F47-421C-9DB4-C2CB15AC7C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BFA75C8-B1E7-4264-B0B3-97A3A8BEBB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A3F1B9-CC09-44CE-A713-1E2C826250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469218-9F06-4B37-A296-C416D318E27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565AD24-6630-4DE5-AB98-B1A547562C5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CAD6F3-6217-4893-8983-7ADB3BF4899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98F0E3F-A78C-4C09-B306-D3E1CA880D8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7BB236F-12C9-4434-9AE8-6551B2F22ED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A30CE4B-B598-4EE5-BA76-EB1942152F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2B76593-745C-4D50-AF5C-D5C3980F04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D6E61B-E3E0-446F-9814-922A8CCC440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D314537-4E3E-4BC9-A6CE-5B041DF5BD0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5EFEE50-8684-46BB-8336-9866F26DAC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4297C1E-E395-4B34-A050-E976E5530B4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F45435C-47F9-48C0-9980-65400B2908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CBA0A194-5E91-4A42-B0DD-A6C8D8AB367E}"/>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28ED47E8-EF99-4D32-A5AA-93D1092C7B8C}"/>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6BCAFD4B-FBEF-4E0C-9221-430EC7876BF1}"/>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C2583997-3967-49BE-B70E-6C02E1B237B7}"/>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E8EA5319-8271-488F-8F11-4D0FE6DDA5B4}"/>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872AC15D-64E9-4B44-981A-48B8774A3C94}"/>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D0DE1B47-5EAA-4EBF-9534-8C1B81A41C67}"/>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2780D911-7CD2-40B3-9B3F-2E622B9F9721}"/>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512CE36D-FBC5-4D5C-BC60-D500018B48AA}"/>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FC90E6FD-F532-4DD6-BFE4-FC760A02C32E}"/>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8E1F68CA-1980-416D-8E05-F62ED8BB5D3B}"/>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1AE3D2-C37E-4388-9F8A-D2AD59539C6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3D1F07-3AE7-453B-B403-42D6966699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CD1B9A-C8A6-4595-9EFA-A46AA13E98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551B90-DFA9-4882-AAA5-E327FAAA74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066056-4FCA-4015-9C21-ADE2D2F045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109220</xdr:rowOff>
    </xdr:from>
    <xdr:to>
      <xdr:col>24</xdr:col>
      <xdr:colOff>114300</xdr:colOff>
      <xdr:row>37</xdr:row>
      <xdr:rowOff>39370</xdr:rowOff>
    </xdr:to>
    <xdr:sp macro="" textlink="">
      <xdr:nvSpPr>
        <xdr:cNvPr id="73" name="楕円 72">
          <a:extLst>
            <a:ext uri="{FF2B5EF4-FFF2-40B4-BE49-F238E27FC236}">
              <a16:creationId xmlns:a16="http://schemas.microsoft.com/office/drawing/2014/main" id="{A91E5FB0-27A0-405C-AD1C-B9CD4A55BC40}"/>
            </a:ext>
          </a:extLst>
        </xdr:cNvPr>
        <xdr:cNvSpPr/>
      </xdr:nvSpPr>
      <xdr:spPr>
        <a:xfrm>
          <a:off x="458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87647</xdr:rowOff>
    </xdr:from>
    <xdr:ext cx="405111" cy="259045"/>
    <xdr:sp macro="" textlink="">
      <xdr:nvSpPr>
        <xdr:cNvPr id="74" name="【図書館】&#10;有形固定資産減価償却率該当値テキスト">
          <a:extLst>
            <a:ext uri="{FF2B5EF4-FFF2-40B4-BE49-F238E27FC236}">
              <a16:creationId xmlns:a16="http://schemas.microsoft.com/office/drawing/2014/main" id="{A5ADADFF-9D39-4771-8EC9-DADD3D47C79F}"/>
            </a:ext>
          </a:extLst>
        </xdr:cNvPr>
        <xdr:cNvSpPr txBox="1"/>
      </xdr:nvSpPr>
      <xdr:spPr>
        <a:xfrm>
          <a:off x="4673600"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132080</xdr:rowOff>
    </xdr:from>
    <xdr:to>
      <xdr:col>20</xdr:col>
      <xdr:colOff>38100</xdr:colOff>
      <xdr:row>39</xdr:row>
      <xdr:rowOff>62230</xdr:rowOff>
    </xdr:to>
    <xdr:sp macro="" textlink="">
      <xdr:nvSpPr>
        <xdr:cNvPr id="75" name="楕円 74">
          <a:extLst>
            <a:ext uri="{FF2B5EF4-FFF2-40B4-BE49-F238E27FC236}">
              <a16:creationId xmlns:a16="http://schemas.microsoft.com/office/drawing/2014/main" id="{A821F97F-277B-42D6-B7F4-A18C4F29DC0A}"/>
            </a:ext>
          </a:extLst>
        </xdr:cNvPr>
        <xdr:cNvSpPr/>
      </xdr:nvSpPr>
      <xdr:spPr>
        <a:xfrm>
          <a:off x="3746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39</xdr:row>
      <xdr:rowOff>11430</xdr:rowOff>
    </xdr:to>
    <xdr:cxnSp macro="">
      <xdr:nvCxnSpPr>
        <xdr:cNvPr id="76" name="直線コネクタ 75">
          <a:extLst>
            <a:ext uri="{FF2B5EF4-FFF2-40B4-BE49-F238E27FC236}">
              <a16:creationId xmlns:a16="http://schemas.microsoft.com/office/drawing/2014/main" id="{7EB98359-30A0-4EA8-9AD3-26B15666A534}"/>
            </a:ext>
          </a:extLst>
        </xdr:cNvPr>
        <xdr:cNvCxnSpPr/>
      </xdr:nvCxnSpPr>
      <xdr:spPr>
        <a:xfrm flipV="1">
          <a:off x="3797300" y="633222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92075</xdr:rowOff>
    </xdr:from>
    <xdr:to>
      <xdr:col>15</xdr:col>
      <xdr:colOff>101600</xdr:colOff>
      <xdr:row>39</xdr:row>
      <xdr:rowOff>22225</xdr:rowOff>
    </xdr:to>
    <xdr:sp macro="" textlink="">
      <xdr:nvSpPr>
        <xdr:cNvPr id="77" name="楕円 76">
          <a:extLst>
            <a:ext uri="{FF2B5EF4-FFF2-40B4-BE49-F238E27FC236}">
              <a16:creationId xmlns:a16="http://schemas.microsoft.com/office/drawing/2014/main" id="{F31BBC1D-A93C-4D51-A3DC-7D3C6979E9E4}"/>
            </a:ext>
          </a:extLst>
        </xdr:cNvPr>
        <xdr:cNvSpPr/>
      </xdr:nvSpPr>
      <xdr:spPr>
        <a:xfrm>
          <a:off x="2857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142875</xdr:rowOff>
    </xdr:from>
    <xdr:to>
      <xdr:col>19</xdr:col>
      <xdr:colOff>177800</xdr:colOff>
      <xdr:row>39</xdr:row>
      <xdr:rowOff>11430</xdr:rowOff>
    </xdr:to>
    <xdr:cxnSp macro="">
      <xdr:nvCxnSpPr>
        <xdr:cNvPr id="78" name="直線コネクタ 77">
          <a:extLst>
            <a:ext uri="{FF2B5EF4-FFF2-40B4-BE49-F238E27FC236}">
              <a16:creationId xmlns:a16="http://schemas.microsoft.com/office/drawing/2014/main" id="{D92274F8-EE57-4BB8-9571-7C9D04CFC1AC}"/>
            </a:ext>
          </a:extLst>
        </xdr:cNvPr>
        <xdr:cNvCxnSpPr/>
      </xdr:nvCxnSpPr>
      <xdr:spPr>
        <a:xfrm>
          <a:off x="2908300" y="6657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52070</xdr:rowOff>
    </xdr:from>
    <xdr:to>
      <xdr:col>10</xdr:col>
      <xdr:colOff>165100</xdr:colOff>
      <xdr:row>38</xdr:row>
      <xdr:rowOff>153670</xdr:rowOff>
    </xdr:to>
    <xdr:sp macro="" textlink="">
      <xdr:nvSpPr>
        <xdr:cNvPr id="79" name="楕円 78">
          <a:extLst>
            <a:ext uri="{FF2B5EF4-FFF2-40B4-BE49-F238E27FC236}">
              <a16:creationId xmlns:a16="http://schemas.microsoft.com/office/drawing/2014/main" id="{E7DFA8FB-695B-4267-BA7B-32452AD9A008}"/>
            </a:ext>
          </a:extLst>
        </xdr:cNvPr>
        <xdr:cNvSpPr/>
      </xdr:nvSpPr>
      <xdr:spPr>
        <a:xfrm>
          <a:off x="1968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102870</xdr:rowOff>
    </xdr:from>
    <xdr:to>
      <xdr:col>15</xdr:col>
      <xdr:colOff>50800</xdr:colOff>
      <xdr:row>38</xdr:row>
      <xdr:rowOff>142875</xdr:rowOff>
    </xdr:to>
    <xdr:cxnSp macro="">
      <xdr:nvCxnSpPr>
        <xdr:cNvPr id="80" name="直線コネクタ 79">
          <a:extLst>
            <a:ext uri="{FF2B5EF4-FFF2-40B4-BE49-F238E27FC236}">
              <a16:creationId xmlns:a16="http://schemas.microsoft.com/office/drawing/2014/main" id="{60C187CD-D3A8-4FEC-BD4D-932E15669D0B}"/>
            </a:ext>
          </a:extLst>
        </xdr:cNvPr>
        <xdr:cNvCxnSpPr/>
      </xdr:nvCxnSpPr>
      <xdr:spPr>
        <a:xfrm>
          <a:off x="2019300" y="66179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1" name="楕円 80">
          <a:extLst>
            <a:ext uri="{FF2B5EF4-FFF2-40B4-BE49-F238E27FC236}">
              <a16:creationId xmlns:a16="http://schemas.microsoft.com/office/drawing/2014/main" id="{AC05AE76-20F4-499E-BC14-A4F490A09C4A}"/>
            </a:ext>
          </a:extLst>
        </xdr:cNvPr>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102870</xdr:rowOff>
    </xdr:to>
    <xdr:cxnSp macro="">
      <xdr:nvCxnSpPr>
        <xdr:cNvPr id="82" name="直線コネクタ 81">
          <a:extLst>
            <a:ext uri="{FF2B5EF4-FFF2-40B4-BE49-F238E27FC236}">
              <a16:creationId xmlns:a16="http://schemas.microsoft.com/office/drawing/2014/main" id="{76D692B8-A6C5-45D6-96B5-FCCBE0DF0133}"/>
            </a:ext>
          </a:extLst>
        </xdr:cNvPr>
        <xdr:cNvCxnSpPr/>
      </xdr:nvCxnSpPr>
      <xdr:spPr>
        <a:xfrm>
          <a:off x="1130300" y="657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19E8CF42-8680-4291-97B8-D62878CBD42A}"/>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D0B9D872-F87B-4B3F-9573-4B4482402898}"/>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0AA3139E-B441-42A7-A7B8-980B7A31D17E}"/>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63228BDB-311C-45D5-B8A7-9200DFD28B6B}"/>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53357</xdr:rowOff>
    </xdr:from>
    <xdr:ext cx="405111" cy="259045"/>
    <xdr:sp macro="" textlink="">
      <xdr:nvSpPr>
        <xdr:cNvPr id="87" name="n_1mainValue【図書館】&#10;有形固定資産減価償却率">
          <a:extLst>
            <a:ext uri="{FF2B5EF4-FFF2-40B4-BE49-F238E27FC236}">
              <a16:creationId xmlns:a16="http://schemas.microsoft.com/office/drawing/2014/main" id="{790B1FB2-5A88-4868-9ECE-46F4E79420E9}"/>
            </a:ext>
          </a:extLst>
        </xdr:cNvPr>
        <xdr:cNvSpPr txBox="1"/>
      </xdr:nvSpPr>
      <xdr:spPr>
        <a:xfrm>
          <a:off x="3582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13352</xdr:rowOff>
    </xdr:from>
    <xdr:ext cx="405111" cy="259045"/>
    <xdr:sp macro="" textlink="">
      <xdr:nvSpPr>
        <xdr:cNvPr id="88" name="n_2mainValue【図書館】&#10;有形固定資産減価償却率">
          <a:extLst>
            <a:ext uri="{FF2B5EF4-FFF2-40B4-BE49-F238E27FC236}">
              <a16:creationId xmlns:a16="http://schemas.microsoft.com/office/drawing/2014/main" id="{9DDE6AA3-2622-451F-8749-DC74C4737560}"/>
            </a:ext>
          </a:extLst>
        </xdr:cNvPr>
        <xdr:cNvSpPr txBox="1"/>
      </xdr:nvSpPr>
      <xdr:spPr>
        <a:xfrm>
          <a:off x="2705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9" name="n_3mainValue【図書館】&#10;有形固定資産減価償却率">
          <a:extLst>
            <a:ext uri="{FF2B5EF4-FFF2-40B4-BE49-F238E27FC236}">
              <a16:creationId xmlns:a16="http://schemas.microsoft.com/office/drawing/2014/main" id="{455A99D0-8DAA-49CF-981D-38CDD4C56CA0}"/>
            </a:ext>
          </a:extLst>
        </xdr:cNvPr>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90" name="n_4mainValue【図書館】&#10;有形固定資産減価償却率">
          <a:extLst>
            <a:ext uri="{FF2B5EF4-FFF2-40B4-BE49-F238E27FC236}">
              <a16:creationId xmlns:a16="http://schemas.microsoft.com/office/drawing/2014/main" id="{8EE02F0C-80F1-4C01-82B7-20295E6C3618}"/>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402160-B0A7-4538-B2AB-CFCEA109AA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E80BE61-1066-4B49-9530-BE515EA473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AA0A62C-4D70-42E4-91EF-3DDD70C476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0CD0BEF-196C-4070-8001-CB574BC6A2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1FC242C-010B-47DE-912C-63A4136B1E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A040069-2866-4514-8E55-79DF4CE50A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E79E5E-A998-4D41-8BB5-BEF4DA4517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F407CBF-3369-4824-B926-D0B04AFE88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FCFEC90-10AE-4C0E-8F31-3260A48389A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CC2978-3FF4-4E28-9004-83C188832D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2039D5D-A3CB-4F13-B27A-B2B3E1D2F9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87B04DE-7CAB-4BB5-955C-5CD2C5E7C9F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B25E521-550B-41E7-9FA9-19065CB6B28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DDE57B54-4FB9-4054-82F8-CCB194D42E5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729884D-4562-4BA0-9566-A98883EC8C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B3942057-2F63-49A8-AE9D-5544BAF129E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51B737C-0454-46E1-856F-896437AAB2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E101E688-56EE-4A4F-A91B-588169DCAD3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A6D3564-4B1C-4EC7-A296-79C0BF8A241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DB233362-B2DF-47C4-B423-13306C7F4C8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A22A9F4-8E3A-41C8-A808-A1AED77121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F855A77F-6592-4A8D-8EA9-88D27B5C453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5BBFCC3E-610F-4EF3-9DC2-E3EA06AD93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DF11465A-742D-4B5F-8D31-D953D39BE4B2}"/>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55D03F2E-7A58-48D6-BAB2-238B3239619D}"/>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2905D644-366F-4D40-AC83-AAA0EB7B63C6}"/>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5E23B458-CDFF-41B0-9620-F10F13E522DF}"/>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73088C76-9111-46D5-86DD-C8401DC0A905}"/>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a:extLst>
            <a:ext uri="{FF2B5EF4-FFF2-40B4-BE49-F238E27FC236}">
              <a16:creationId xmlns:a16="http://schemas.microsoft.com/office/drawing/2014/main" id="{B1AF9786-73ED-4643-9F3F-4369DF415146}"/>
            </a:ext>
          </a:extLst>
        </xdr:cNvPr>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F87B8B34-C343-4334-BB70-97670825375F}"/>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A059AE5C-E933-4BAB-BC96-A04ACFF81D39}"/>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1E02975A-9FFB-4D66-A7CE-00EC7976C91D}"/>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335FCF7F-C71A-469A-A60F-1ED94A32F932}"/>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11ADF59C-C327-498F-ADB3-14DA769441C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C9F01C4-EE5B-4390-A8FD-A63DC15B73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0A1313-388D-410B-8B73-FC9743EF150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1C8D1B-6FCD-4827-B25F-8C2FD170B3F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A64848-4C7C-48A0-A276-E25DF9147FA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9EC2877-E895-4329-9A0D-2DADCB593F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30" name="楕円 129">
          <a:extLst>
            <a:ext uri="{FF2B5EF4-FFF2-40B4-BE49-F238E27FC236}">
              <a16:creationId xmlns:a16="http://schemas.microsoft.com/office/drawing/2014/main" id="{5844A359-9217-44E1-AC66-42B76A7168AB}"/>
            </a:ext>
          </a:extLst>
        </xdr:cNvPr>
        <xdr:cNvSpPr/>
      </xdr:nvSpPr>
      <xdr:spPr>
        <a:xfrm>
          <a:off x="10426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1" name="【図書館】&#10;一人当たり面積該当値テキスト">
          <a:extLst>
            <a:ext uri="{FF2B5EF4-FFF2-40B4-BE49-F238E27FC236}">
              <a16:creationId xmlns:a16="http://schemas.microsoft.com/office/drawing/2014/main" id="{9CB02758-0AB6-4BCC-9E26-975B9037B2EE}"/>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132" name="楕円 131">
          <a:extLst>
            <a:ext uri="{FF2B5EF4-FFF2-40B4-BE49-F238E27FC236}">
              <a16:creationId xmlns:a16="http://schemas.microsoft.com/office/drawing/2014/main" id="{8E7AF5E2-A191-4997-8CDD-3980C039C37A}"/>
            </a:ext>
          </a:extLst>
        </xdr:cNvPr>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6350</xdr:rowOff>
    </xdr:from>
    <xdr:to>
      <xdr:col>55</xdr:col>
      <xdr:colOff>0</xdr:colOff>
      <xdr:row>39</xdr:row>
      <xdr:rowOff>6350</xdr:rowOff>
    </xdr:to>
    <xdr:cxnSp macro="">
      <xdr:nvCxnSpPr>
        <xdr:cNvPr id="133" name="直線コネクタ 132">
          <a:extLst>
            <a:ext uri="{FF2B5EF4-FFF2-40B4-BE49-F238E27FC236}">
              <a16:creationId xmlns:a16="http://schemas.microsoft.com/office/drawing/2014/main" id="{2922548C-5AA4-4F09-85AE-7181B11DAF04}"/>
            </a:ext>
          </a:extLst>
        </xdr:cNvPr>
        <xdr:cNvCxnSpPr/>
      </xdr:nvCxnSpPr>
      <xdr:spPr>
        <a:xfrm>
          <a:off x="9639300" y="669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4" name="楕円 133">
          <a:extLst>
            <a:ext uri="{FF2B5EF4-FFF2-40B4-BE49-F238E27FC236}">
              <a16:creationId xmlns:a16="http://schemas.microsoft.com/office/drawing/2014/main" id="{CC522822-0F31-45BD-A014-306F6E41F707}"/>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19050</xdr:rowOff>
    </xdr:to>
    <xdr:cxnSp macro="">
      <xdr:nvCxnSpPr>
        <xdr:cNvPr id="135" name="直線コネクタ 134">
          <a:extLst>
            <a:ext uri="{FF2B5EF4-FFF2-40B4-BE49-F238E27FC236}">
              <a16:creationId xmlns:a16="http://schemas.microsoft.com/office/drawing/2014/main" id="{0655632C-E7CB-4210-BBBF-61F4CAEAB418}"/>
            </a:ext>
          </a:extLst>
        </xdr:cNvPr>
        <xdr:cNvCxnSpPr/>
      </xdr:nvCxnSpPr>
      <xdr:spPr>
        <a:xfrm flipV="1">
          <a:off x="8750300" y="669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101600</xdr:rowOff>
    </xdr:from>
    <xdr:to>
      <xdr:col>41</xdr:col>
      <xdr:colOff>101600</xdr:colOff>
      <xdr:row>39</xdr:row>
      <xdr:rowOff>31750</xdr:rowOff>
    </xdr:to>
    <xdr:sp macro="" textlink="">
      <xdr:nvSpPr>
        <xdr:cNvPr id="136" name="楕円 135">
          <a:extLst>
            <a:ext uri="{FF2B5EF4-FFF2-40B4-BE49-F238E27FC236}">
              <a16:creationId xmlns:a16="http://schemas.microsoft.com/office/drawing/2014/main" id="{D39606D1-A563-4397-BFB7-56F80E186A4D}"/>
            </a:ext>
          </a:extLst>
        </xdr:cNvPr>
        <xdr:cNvSpPr/>
      </xdr:nvSpPr>
      <xdr:spPr>
        <a:xfrm>
          <a:off x="781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152400</xdr:rowOff>
    </xdr:from>
    <xdr:to>
      <xdr:col>45</xdr:col>
      <xdr:colOff>177800</xdr:colOff>
      <xdr:row>39</xdr:row>
      <xdr:rowOff>19050</xdr:rowOff>
    </xdr:to>
    <xdr:cxnSp macro="">
      <xdr:nvCxnSpPr>
        <xdr:cNvPr id="137" name="直線コネクタ 136">
          <a:extLst>
            <a:ext uri="{FF2B5EF4-FFF2-40B4-BE49-F238E27FC236}">
              <a16:creationId xmlns:a16="http://schemas.microsoft.com/office/drawing/2014/main" id="{F3F0AFE1-64DD-4DD2-9790-2E2F7FDD575D}"/>
            </a:ext>
          </a:extLst>
        </xdr:cNvPr>
        <xdr:cNvCxnSpPr/>
      </xdr:nvCxnSpPr>
      <xdr:spPr>
        <a:xfrm>
          <a:off x="7861300" y="666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101600</xdr:rowOff>
    </xdr:from>
    <xdr:to>
      <xdr:col>36</xdr:col>
      <xdr:colOff>165100</xdr:colOff>
      <xdr:row>39</xdr:row>
      <xdr:rowOff>31750</xdr:rowOff>
    </xdr:to>
    <xdr:sp macro="" textlink="">
      <xdr:nvSpPr>
        <xdr:cNvPr id="138" name="楕円 137">
          <a:extLst>
            <a:ext uri="{FF2B5EF4-FFF2-40B4-BE49-F238E27FC236}">
              <a16:creationId xmlns:a16="http://schemas.microsoft.com/office/drawing/2014/main" id="{C6C58345-9666-4453-9382-7B858A51DFEA}"/>
            </a:ext>
          </a:extLst>
        </xdr:cNvPr>
        <xdr:cNvSpPr/>
      </xdr:nvSpPr>
      <xdr:spPr>
        <a:xfrm>
          <a:off x="692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152400</xdr:rowOff>
    </xdr:from>
    <xdr:to>
      <xdr:col>41</xdr:col>
      <xdr:colOff>50800</xdr:colOff>
      <xdr:row>38</xdr:row>
      <xdr:rowOff>152400</xdr:rowOff>
    </xdr:to>
    <xdr:cxnSp macro="">
      <xdr:nvCxnSpPr>
        <xdr:cNvPr id="139" name="直線コネクタ 138">
          <a:extLst>
            <a:ext uri="{FF2B5EF4-FFF2-40B4-BE49-F238E27FC236}">
              <a16:creationId xmlns:a16="http://schemas.microsoft.com/office/drawing/2014/main" id="{528BB96F-5CF8-4DE3-A946-F389C71C0185}"/>
            </a:ext>
          </a:extLst>
        </xdr:cNvPr>
        <xdr:cNvCxnSpPr/>
      </xdr:nvCxnSpPr>
      <xdr:spPr>
        <a:xfrm>
          <a:off x="6972300" y="666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a:extLst>
            <a:ext uri="{FF2B5EF4-FFF2-40B4-BE49-F238E27FC236}">
              <a16:creationId xmlns:a16="http://schemas.microsoft.com/office/drawing/2014/main" id="{8FA96684-72EE-44CC-9085-0E5572CE3BBD}"/>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a:extLst>
            <a:ext uri="{FF2B5EF4-FFF2-40B4-BE49-F238E27FC236}">
              <a16:creationId xmlns:a16="http://schemas.microsoft.com/office/drawing/2014/main" id="{22E7A06E-7012-4570-9425-5AF53EEF803C}"/>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5DAABF66-0FBC-48C7-AE44-07E80E58B3EC}"/>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a:extLst>
            <a:ext uri="{FF2B5EF4-FFF2-40B4-BE49-F238E27FC236}">
              <a16:creationId xmlns:a16="http://schemas.microsoft.com/office/drawing/2014/main" id="{C2D33D8F-3790-4690-B3A9-9A119693A85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48277</xdr:rowOff>
    </xdr:from>
    <xdr:ext cx="469744" cy="259045"/>
    <xdr:sp macro="" textlink="">
      <xdr:nvSpPr>
        <xdr:cNvPr id="144" name="n_1mainValue【図書館】&#10;一人当たり面積">
          <a:extLst>
            <a:ext uri="{FF2B5EF4-FFF2-40B4-BE49-F238E27FC236}">
              <a16:creationId xmlns:a16="http://schemas.microsoft.com/office/drawing/2014/main" id="{01083AA1-F080-4D04-A98D-EAFFFE8C02CF}"/>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5" name="n_2mainValue【図書館】&#10;一人当たり面積">
          <a:extLst>
            <a:ext uri="{FF2B5EF4-FFF2-40B4-BE49-F238E27FC236}">
              <a16:creationId xmlns:a16="http://schemas.microsoft.com/office/drawing/2014/main" id="{CEB8A977-06B2-4ADB-994B-D60EA63EA17B}"/>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22877</xdr:rowOff>
    </xdr:from>
    <xdr:ext cx="469744" cy="259045"/>
    <xdr:sp macro="" textlink="">
      <xdr:nvSpPr>
        <xdr:cNvPr id="146" name="n_3mainValue【図書館】&#10;一人当たり面積">
          <a:extLst>
            <a:ext uri="{FF2B5EF4-FFF2-40B4-BE49-F238E27FC236}">
              <a16:creationId xmlns:a16="http://schemas.microsoft.com/office/drawing/2014/main" id="{E6FCAB0B-B8D9-42DF-885B-C230BF11FD01}"/>
            </a:ext>
          </a:extLst>
        </xdr:cNvPr>
        <xdr:cNvSpPr txBox="1"/>
      </xdr:nvSpPr>
      <xdr:spPr>
        <a:xfrm>
          <a:off x="7626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22877</xdr:rowOff>
    </xdr:from>
    <xdr:ext cx="469744" cy="259045"/>
    <xdr:sp macro="" textlink="">
      <xdr:nvSpPr>
        <xdr:cNvPr id="147" name="n_4mainValue【図書館】&#10;一人当たり面積">
          <a:extLst>
            <a:ext uri="{FF2B5EF4-FFF2-40B4-BE49-F238E27FC236}">
              <a16:creationId xmlns:a16="http://schemas.microsoft.com/office/drawing/2014/main" id="{CCED39AD-FA47-4629-8B93-4EB0D472590D}"/>
            </a:ext>
          </a:extLst>
        </xdr:cNvPr>
        <xdr:cNvSpPr txBox="1"/>
      </xdr:nvSpPr>
      <xdr:spPr>
        <a:xfrm>
          <a:off x="6737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09114C2-1893-4360-B914-19194E9CF4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B4156DA-5C96-4313-9D15-F64B1277FF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7C29CA0-E2AA-4C55-BB24-A45F23F78F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245FE6C-EB47-4617-8411-31085A2C1B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D18FB51-7773-4D3A-8170-8D766B507C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04ADD45-9B03-49DD-B0A6-8E374AE055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1B24702-8EF7-42DF-9B90-5DB105089D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AAC0245-B754-4734-82AE-F7FAD0D8B6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C91E9B3-CECD-4423-83B5-04A50FE94B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6B1B08E-C9E2-40C5-BF8E-78E93D2818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6E489A7-23B5-44AF-B795-113F9E1D63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7AC2102-416C-4B7C-9BBC-125E903DE1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5CC063E0-3041-4CC0-8288-04BEBC9DF3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F16C367-3433-4DB0-B2FC-C573C3AFD1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BD15CC9-53D0-48E8-9B11-B282E778311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6BD80D4-CBAB-4ECA-8E67-B7126307517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376478B-9C28-437D-A9A4-87DC1AEEAA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7DAB704-86D1-488F-A898-8A0D57C9331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8739D1C-9673-4BDC-9D3D-75FDD0CAF86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CC897F1-FF7A-4516-90AF-677A16CB961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B840CC8-46FC-4AB0-85D3-B2DC95B32EC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17F5083-EFC2-497D-8392-59236A3F82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D33AAB70-1B32-491E-A7DC-1E11CFDA43D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B53ED58A-5EA9-4CBC-B099-53DDBAAE9B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DB38D035-A9EF-47AA-B1CE-059212BAF8EF}"/>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FF262ACB-0867-41CB-A005-A6D9660F4B1C}"/>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F406C83A-BB37-4EAA-AEE9-0AA6E15F2071}"/>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D2192FB-7955-4D3D-B3ED-60BF6069EE82}"/>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2CD15A7C-06E5-45E1-A7CC-FA8EC353209F}"/>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BDFDB53-A7AA-4DC1-B959-0F6A7BB68D52}"/>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6AC7EEC1-B099-4631-ABAC-93F2DC47A547}"/>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FCEDECCF-1C1E-4FFA-B134-175580D55C7F}"/>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57A560CF-E2BB-4F98-9622-EE9C8C470C91}"/>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EBE6E74C-2C88-4A7F-A96D-C939C81BF6BF}"/>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B896DC94-337A-49A6-9470-FB4845DC2997}"/>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16FBD71-6841-4456-A194-AFA15346FA9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9492CDA-90AB-4566-8FCA-6F6A614715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7FBE640-8F0A-4DDE-8D16-88517B4B70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2A7B55-57EA-4F4A-83C9-D293EF5031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3BB9B4D-1189-4A23-A5CB-1F4BCD8B818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88" name="楕円 187">
          <a:extLst>
            <a:ext uri="{FF2B5EF4-FFF2-40B4-BE49-F238E27FC236}">
              <a16:creationId xmlns:a16="http://schemas.microsoft.com/office/drawing/2014/main" id="{0A134B7C-6763-4B7F-ADD7-780CF7F2560B}"/>
            </a:ext>
          </a:extLst>
        </xdr:cNvPr>
        <xdr:cNvSpPr/>
      </xdr:nvSpPr>
      <xdr:spPr>
        <a:xfrm>
          <a:off x="4584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711C5748-8D8C-425C-AF0E-451F6C798D5B}"/>
            </a:ext>
          </a:extLst>
        </xdr:cNvPr>
        <xdr:cNvSpPr txBox="1"/>
      </xdr:nvSpPr>
      <xdr:spPr>
        <a:xfrm>
          <a:off x="4673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101600</xdr:rowOff>
    </xdr:from>
    <xdr:to>
      <xdr:col>20</xdr:col>
      <xdr:colOff>38100</xdr:colOff>
      <xdr:row>62</xdr:row>
      <xdr:rowOff>31750</xdr:rowOff>
    </xdr:to>
    <xdr:sp macro="" textlink="">
      <xdr:nvSpPr>
        <xdr:cNvPr id="190" name="楕円 189">
          <a:extLst>
            <a:ext uri="{FF2B5EF4-FFF2-40B4-BE49-F238E27FC236}">
              <a16:creationId xmlns:a16="http://schemas.microsoft.com/office/drawing/2014/main" id="{31C809DD-B581-4A97-A4F0-2393AEC79EC5}"/>
            </a:ext>
          </a:extLst>
        </xdr:cNvPr>
        <xdr:cNvSpPr/>
      </xdr:nvSpPr>
      <xdr:spPr>
        <a:xfrm>
          <a:off x="3746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80010</xdr:rowOff>
    </xdr:to>
    <xdr:cxnSp macro="">
      <xdr:nvCxnSpPr>
        <xdr:cNvPr id="191" name="直線コネクタ 190">
          <a:extLst>
            <a:ext uri="{FF2B5EF4-FFF2-40B4-BE49-F238E27FC236}">
              <a16:creationId xmlns:a16="http://schemas.microsoft.com/office/drawing/2014/main" id="{2A1E88D3-6789-403D-89BD-EB53664ECAEE}"/>
            </a:ext>
          </a:extLst>
        </xdr:cNvPr>
        <xdr:cNvCxnSpPr/>
      </xdr:nvCxnSpPr>
      <xdr:spPr>
        <a:xfrm>
          <a:off x="3797300" y="1061085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2" name="楕円 191">
          <a:extLst>
            <a:ext uri="{FF2B5EF4-FFF2-40B4-BE49-F238E27FC236}">
              <a16:creationId xmlns:a16="http://schemas.microsoft.com/office/drawing/2014/main" id="{D684D4B2-E607-46BB-B3A2-E4968890757D}"/>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152400</xdr:rowOff>
    </xdr:to>
    <xdr:cxnSp macro="">
      <xdr:nvCxnSpPr>
        <xdr:cNvPr id="193" name="直線コネクタ 192">
          <a:extLst>
            <a:ext uri="{FF2B5EF4-FFF2-40B4-BE49-F238E27FC236}">
              <a16:creationId xmlns:a16="http://schemas.microsoft.com/office/drawing/2014/main" id="{7AB06926-A7C0-4A7D-9731-72A4C2B3B654}"/>
            </a:ext>
          </a:extLst>
        </xdr:cNvPr>
        <xdr:cNvCxnSpPr/>
      </xdr:nvCxnSpPr>
      <xdr:spPr>
        <a:xfrm>
          <a:off x="2908300" y="105670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94" name="楕円 193">
          <a:extLst>
            <a:ext uri="{FF2B5EF4-FFF2-40B4-BE49-F238E27FC236}">
              <a16:creationId xmlns:a16="http://schemas.microsoft.com/office/drawing/2014/main" id="{7C948D12-B501-4C31-A71A-4779B5A8FC0A}"/>
            </a:ext>
          </a:extLst>
        </xdr:cNvPr>
        <xdr:cNvSpPr/>
      </xdr:nvSpPr>
      <xdr:spPr>
        <a:xfrm>
          <a:off x="1968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66675</xdr:rowOff>
    </xdr:from>
    <xdr:to>
      <xdr:col>15</xdr:col>
      <xdr:colOff>50800</xdr:colOff>
      <xdr:row>61</xdr:row>
      <xdr:rowOff>108585</xdr:rowOff>
    </xdr:to>
    <xdr:cxnSp macro="">
      <xdr:nvCxnSpPr>
        <xdr:cNvPr id="195" name="直線コネクタ 194">
          <a:extLst>
            <a:ext uri="{FF2B5EF4-FFF2-40B4-BE49-F238E27FC236}">
              <a16:creationId xmlns:a16="http://schemas.microsoft.com/office/drawing/2014/main" id="{729327C8-72FA-4453-98C2-04DC19D2E241}"/>
            </a:ext>
          </a:extLst>
        </xdr:cNvPr>
        <xdr:cNvCxnSpPr/>
      </xdr:nvCxnSpPr>
      <xdr:spPr>
        <a:xfrm>
          <a:off x="2019300" y="10525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6" name="楕円 195">
          <a:extLst>
            <a:ext uri="{FF2B5EF4-FFF2-40B4-BE49-F238E27FC236}">
              <a16:creationId xmlns:a16="http://schemas.microsoft.com/office/drawing/2014/main" id="{F73EF4CE-90B9-446F-9C26-F7C9B7A3CACF}"/>
            </a:ext>
          </a:extLst>
        </xdr:cNvPr>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66675</xdr:rowOff>
    </xdr:to>
    <xdr:cxnSp macro="">
      <xdr:nvCxnSpPr>
        <xdr:cNvPr id="197" name="直線コネクタ 196">
          <a:extLst>
            <a:ext uri="{FF2B5EF4-FFF2-40B4-BE49-F238E27FC236}">
              <a16:creationId xmlns:a16="http://schemas.microsoft.com/office/drawing/2014/main" id="{D22E5942-0252-4D88-BE84-A3B8DA400F35}"/>
            </a:ext>
          </a:extLst>
        </xdr:cNvPr>
        <xdr:cNvCxnSpPr/>
      </xdr:nvCxnSpPr>
      <xdr:spPr>
        <a:xfrm>
          <a:off x="1130300" y="10481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82E8038D-F579-4B84-AC18-F750100A2B5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94DBC247-FFEB-4E48-ACC8-41BA348BD14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99724207-0EE0-4DDE-869D-A9E47CCF6C03}"/>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4BC037D5-01B0-4876-8EC5-6AD47E480679}"/>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22877</xdr:rowOff>
    </xdr:from>
    <xdr:ext cx="405111" cy="259045"/>
    <xdr:sp macro="" textlink="">
      <xdr:nvSpPr>
        <xdr:cNvPr id="202" name="n_1mainValue【体育館・プール】&#10;有形固定資産減価償却率">
          <a:extLst>
            <a:ext uri="{FF2B5EF4-FFF2-40B4-BE49-F238E27FC236}">
              <a16:creationId xmlns:a16="http://schemas.microsoft.com/office/drawing/2014/main" id="{F3DB88AB-1A52-4FA9-8F84-A5FC3D2E8490}"/>
            </a:ext>
          </a:extLst>
        </xdr:cNvPr>
        <xdr:cNvSpPr txBox="1"/>
      </xdr:nvSpPr>
      <xdr:spPr>
        <a:xfrm>
          <a:off x="3582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3" name="n_2mainValue【体育館・プール】&#10;有形固定資産減価償却率">
          <a:extLst>
            <a:ext uri="{FF2B5EF4-FFF2-40B4-BE49-F238E27FC236}">
              <a16:creationId xmlns:a16="http://schemas.microsoft.com/office/drawing/2014/main" id="{402EFCD7-42A3-48CA-89AE-97C167C423A4}"/>
            </a:ext>
          </a:extLst>
        </xdr:cNvPr>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108602</xdr:rowOff>
    </xdr:from>
    <xdr:ext cx="405111" cy="259045"/>
    <xdr:sp macro="" textlink="">
      <xdr:nvSpPr>
        <xdr:cNvPr id="204" name="n_3mainValue【体育館・プール】&#10;有形固定資産減価償却率">
          <a:extLst>
            <a:ext uri="{FF2B5EF4-FFF2-40B4-BE49-F238E27FC236}">
              <a16:creationId xmlns:a16="http://schemas.microsoft.com/office/drawing/2014/main" id="{E2BD6F9F-1DBD-434B-89F9-B9B0255F8D12}"/>
            </a:ext>
          </a:extLst>
        </xdr:cNvPr>
        <xdr:cNvSpPr txBox="1"/>
      </xdr:nvSpPr>
      <xdr:spPr>
        <a:xfrm>
          <a:off x="1816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5" name="n_4mainValue【体育館・プール】&#10;有形固定資産減価償却率">
          <a:extLst>
            <a:ext uri="{FF2B5EF4-FFF2-40B4-BE49-F238E27FC236}">
              <a16:creationId xmlns:a16="http://schemas.microsoft.com/office/drawing/2014/main" id="{DE2C51E6-651F-4D8A-8CBB-753F95C24AB4}"/>
            </a:ext>
          </a:extLst>
        </xdr:cNvPr>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615269A-8F98-4CFE-ADC0-7B130A29FD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67ECE0E-D9A0-4707-93BB-A50A618FE3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1AFFA3E-5670-414E-B65B-218DDFA1DE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F745B47-1F07-4211-B66D-3718776B5F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C20CEF0-A555-46E5-BA6D-EAB329D681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DEDF89D-C2BA-4D7E-BF5A-62DDEA1AE9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5E75FDF-A79F-48C2-AD51-4E1E2E4E5E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58A23AC-175E-46CB-B437-74A9ED3B8D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3D8C652-352A-44B8-87B1-0AE1EA7B43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B3FA4C7-7F26-497C-AC00-AF548370F22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413711AF-9C66-4EBD-9278-E006FB95AAF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B449BE60-C9FE-491C-8A1E-CB0A2BDF895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960222B-BA2C-47BA-8C11-C91D9BF045E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3EB087CE-AEF7-448B-8723-6AE793FD1A4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138F0427-3B21-4B70-9E7E-5986547E5E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ADAC2E12-3280-4B6B-AC68-EA0791563B5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7A3EC76-AF7C-4BCB-9B8E-49474ABB8C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800111E9-E7CC-4A91-9FFC-074766722EB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9170E80-5447-48E4-AE91-07646C2F77D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915AC74-6E85-4ECC-889D-3069C59BFE0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B2DA329-0D58-428C-A3DC-87B0EAEA9C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F30A716E-8E7C-438B-A026-518F4C2B4F8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DC538287-C58E-4A77-90D6-0A18368DDF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9439003E-FA75-48E0-B779-530C6864E94E}"/>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C3F1E477-F1D0-4C6A-BAF3-126C7D4E3294}"/>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5E4C560-E30E-43E6-B85F-211C69863DDC}"/>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9E77205F-6CDF-4910-8BEA-AEC0D8657151}"/>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D0A56BE3-F593-4431-B18D-688EAF38586C}"/>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F5FF5272-A527-49AB-8095-0F666C9110CC}"/>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0C9FAA7F-AFE5-42FC-AFD9-98484027DFDC}"/>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8131204A-1DF1-4CDA-BEF0-73F1DA557295}"/>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781864C6-BEDF-4B0D-BF5C-5D635FDC4A47}"/>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73286409-2BC9-4001-9F03-D3A0AA41472B}"/>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76039765-4CE0-4EA9-858E-0D1F66B34275}"/>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AB6B4E8-D6B4-40C9-AA47-C760A50D1A7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20E710-293E-43BD-87B8-61F9B76310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00B9E8-7561-45C4-A97A-7BA8D7CF760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2D6CE9A-DF61-4695-BCF6-58389E3813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1B1F9F9-7FD5-423F-9DF2-A32DC89F9E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5" name="楕円 244">
          <a:extLst>
            <a:ext uri="{FF2B5EF4-FFF2-40B4-BE49-F238E27FC236}">
              <a16:creationId xmlns:a16="http://schemas.microsoft.com/office/drawing/2014/main" id="{9C1FC5AB-378C-4513-AF9B-F31175B7F501}"/>
            </a:ext>
          </a:extLst>
        </xdr:cNvPr>
        <xdr:cNvSpPr/>
      </xdr:nvSpPr>
      <xdr:spPr>
        <a:xfrm>
          <a:off x="10426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xdr:rowOff>
    </xdr:from>
    <xdr:ext cx="469744" cy="259045"/>
    <xdr:sp macro="" textlink="">
      <xdr:nvSpPr>
        <xdr:cNvPr id="246" name="【体育館・プール】&#10;一人当たり面積該当値テキスト">
          <a:extLst>
            <a:ext uri="{FF2B5EF4-FFF2-40B4-BE49-F238E27FC236}">
              <a16:creationId xmlns:a16="http://schemas.microsoft.com/office/drawing/2014/main" id="{2E5DDD62-09C5-4DA3-AE35-9CD05F86853C}"/>
            </a:ext>
          </a:extLst>
        </xdr:cNvPr>
        <xdr:cNvSpPr txBox="1"/>
      </xdr:nvSpPr>
      <xdr:spPr>
        <a:xfrm>
          <a:off x="10515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23495</xdr:rowOff>
    </xdr:from>
    <xdr:to>
      <xdr:col>50</xdr:col>
      <xdr:colOff>165100</xdr:colOff>
      <xdr:row>63</xdr:row>
      <xdr:rowOff>125095</xdr:rowOff>
    </xdr:to>
    <xdr:sp macro="" textlink="">
      <xdr:nvSpPr>
        <xdr:cNvPr id="247" name="楕円 246">
          <a:extLst>
            <a:ext uri="{FF2B5EF4-FFF2-40B4-BE49-F238E27FC236}">
              <a16:creationId xmlns:a16="http://schemas.microsoft.com/office/drawing/2014/main" id="{2A719CD2-C03A-4E52-90E7-23EB2D22BEF0}"/>
            </a:ext>
          </a:extLst>
        </xdr:cNvPr>
        <xdr:cNvSpPr/>
      </xdr:nvSpPr>
      <xdr:spPr>
        <a:xfrm>
          <a:off x="9588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74295</xdr:rowOff>
    </xdr:to>
    <xdr:cxnSp macro="">
      <xdr:nvCxnSpPr>
        <xdr:cNvPr id="248" name="直線コネクタ 247">
          <a:extLst>
            <a:ext uri="{FF2B5EF4-FFF2-40B4-BE49-F238E27FC236}">
              <a16:creationId xmlns:a16="http://schemas.microsoft.com/office/drawing/2014/main" id="{8F30D7CE-7D9D-4414-B4BE-5C184F901D0A}"/>
            </a:ext>
          </a:extLst>
        </xdr:cNvPr>
        <xdr:cNvCxnSpPr/>
      </xdr:nvCxnSpPr>
      <xdr:spPr>
        <a:xfrm flipV="1">
          <a:off x="9639300" y="108737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23495</xdr:rowOff>
    </xdr:from>
    <xdr:to>
      <xdr:col>46</xdr:col>
      <xdr:colOff>38100</xdr:colOff>
      <xdr:row>63</xdr:row>
      <xdr:rowOff>125095</xdr:rowOff>
    </xdr:to>
    <xdr:sp macro="" textlink="">
      <xdr:nvSpPr>
        <xdr:cNvPr id="249" name="楕円 248">
          <a:extLst>
            <a:ext uri="{FF2B5EF4-FFF2-40B4-BE49-F238E27FC236}">
              <a16:creationId xmlns:a16="http://schemas.microsoft.com/office/drawing/2014/main" id="{7FB3A48F-D725-45A7-A007-F64514FFD474}"/>
            </a:ext>
          </a:extLst>
        </xdr:cNvPr>
        <xdr:cNvSpPr/>
      </xdr:nvSpPr>
      <xdr:spPr>
        <a:xfrm>
          <a:off x="8699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74295</xdr:rowOff>
    </xdr:from>
    <xdr:to>
      <xdr:col>50</xdr:col>
      <xdr:colOff>114300</xdr:colOff>
      <xdr:row>63</xdr:row>
      <xdr:rowOff>74295</xdr:rowOff>
    </xdr:to>
    <xdr:cxnSp macro="">
      <xdr:nvCxnSpPr>
        <xdr:cNvPr id="250" name="直線コネクタ 249">
          <a:extLst>
            <a:ext uri="{FF2B5EF4-FFF2-40B4-BE49-F238E27FC236}">
              <a16:creationId xmlns:a16="http://schemas.microsoft.com/office/drawing/2014/main" id="{65261914-2BF0-4C32-A48B-38ABD024B8EF}"/>
            </a:ext>
          </a:extLst>
        </xdr:cNvPr>
        <xdr:cNvCxnSpPr/>
      </xdr:nvCxnSpPr>
      <xdr:spPr>
        <a:xfrm>
          <a:off x="8750300" y="10875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23495</xdr:rowOff>
    </xdr:from>
    <xdr:to>
      <xdr:col>41</xdr:col>
      <xdr:colOff>101600</xdr:colOff>
      <xdr:row>63</xdr:row>
      <xdr:rowOff>125095</xdr:rowOff>
    </xdr:to>
    <xdr:sp macro="" textlink="">
      <xdr:nvSpPr>
        <xdr:cNvPr id="251" name="楕円 250">
          <a:extLst>
            <a:ext uri="{FF2B5EF4-FFF2-40B4-BE49-F238E27FC236}">
              <a16:creationId xmlns:a16="http://schemas.microsoft.com/office/drawing/2014/main" id="{2D464569-9155-4D44-ABB4-87F54E9C3837}"/>
            </a:ext>
          </a:extLst>
        </xdr:cNvPr>
        <xdr:cNvSpPr/>
      </xdr:nvSpPr>
      <xdr:spPr>
        <a:xfrm>
          <a:off x="7810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74295</xdr:rowOff>
    </xdr:from>
    <xdr:to>
      <xdr:col>45</xdr:col>
      <xdr:colOff>177800</xdr:colOff>
      <xdr:row>63</xdr:row>
      <xdr:rowOff>74295</xdr:rowOff>
    </xdr:to>
    <xdr:cxnSp macro="">
      <xdr:nvCxnSpPr>
        <xdr:cNvPr id="252" name="直線コネクタ 251">
          <a:extLst>
            <a:ext uri="{FF2B5EF4-FFF2-40B4-BE49-F238E27FC236}">
              <a16:creationId xmlns:a16="http://schemas.microsoft.com/office/drawing/2014/main" id="{6E54E1CE-C565-4ACD-ADE0-C5A3C136B810}"/>
            </a:ext>
          </a:extLst>
        </xdr:cNvPr>
        <xdr:cNvCxnSpPr/>
      </xdr:nvCxnSpPr>
      <xdr:spPr>
        <a:xfrm>
          <a:off x="7861300" y="10875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23495</xdr:rowOff>
    </xdr:from>
    <xdr:to>
      <xdr:col>36</xdr:col>
      <xdr:colOff>165100</xdr:colOff>
      <xdr:row>63</xdr:row>
      <xdr:rowOff>125095</xdr:rowOff>
    </xdr:to>
    <xdr:sp macro="" textlink="">
      <xdr:nvSpPr>
        <xdr:cNvPr id="253" name="楕円 252">
          <a:extLst>
            <a:ext uri="{FF2B5EF4-FFF2-40B4-BE49-F238E27FC236}">
              <a16:creationId xmlns:a16="http://schemas.microsoft.com/office/drawing/2014/main" id="{C324F8A0-B5BC-4365-A48A-F19CD7A7DE1A}"/>
            </a:ext>
          </a:extLst>
        </xdr:cNvPr>
        <xdr:cNvSpPr/>
      </xdr:nvSpPr>
      <xdr:spPr>
        <a:xfrm>
          <a:off x="6921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74295</xdr:rowOff>
    </xdr:from>
    <xdr:to>
      <xdr:col>41</xdr:col>
      <xdr:colOff>50800</xdr:colOff>
      <xdr:row>63</xdr:row>
      <xdr:rowOff>74295</xdr:rowOff>
    </xdr:to>
    <xdr:cxnSp macro="">
      <xdr:nvCxnSpPr>
        <xdr:cNvPr id="254" name="直線コネクタ 253">
          <a:extLst>
            <a:ext uri="{FF2B5EF4-FFF2-40B4-BE49-F238E27FC236}">
              <a16:creationId xmlns:a16="http://schemas.microsoft.com/office/drawing/2014/main" id="{32B07621-DCCA-4049-BA26-D66379A04219}"/>
            </a:ext>
          </a:extLst>
        </xdr:cNvPr>
        <xdr:cNvCxnSpPr/>
      </xdr:nvCxnSpPr>
      <xdr:spPr>
        <a:xfrm>
          <a:off x="6972300" y="10875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a:extLst>
            <a:ext uri="{FF2B5EF4-FFF2-40B4-BE49-F238E27FC236}">
              <a16:creationId xmlns:a16="http://schemas.microsoft.com/office/drawing/2014/main" id="{2A78900C-516F-4438-A745-85BC8C2C51F8}"/>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a:extLst>
            <a:ext uri="{FF2B5EF4-FFF2-40B4-BE49-F238E27FC236}">
              <a16:creationId xmlns:a16="http://schemas.microsoft.com/office/drawing/2014/main" id="{A2D0AAA7-CF3C-4856-83F8-809562F2AD95}"/>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a:extLst>
            <a:ext uri="{FF2B5EF4-FFF2-40B4-BE49-F238E27FC236}">
              <a16:creationId xmlns:a16="http://schemas.microsoft.com/office/drawing/2014/main" id="{DB7CC3C1-0686-462B-876D-212469ACE059}"/>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5F1CA607-CE42-4E6E-8E9A-3BF81F761F90}"/>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116222</xdr:rowOff>
    </xdr:from>
    <xdr:ext cx="469744" cy="259045"/>
    <xdr:sp macro="" textlink="">
      <xdr:nvSpPr>
        <xdr:cNvPr id="259" name="n_1mainValue【体育館・プール】&#10;一人当たり面積">
          <a:extLst>
            <a:ext uri="{FF2B5EF4-FFF2-40B4-BE49-F238E27FC236}">
              <a16:creationId xmlns:a16="http://schemas.microsoft.com/office/drawing/2014/main" id="{3BFCD0F4-DFEE-4459-BF10-194FA526A7CA}"/>
            </a:ext>
          </a:extLst>
        </xdr:cNvPr>
        <xdr:cNvSpPr txBox="1"/>
      </xdr:nvSpPr>
      <xdr:spPr>
        <a:xfrm>
          <a:off x="9391727" y="109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116222</xdr:rowOff>
    </xdr:from>
    <xdr:ext cx="469744" cy="259045"/>
    <xdr:sp macro="" textlink="">
      <xdr:nvSpPr>
        <xdr:cNvPr id="260" name="n_2mainValue【体育館・プール】&#10;一人当たり面積">
          <a:extLst>
            <a:ext uri="{FF2B5EF4-FFF2-40B4-BE49-F238E27FC236}">
              <a16:creationId xmlns:a16="http://schemas.microsoft.com/office/drawing/2014/main" id="{FD23C977-B7C8-4364-9399-D93FD9B3E535}"/>
            </a:ext>
          </a:extLst>
        </xdr:cNvPr>
        <xdr:cNvSpPr txBox="1"/>
      </xdr:nvSpPr>
      <xdr:spPr>
        <a:xfrm>
          <a:off x="8515427" y="109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116222</xdr:rowOff>
    </xdr:from>
    <xdr:ext cx="469744" cy="259045"/>
    <xdr:sp macro="" textlink="">
      <xdr:nvSpPr>
        <xdr:cNvPr id="261" name="n_3mainValue【体育館・プール】&#10;一人当たり面積">
          <a:extLst>
            <a:ext uri="{FF2B5EF4-FFF2-40B4-BE49-F238E27FC236}">
              <a16:creationId xmlns:a16="http://schemas.microsoft.com/office/drawing/2014/main" id="{3E3BA3D8-31A5-4336-90C5-4F8EED0DBC99}"/>
            </a:ext>
          </a:extLst>
        </xdr:cNvPr>
        <xdr:cNvSpPr txBox="1"/>
      </xdr:nvSpPr>
      <xdr:spPr>
        <a:xfrm>
          <a:off x="7626427" y="109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116222</xdr:rowOff>
    </xdr:from>
    <xdr:ext cx="469744" cy="259045"/>
    <xdr:sp macro="" textlink="">
      <xdr:nvSpPr>
        <xdr:cNvPr id="262" name="n_4mainValue【体育館・プール】&#10;一人当たり面積">
          <a:extLst>
            <a:ext uri="{FF2B5EF4-FFF2-40B4-BE49-F238E27FC236}">
              <a16:creationId xmlns:a16="http://schemas.microsoft.com/office/drawing/2014/main" id="{6CBE9DFA-EED7-41F3-827C-C36F694D291B}"/>
            </a:ext>
          </a:extLst>
        </xdr:cNvPr>
        <xdr:cNvSpPr txBox="1"/>
      </xdr:nvSpPr>
      <xdr:spPr>
        <a:xfrm>
          <a:off x="6737427" y="109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46A7D14-FDCC-46DB-B2C1-696E5C4EE6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381F1B8-39EE-4F9A-B080-761AB569FA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ED593ED-1F28-4820-A5E5-DA7F58C611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BAEB5CF-2D07-4EC7-98BA-6F2C0FDC07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0327AE3-E4C3-419A-8F0C-AAD51D51B9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07C5D57-E535-47B9-B1D5-0013F43C63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F406D24-CA2A-4BD0-BB7A-FBBA48BCF0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9B6A343-6779-4CEA-AF14-04569B8FFC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2660BFD-1820-425D-9374-0759AD2445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3916BF0-FD5D-4ACD-BB7B-93D3D32B0F6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98438A5-64BC-462D-852B-E7DC0D17BC7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38F7E9D3-29F4-4DCF-AA79-CC817EDE0EF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96C6106D-1A35-4B80-A9A8-F441C5EE739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8D7311E-01F0-4B37-B201-5617E8103A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0E31F51-4DC6-483F-8C08-047A9366315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DA1F8F4-47B5-4EA3-BAF1-58A244DFEF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82DC056-F07C-4B3A-A02D-29829F82D1F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B792275-DF4C-4027-BFB0-73A1FF0BCE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A2F949E-C9DB-4DE5-9B8D-52250E3514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359CD6E-2B2E-4E94-839B-F0096CEF8A1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51D43919-1CE9-4BC6-B982-C3F932989C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2F3DA34-3611-445B-9A55-9AE50FF176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CD88B210-F0AE-42E8-919C-BDEF770A084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886722F-4854-49EF-86A3-50BDA1CD1C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C524D142-7D73-4A08-8FC7-13BF3D81AD95}"/>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5A9B62FC-BF81-49AD-84DF-0407C9A1FE9B}"/>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3A8D4C6A-439E-4F71-B089-35D30EA2E281}"/>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BAA8D18A-227A-4993-A7D5-5332F4BBC85D}"/>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F4D97808-4256-4B8C-B216-94BA232D68DB}"/>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A237611-0E58-4681-893D-E690A27E49C0}"/>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69CDDE53-C2EE-4232-B89E-0049517312F8}"/>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D2AFDAA3-18C8-4AD6-B6BF-4C7EE36D7FC2}"/>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735AC1C8-A2B7-46C7-A97E-5C608F870804}"/>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F0393A10-FBD8-461F-AFB0-CCF7D96B9098}"/>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8297EE3B-F791-4B35-A459-FEC269BF37B2}"/>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2DC9978-B7DC-4869-9782-FCC853973D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7E72D8C-5098-4249-B309-793CF56838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53E706F-F4A2-4B5B-9C07-5E49F0F77B4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8FB227-C5A9-4912-A2BE-3CC3C3CDDB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407D918-868F-4F5D-AD51-88A3E5E1B1D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57786</xdr:rowOff>
    </xdr:from>
    <xdr:to>
      <xdr:col>24</xdr:col>
      <xdr:colOff>114300</xdr:colOff>
      <xdr:row>85</xdr:row>
      <xdr:rowOff>159386</xdr:rowOff>
    </xdr:to>
    <xdr:sp macro="" textlink="">
      <xdr:nvSpPr>
        <xdr:cNvPr id="303" name="楕円 302">
          <a:extLst>
            <a:ext uri="{FF2B5EF4-FFF2-40B4-BE49-F238E27FC236}">
              <a16:creationId xmlns:a16="http://schemas.microsoft.com/office/drawing/2014/main" id="{C4E064A9-321A-43D2-AF65-B2A26414BE1A}"/>
            </a:ext>
          </a:extLst>
        </xdr:cNvPr>
        <xdr:cNvSpPr/>
      </xdr:nvSpPr>
      <xdr:spPr>
        <a:xfrm>
          <a:off x="45847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36213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45721041-D3CF-448D-91D2-49BB80C34AEF}"/>
            </a:ext>
          </a:extLst>
        </xdr:cNvPr>
        <xdr:cNvSpPr txBox="1"/>
      </xdr:nvSpPr>
      <xdr:spPr>
        <a:xfrm>
          <a:off x="46736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116839</xdr:rowOff>
    </xdr:from>
    <xdr:to>
      <xdr:col>20</xdr:col>
      <xdr:colOff>38100</xdr:colOff>
      <xdr:row>86</xdr:row>
      <xdr:rowOff>46989</xdr:rowOff>
    </xdr:to>
    <xdr:sp macro="" textlink="">
      <xdr:nvSpPr>
        <xdr:cNvPr id="305" name="楕円 304">
          <a:extLst>
            <a:ext uri="{FF2B5EF4-FFF2-40B4-BE49-F238E27FC236}">
              <a16:creationId xmlns:a16="http://schemas.microsoft.com/office/drawing/2014/main" id="{F1DCD1E7-E769-43DD-99E4-6B7BBFB74E2A}"/>
            </a:ext>
          </a:extLst>
        </xdr:cNvPr>
        <xdr:cNvSpPr/>
      </xdr:nvSpPr>
      <xdr:spPr>
        <a:xfrm>
          <a:off x="3746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108586</xdr:rowOff>
    </xdr:from>
    <xdr:to>
      <xdr:col>24</xdr:col>
      <xdr:colOff>63500</xdr:colOff>
      <xdr:row>85</xdr:row>
      <xdr:rowOff>167639</xdr:rowOff>
    </xdr:to>
    <xdr:cxnSp macro="">
      <xdr:nvCxnSpPr>
        <xdr:cNvPr id="306" name="直線コネクタ 305">
          <a:extLst>
            <a:ext uri="{FF2B5EF4-FFF2-40B4-BE49-F238E27FC236}">
              <a16:creationId xmlns:a16="http://schemas.microsoft.com/office/drawing/2014/main" id="{A8930D45-7FC8-46ED-A6AA-F376A40C6FC7}"/>
            </a:ext>
          </a:extLst>
        </xdr:cNvPr>
        <xdr:cNvCxnSpPr/>
      </xdr:nvCxnSpPr>
      <xdr:spPr>
        <a:xfrm flipV="1">
          <a:off x="3797300" y="14681836"/>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76836</xdr:rowOff>
    </xdr:from>
    <xdr:to>
      <xdr:col>15</xdr:col>
      <xdr:colOff>101600</xdr:colOff>
      <xdr:row>86</xdr:row>
      <xdr:rowOff>6986</xdr:rowOff>
    </xdr:to>
    <xdr:sp macro="" textlink="">
      <xdr:nvSpPr>
        <xdr:cNvPr id="307" name="楕円 306">
          <a:extLst>
            <a:ext uri="{FF2B5EF4-FFF2-40B4-BE49-F238E27FC236}">
              <a16:creationId xmlns:a16="http://schemas.microsoft.com/office/drawing/2014/main" id="{7EB2448D-14BC-4AAC-AAD7-936B673197D4}"/>
            </a:ext>
          </a:extLst>
        </xdr:cNvPr>
        <xdr:cNvSpPr/>
      </xdr:nvSpPr>
      <xdr:spPr>
        <a:xfrm>
          <a:off x="2857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127636</xdr:rowOff>
    </xdr:from>
    <xdr:to>
      <xdr:col>19</xdr:col>
      <xdr:colOff>177800</xdr:colOff>
      <xdr:row>85</xdr:row>
      <xdr:rowOff>167639</xdr:rowOff>
    </xdr:to>
    <xdr:cxnSp macro="">
      <xdr:nvCxnSpPr>
        <xdr:cNvPr id="308" name="直線コネクタ 307">
          <a:extLst>
            <a:ext uri="{FF2B5EF4-FFF2-40B4-BE49-F238E27FC236}">
              <a16:creationId xmlns:a16="http://schemas.microsoft.com/office/drawing/2014/main" id="{E0D55231-F7CD-41AB-A0A9-A9904070B0C2}"/>
            </a:ext>
          </a:extLst>
        </xdr:cNvPr>
        <xdr:cNvCxnSpPr/>
      </xdr:nvCxnSpPr>
      <xdr:spPr>
        <a:xfrm>
          <a:off x="2908300" y="14700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34925</xdr:rowOff>
    </xdr:from>
    <xdr:to>
      <xdr:col>10</xdr:col>
      <xdr:colOff>165100</xdr:colOff>
      <xdr:row>85</xdr:row>
      <xdr:rowOff>136525</xdr:rowOff>
    </xdr:to>
    <xdr:sp macro="" textlink="">
      <xdr:nvSpPr>
        <xdr:cNvPr id="309" name="楕円 308">
          <a:extLst>
            <a:ext uri="{FF2B5EF4-FFF2-40B4-BE49-F238E27FC236}">
              <a16:creationId xmlns:a16="http://schemas.microsoft.com/office/drawing/2014/main" id="{3E4B0AFD-5D64-4308-AA83-4CE2A18F5E4D}"/>
            </a:ext>
          </a:extLst>
        </xdr:cNvPr>
        <xdr:cNvSpPr/>
      </xdr:nvSpPr>
      <xdr:spPr>
        <a:xfrm>
          <a:off x="1968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85725</xdr:rowOff>
    </xdr:from>
    <xdr:to>
      <xdr:col>15</xdr:col>
      <xdr:colOff>50800</xdr:colOff>
      <xdr:row>85</xdr:row>
      <xdr:rowOff>127636</xdr:rowOff>
    </xdr:to>
    <xdr:cxnSp macro="">
      <xdr:nvCxnSpPr>
        <xdr:cNvPr id="310" name="直線コネクタ 309">
          <a:extLst>
            <a:ext uri="{FF2B5EF4-FFF2-40B4-BE49-F238E27FC236}">
              <a16:creationId xmlns:a16="http://schemas.microsoft.com/office/drawing/2014/main" id="{F04856CE-E118-4D3A-BFC8-72CF3217BB03}"/>
            </a:ext>
          </a:extLst>
        </xdr:cNvPr>
        <xdr:cNvCxnSpPr/>
      </xdr:nvCxnSpPr>
      <xdr:spPr>
        <a:xfrm>
          <a:off x="2019300" y="146589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162561</xdr:rowOff>
    </xdr:from>
    <xdr:to>
      <xdr:col>6</xdr:col>
      <xdr:colOff>38100</xdr:colOff>
      <xdr:row>85</xdr:row>
      <xdr:rowOff>92711</xdr:rowOff>
    </xdr:to>
    <xdr:sp macro="" textlink="">
      <xdr:nvSpPr>
        <xdr:cNvPr id="311" name="楕円 310">
          <a:extLst>
            <a:ext uri="{FF2B5EF4-FFF2-40B4-BE49-F238E27FC236}">
              <a16:creationId xmlns:a16="http://schemas.microsoft.com/office/drawing/2014/main" id="{71BF9E34-705C-458E-95F0-9BFFC29F953C}"/>
            </a:ext>
          </a:extLst>
        </xdr:cNvPr>
        <xdr:cNvSpPr/>
      </xdr:nvSpPr>
      <xdr:spPr>
        <a:xfrm>
          <a:off x="1079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41911</xdr:rowOff>
    </xdr:from>
    <xdr:to>
      <xdr:col>10</xdr:col>
      <xdr:colOff>114300</xdr:colOff>
      <xdr:row>85</xdr:row>
      <xdr:rowOff>85725</xdr:rowOff>
    </xdr:to>
    <xdr:cxnSp macro="">
      <xdr:nvCxnSpPr>
        <xdr:cNvPr id="312" name="直線コネクタ 311">
          <a:extLst>
            <a:ext uri="{FF2B5EF4-FFF2-40B4-BE49-F238E27FC236}">
              <a16:creationId xmlns:a16="http://schemas.microsoft.com/office/drawing/2014/main" id="{437C8873-AAE7-4195-B155-A191EEEEFAC0}"/>
            </a:ext>
          </a:extLst>
        </xdr:cNvPr>
        <xdr:cNvCxnSpPr/>
      </xdr:nvCxnSpPr>
      <xdr:spPr>
        <a:xfrm>
          <a:off x="1130300" y="146151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BB270776-A4B5-4824-988C-277BF421007E}"/>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6DADBC2A-786B-4AB2-A2E2-53E124706236}"/>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428ED2DD-BFC4-4E20-915E-D086D2B0C28F}"/>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0C43DD99-3C09-4F99-93FE-63609FB40DE5}"/>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38116</xdr:rowOff>
    </xdr:from>
    <xdr:ext cx="405111" cy="259045"/>
    <xdr:sp macro="" textlink="">
      <xdr:nvSpPr>
        <xdr:cNvPr id="317" name="n_1mainValue【福祉施設】&#10;有形固定資産減価償却率">
          <a:extLst>
            <a:ext uri="{FF2B5EF4-FFF2-40B4-BE49-F238E27FC236}">
              <a16:creationId xmlns:a16="http://schemas.microsoft.com/office/drawing/2014/main" id="{6484B4D6-26D9-45FA-B417-9DA064475AD8}"/>
            </a:ext>
          </a:extLst>
        </xdr:cNvPr>
        <xdr:cNvSpPr txBox="1"/>
      </xdr:nvSpPr>
      <xdr:spPr>
        <a:xfrm>
          <a:off x="35820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169563</xdr:rowOff>
    </xdr:from>
    <xdr:ext cx="405111" cy="259045"/>
    <xdr:sp macro="" textlink="">
      <xdr:nvSpPr>
        <xdr:cNvPr id="318" name="n_2mainValue【福祉施設】&#10;有形固定資産減価償却率">
          <a:extLst>
            <a:ext uri="{FF2B5EF4-FFF2-40B4-BE49-F238E27FC236}">
              <a16:creationId xmlns:a16="http://schemas.microsoft.com/office/drawing/2014/main" id="{F6AA1EA6-27AA-4103-B117-619425690C04}"/>
            </a:ext>
          </a:extLst>
        </xdr:cNvPr>
        <xdr:cNvSpPr txBox="1"/>
      </xdr:nvSpPr>
      <xdr:spPr>
        <a:xfrm>
          <a:off x="27057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127652</xdr:rowOff>
    </xdr:from>
    <xdr:ext cx="405111" cy="259045"/>
    <xdr:sp macro="" textlink="">
      <xdr:nvSpPr>
        <xdr:cNvPr id="319" name="n_3mainValue【福祉施設】&#10;有形固定資産減価償却率">
          <a:extLst>
            <a:ext uri="{FF2B5EF4-FFF2-40B4-BE49-F238E27FC236}">
              <a16:creationId xmlns:a16="http://schemas.microsoft.com/office/drawing/2014/main" id="{AFD13B36-A1C1-40C8-B841-1D1D110222CF}"/>
            </a:ext>
          </a:extLst>
        </xdr:cNvPr>
        <xdr:cNvSpPr txBox="1"/>
      </xdr:nvSpPr>
      <xdr:spPr>
        <a:xfrm>
          <a:off x="1816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83838</xdr:rowOff>
    </xdr:from>
    <xdr:ext cx="405111" cy="259045"/>
    <xdr:sp macro="" textlink="">
      <xdr:nvSpPr>
        <xdr:cNvPr id="320" name="n_4mainValue【福祉施設】&#10;有形固定資産減価償却率">
          <a:extLst>
            <a:ext uri="{FF2B5EF4-FFF2-40B4-BE49-F238E27FC236}">
              <a16:creationId xmlns:a16="http://schemas.microsoft.com/office/drawing/2014/main" id="{1318B9FF-F359-4283-B78D-1DF4F32C1634}"/>
            </a:ext>
          </a:extLst>
        </xdr:cNvPr>
        <xdr:cNvSpPr txBox="1"/>
      </xdr:nvSpPr>
      <xdr:spPr>
        <a:xfrm>
          <a:off x="927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EABDF4F-2AD9-4CB0-B7B8-A809D7A63E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995D0AF-E600-4EB7-B8F7-7F5177D7D3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8F8132A-BAF4-47C0-A0EE-E8DEB4821F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B015DD4-585D-412E-915E-60FE65FADD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A6AF4A9-582D-4582-B772-73461AFBF3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DAD5295-4CB0-412E-9B10-18A1079090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DA9B1E3-D746-486B-A7A6-6BC34AF996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AC4FB69-65BF-4E95-BCCD-C3BFB81941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F1B2DBF-3478-41EA-841F-0704001DF8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B520780-E0E4-47C9-83D0-4B99CAB816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86967702-81B3-4CFF-85CE-763C40490E1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39D1DD93-BE0E-4570-A870-87785860C6F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592E436E-29FF-4FEE-A852-896278E97AC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96866F77-5460-4193-B3CF-416C4EEF794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46F5A9C8-4DE6-40EF-BDBB-C82A54CCD3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FC3383FA-9586-48F3-8E77-D191EA13FB9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8017A7BB-94EA-4E0D-ADB7-B1BA3D15E67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26DF29A9-2567-460D-BA37-52F7A6CF5AD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9DC41CA7-5E0A-43B8-8F24-3AD4394B7C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BF0D6DA0-9E17-4189-B05D-3AF3C136184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02AA99C-4554-45DE-ADCC-4165FE3340B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2292424-AD59-4445-A367-02F013D709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77F00BE7-058F-42ED-96FA-AE70B05A2E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6FF7D3EC-74D5-49CB-8EA3-E996BC11A862}"/>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EB13C5F2-14FD-480C-97CD-9DFF86F82F24}"/>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7C0D313B-93D7-4F90-8F4B-CD1BCF9F0F3C}"/>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66C0839E-EF1E-47ED-9070-F9BE48D464E6}"/>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3336483D-6763-4E84-A24A-E427972E11A0}"/>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a:extLst>
            <a:ext uri="{FF2B5EF4-FFF2-40B4-BE49-F238E27FC236}">
              <a16:creationId xmlns:a16="http://schemas.microsoft.com/office/drawing/2014/main" id="{43C59793-DA6B-4C13-AFF5-16C72D547B35}"/>
            </a:ext>
          </a:extLst>
        </xdr:cNvPr>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78AB45CD-F58E-42F6-8FE6-687674305CC6}"/>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573EC405-F043-44B8-81FF-E25DF89EC14C}"/>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0F855C73-C70D-4913-8274-07DD341B4F14}"/>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38AD76D8-12BD-4971-90FF-8706A12A145A}"/>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E793914E-0895-4928-9736-BB2A1F97B7CB}"/>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F2B0517-028B-40B2-8ED5-1A1424CB23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FF0FF87-6B72-4F75-AD39-C043752E8B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05D458F-F8F2-428C-BD0A-17C4012265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0D80342-09BC-4AC6-BE29-20B914F562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7418BA0-6866-4E11-9D01-5C801403F4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60" name="楕円 359">
          <a:extLst>
            <a:ext uri="{FF2B5EF4-FFF2-40B4-BE49-F238E27FC236}">
              <a16:creationId xmlns:a16="http://schemas.microsoft.com/office/drawing/2014/main" id="{69037734-186D-46C4-BFB6-CEA017B05DF0}"/>
            </a:ext>
          </a:extLst>
        </xdr:cNvPr>
        <xdr:cNvSpPr/>
      </xdr:nvSpPr>
      <xdr:spPr>
        <a:xfrm>
          <a:off x="10426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61" name="【福祉施設】&#10;一人当たり面積該当値テキスト">
          <a:extLst>
            <a:ext uri="{FF2B5EF4-FFF2-40B4-BE49-F238E27FC236}">
              <a16:creationId xmlns:a16="http://schemas.microsoft.com/office/drawing/2014/main" id="{47438C56-A0B0-4BBD-A13F-01A81C72CABB}"/>
            </a:ext>
          </a:extLst>
        </xdr:cNvPr>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151130</xdr:rowOff>
    </xdr:from>
    <xdr:to>
      <xdr:col>50</xdr:col>
      <xdr:colOff>165100</xdr:colOff>
      <xdr:row>86</xdr:row>
      <xdr:rowOff>81280</xdr:rowOff>
    </xdr:to>
    <xdr:sp macro="" textlink="">
      <xdr:nvSpPr>
        <xdr:cNvPr id="362" name="楕円 361">
          <a:extLst>
            <a:ext uri="{FF2B5EF4-FFF2-40B4-BE49-F238E27FC236}">
              <a16:creationId xmlns:a16="http://schemas.microsoft.com/office/drawing/2014/main" id="{E9EE46E7-C77D-4D31-AD2E-A7E7C4F24C2A}"/>
            </a:ext>
          </a:extLst>
        </xdr:cNvPr>
        <xdr:cNvSpPr/>
      </xdr:nvSpPr>
      <xdr:spPr>
        <a:xfrm>
          <a:off x="9588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30480</xdr:rowOff>
    </xdr:to>
    <xdr:cxnSp macro="">
      <xdr:nvCxnSpPr>
        <xdr:cNvPr id="363" name="直線コネクタ 362">
          <a:extLst>
            <a:ext uri="{FF2B5EF4-FFF2-40B4-BE49-F238E27FC236}">
              <a16:creationId xmlns:a16="http://schemas.microsoft.com/office/drawing/2014/main" id="{11B7178F-B02E-4CA5-8EAC-642F688D5091}"/>
            </a:ext>
          </a:extLst>
        </xdr:cNvPr>
        <xdr:cNvCxnSpPr/>
      </xdr:nvCxnSpPr>
      <xdr:spPr>
        <a:xfrm>
          <a:off x="9639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151130</xdr:rowOff>
    </xdr:from>
    <xdr:to>
      <xdr:col>46</xdr:col>
      <xdr:colOff>38100</xdr:colOff>
      <xdr:row>86</xdr:row>
      <xdr:rowOff>81280</xdr:rowOff>
    </xdr:to>
    <xdr:sp macro="" textlink="">
      <xdr:nvSpPr>
        <xdr:cNvPr id="364" name="楕円 363">
          <a:extLst>
            <a:ext uri="{FF2B5EF4-FFF2-40B4-BE49-F238E27FC236}">
              <a16:creationId xmlns:a16="http://schemas.microsoft.com/office/drawing/2014/main" id="{4BF93682-A96F-4EC9-8C6D-CAE805675132}"/>
            </a:ext>
          </a:extLst>
        </xdr:cNvPr>
        <xdr:cNvSpPr/>
      </xdr:nvSpPr>
      <xdr:spPr>
        <a:xfrm>
          <a:off x="8699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30480</xdr:rowOff>
    </xdr:from>
    <xdr:to>
      <xdr:col>50</xdr:col>
      <xdr:colOff>114300</xdr:colOff>
      <xdr:row>86</xdr:row>
      <xdr:rowOff>30480</xdr:rowOff>
    </xdr:to>
    <xdr:cxnSp macro="">
      <xdr:nvCxnSpPr>
        <xdr:cNvPr id="365" name="直線コネクタ 364">
          <a:extLst>
            <a:ext uri="{FF2B5EF4-FFF2-40B4-BE49-F238E27FC236}">
              <a16:creationId xmlns:a16="http://schemas.microsoft.com/office/drawing/2014/main" id="{782DC2BD-6E4D-4C9E-8A00-D2E67E013255}"/>
            </a:ext>
          </a:extLst>
        </xdr:cNvPr>
        <xdr:cNvCxnSpPr/>
      </xdr:nvCxnSpPr>
      <xdr:spPr>
        <a:xfrm>
          <a:off x="8750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151130</xdr:rowOff>
    </xdr:from>
    <xdr:to>
      <xdr:col>41</xdr:col>
      <xdr:colOff>101600</xdr:colOff>
      <xdr:row>86</xdr:row>
      <xdr:rowOff>81280</xdr:rowOff>
    </xdr:to>
    <xdr:sp macro="" textlink="">
      <xdr:nvSpPr>
        <xdr:cNvPr id="366" name="楕円 365">
          <a:extLst>
            <a:ext uri="{FF2B5EF4-FFF2-40B4-BE49-F238E27FC236}">
              <a16:creationId xmlns:a16="http://schemas.microsoft.com/office/drawing/2014/main" id="{8E9967B0-D790-46BF-BCB8-E70572AD3155}"/>
            </a:ext>
          </a:extLst>
        </xdr:cNvPr>
        <xdr:cNvSpPr/>
      </xdr:nvSpPr>
      <xdr:spPr>
        <a:xfrm>
          <a:off x="7810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30480</xdr:rowOff>
    </xdr:to>
    <xdr:cxnSp macro="">
      <xdr:nvCxnSpPr>
        <xdr:cNvPr id="367" name="直線コネクタ 366">
          <a:extLst>
            <a:ext uri="{FF2B5EF4-FFF2-40B4-BE49-F238E27FC236}">
              <a16:creationId xmlns:a16="http://schemas.microsoft.com/office/drawing/2014/main" id="{D6478939-1CC3-450F-AA34-447C75F3D45E}"/>
            </a:ext>
          </a:extLst>
        </xdr:cNvPr>
        <xdr:cNvCxnSpPr/>
      </xdr:nvCxnSpPr>
      <xdr:spPr>
        <a:xfrm>
          <a:off x="7861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68" name="楕円 367">
          <a:extLst>
            <a:ext uri="{FF2B5EF4-FFF2-40B4-BE49-F238E27FC236}">
              <a16:creationId xmlns:a16="http://schemas.microsoft.com/office/drawing/2014/main" id="{C7570EF9-6AFB-420C-8245-0DD2CDD8517A}"/>
            </a:ext>
          </a:extLst>
        </xdr:cNvPr>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30480</xdr:rowOff>
    </xdr:to>
    <xdr:cxnSp macro="">
      <xdr:nvCxnSpPr>
        <xdr:cNvPr id="369" name="直線コネクタ 368">
          <a:extLst>
            <a:ext uri="{FF2B5EF4-FFF2-40B4-BE49-F238E27FC236}">
              <a16:creationId xmlns:a16="http://schemas.microsoft.com/office/drawing/2014/main" id="{FF35FD6C-0119-4D21-8BEB-D2984560A884}"/>
            </a:ext>
          </a:extLst>
        </xdr:cNvPr>
        <xdr:cNvCxnSpPr/>
      </xdr:nvCxnSpPr>
      <xdr:spPr>
        <a:xfrm>
          <a:off x="6972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a:extLst>
            <a:ext uri="{FF2B5EF4-FFF2-40B4-BE49-F238E27FC236}">
              <a16:creationId xmlns:a16="http://schemas.microsoft.com/office/drawing/2014/main" id="{F1F360F7-2F51-4AF7-BD5C-646DCACD9B6F}"/>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1" name="n_2aveValue【福祉施設】&#10;一人当たり面積">
          <a:extLst>
            <a:ext uri="{FF2B5EF4-FFF2-40B4-BE49-F238E27FC236}">
              <a16:creationId xmlns:a16="http://schemas.microsoft.com/office/drawing/2014/main" id="{96B597AD-F0BF-4C0E-8BDB-F226267E9373}"/>
            </a:ext>
          </a:extLst>
        </xdr:cNvPr>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a:extLst>
            <a:ext uri="{FF2B5EF4-FFF2-40B4-BE49-F238E27FC236}">
              <a16:creationId xmlns:a16="http://schemas.microsoft.com/office/drawing/2014/main" id="{FD5FF94B-B2AE-4A23-A9AB-D4A2CB12EA4A}"/>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a:extLst>
            <a:ext uri="{FF2B5EF4-FFF2-40B4-BE49-F238E27FC236}">
              <a16:creationId xmlns:a16="http://schemas.microsoft.com/office/drawing/2014/main" id="{019634B2-9207-43B5-B3DD-B84FB4987FF5}"/>
            </a:ext>
          </a:extLst>
        </xdr:cNvPr>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72407</xdr:rowOff>
    </xdr:from>
    <xdr:ext cx="469744" cy="259045"/>
    <xdr:sp macro="" textlink="">
      <xdr:nvSpPr>
        <xdr:cNvPr id="374" name="n_1mainValue【福祉施設】&#10;一人当たり面積">
          <a:extLst>
            <a:ext uri="{FF2B5EF4-FFF2-40B4-BE49-F238E27FC236}">
              <a16:creationId xmlns:a16="http://schemas.microsoft.com/office/drawing/2014/main" id="{03D581EF-8A98-4C04-9678-823810E7071A}"/>
            </a:ext>
          </a:extLst>
        </xdr:cNvPr>
        <xdr:cNvSpPr txBox="1"/>
      </xdr:nvSpPr>
      <xdr:spPr>
        <a:xfrm>
          <a:off x="9391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72407</xdr:rowOff>
    </xdr:from>
    <xdr:ext cx="469744" cy="259045"/>
    <xdr:sp macro="" textlink="">
      <xdr:nvSpPr>
        <xdr:cNvPr id="375" name="n_2mainValue【福祉施設】&#10;一人当たり面積">
          <a:extLst>
            <a:ext uri="{FF2B5EF4-FFF2-40B4-BE49-F238E27FC236}">
              <a16:creationId xmlns:a16="http://schemas.microsoft.com/office/drawing/2014/main" id="{B386CFB3-CB0F-44E9-9E1F-DF09991341CF}"/>
            </a:ext>
          </a:extLst>
        </xdr:cNvPr>
        <xdr:cNvSpPr txBox="1"/>
      </xdr:nvSpPr>
      <xdr:spPr>
        <a:xfrm>
          <a:off x="8515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72407</xdr:rowOff>
    </xdr:from>
    <xdr:ext cx="469744" cy="259045"/>
    <xdr:sp macro="" textlink="">
      <xdr:nvSpPr>
        <xdr:cNvPr id="376" name="n_3mainValue【福祉施設】&#10;一人当たり面積">
          <a:extLst>
            <a:ext uri="{FF2B5EF4-FFF2-40B4-BE49-F238E27FC236}">
              <a16:creationId xmlns:a16="http://schemas.microsoft.com/office/drawing/2014/main" id="{9E6943AE-5FD9-4615-82FF-263E33EB9EE4}"/>
            </a:ext>
          </a:extLst>
        </xdr:cNvPr>
        <xdr:cNvSpPr txBox="1"/>
      </xdr:nvSpPr>
      <xdr:spPr>
        <a:xfrm>
          <a:off x="7626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77" name="n_4mainValue【福祉施設】&#10;一人当たり面積">
          <a:extLst>
            <a:ext uri="{FF2B5EF4-FFF2-40B4-BE49-F238E27FC236}">
              <a16:creationId xmlns:a16="http://schemas.microsoft.com/office/drawing/2014/main" id="{2ADF57AD-DD2B-45E0-B7B4-29584596AFB6}"/>
            </a:ext>
          </a:extLst>
        </xdr:cNvPr>
        <xdr:cNvSpPr txBox="1"/>
      </xdr:nvSpPr>
      <xdr:spPr>
        <a:xfrm>
          <a:off x="6737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4F4D706B-4524-412A-A398-2AA39AA4C8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3548E1D-A313-4F13-8599-35DCA121FE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584C7BE-F108-487F-A41E-BBF618C3FD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3628EAA-1F34-4AB4-8AF3-BCB373EF9E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E4B1B44-F5F2-4696-9141-B11CB1CC3B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F33D5BC-8192-4152-85D8-D09BF60E4F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AD11A0E-26A9-4376-B732-02825926CE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5B43938-0438-4324-B22E-85935FE5B75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3D189F0A-2515-429D-B951-625072018C0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C342089E-35A3-4968-9589-DE7AF6683F2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51F062E9-74F6-4DA5-9DA0-6EBBC69C791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BF80EC59-9592-4F9C-8CE3-615393F86A9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A9AD5C81-2980-4E3F-AB19-5B6A83A8ADE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7EA72094-F2C2-43A7-A196-794F91C38CA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2BEB4575-75EC-40B0-A832-A365AD93055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F1073AE3-C1C4-4464-B92E-1B3844E838D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CAC62AF8-2D6E-4CB0-9E85-1990CF7F0A0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17DDE40F-F265-4419-98A2-4B3413B7677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8EB2589-2624-4E3B-B6DA-F6E3DEEBE8C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D46F63A1-2C48-46DB-AD5E-311349948BB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2C816676-A202-425E-87D1-9C7517BC3A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FE7B20FE-5B4D-46D8-868B-F7E3F47DC85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E0916FAA-1834-411D-99FC-0830E948C58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B9BE6466-C9AF-497F-A76C-EA53217346D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AAEAE3F7-C0FE-41A2-A9A1-4ACF8282E4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5BD2024B-DA63-4E79-801E-5F1037BD8EFA}"/>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14E1D209-F0E7-4F75-ACA1-C353753823F9}"/>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1448309D-8CB2-412A-A978-94DFB594FFDA}"/>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E89F6B9-1F2C-4281-8832-C97DD7BA3128}"/>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06C6F264-7554-48C7-82B6-EECD2B598C1D}"/>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5BCDCF40-F862-4F2B-B09C-C25271D22345}"/>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07779AAB-AB1A-4129-9E80-C3285533A7A4}"/>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C62BB5A4-39D5-4776-A89D-51784355B5E2}"/>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53280A4C-F6E7-4CC1-A782-208381D69B8D}"/>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C2BC737A-D4D7-4DEF-B0FD-E5275282E7AE}"/>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F892E7DB-95A2-4ABE-8983-9E7213B21D61}"/>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BE3478A-4717-48E0-8286-AA4424024D4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110F80F-8982-4815-A02E-EBAA73DB99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FD6E910-8FBA-491E-8FC0-4CDB7FC869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B52B6B3-9A21-42DD-8B64-BF559A776A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D73CE4A-C7A6-446F-968D-7E169981EC8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macro="" textlink="">
      <xdr:nvSpPr>
        <xdr:cNvPr id="419" name="楕円 418">
          <a:extLst>
            <a:ext uri="{FF2B5EF4-FFF2-40B4-BE49-F238E27FC236}">
              <a16:creationId xmlns:a16="http://schemas.microsoft.com/office/drawing/2014/main" id="{77BB932E-6AD5-4A27-AF86-29D96D2F5D5F}"/>
            </a:ext>
          </a:extLst>
        </xdr:cNvPr>
        <xdr:cNvSpPr/>
      </xdr:nvSpPr>
      <xdr:spPr>
        <a:xfrm>
          <a:off x="4584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100165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9290A3AA-1F57-4C74-871D-98F1C7DE3D92}"/>
            </a:ext>
          </a:extLst>
        </xdr:cNvPr>
        <xdr:cNvSpPr txBox="1"/>
      </xdr:nvSpPr>
      <xdr:spPr>
        <a:xfrm>
          <a:off x="4673600"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21" name="楕円 420">
          <a:extLst>
            <a:ext uri="{FF2B5EF4-FFF2-40B4-BE49-F238E27FC236}">
              <a16:creationId xmlns:a16="http://schemas.microsoft.com/office/drawing/2014/main" id="{4330ACFB-82D2-4D54-AE67-0C1286D47F99}"/>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105</xdr:row>
      <xdr:rowOff>1088</xdr:rowOff>
    </xdr:to>
    <xdr:cxnSp macro="">
      <xdr:nvCxnSpPr>
        <xdr:cNvPr id="422" name="直線コネクタ 421">
          <a:extLst>
            <a:ext uri="{FF2B5EF4-FFF2-40B4-BE49-F238E27FC236}">
              <a16:creationId xmlns:a16="http://schemas.microsoft.com/office/drawing/2014/main" id="{681335B4-E73A-4D21-9E0F-90787202FCCB}"/>
            </a:ext>
          </a:extLst>
        </xdr:cNvPr>
        <xdr:cNvCxnSpPr/>
      </xdr:nvCxnSpPr>
      <xdr:spPr>
        <a:xfrm>
          <a:off x="3797300" y="1796415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423" name="楕円 422">
          <a:extLst>
            <a:ext uri="{FF2B5EF4-FFF2-40B4-BE49-F238E27FC236}">
              <a16:creationId xmlns:a16="http://schemas.microsoft.com/office/drawing/2014/main" id="{ABD7399B-BBF0-4BD9-BD30-1FE98AB3A897}"/>
            </a:ext>
          </a:extLst>
        </xdr:cNvPr>
        <xdr:cNvSpPr/>
      </xdr:nvSpPr>
      <xdr:spPr>
        <a:xfrm>
          <a:off x="2857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133350</xdr:rowOff>
    </xdr:to>
    <xdr:cxnSp macro="">
      <xdr:nvCxnSpPr>
        <xdr:cNvPr id="424" name="直線コネクタ 423">
          <a:extLst>
            <a:ext uri="{FF2B5EF4-FFF2-40B4-BE49-F238E27FC236}">
              <a16:creationId xmlns:a16="http://schemas.microsoft.com/office/drawing/2014/main" id="{33D70976-92D6-4349-AF69-D82F89594815}"/>
            </a:ext>
          </a:extLst>
        </xdr:cNvPr>
        <xdr:cNvCxnSpPr/>
      </xdr:nvCxnSpPr>
      <xdr:spPr>
        <a:xfrm>
          <a:off x="2908300" y="179265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25" name="楕円 424">
          <a:extLst>
            <a:ext uri="{FF2B5EF4-FFF2-40B4-BE49-F238E27FC236}">
              <a16:creationId xmlns:a16="http://schemas.microsoft.com/office/drawing/2014/main" id="{638B7CD5-8743-47B0-9EAC-51235ED28586}"/>
            </a:ext>
          </a:extLst>
        </xdr:cNvPr>
        <xdr:cNvSpPr/>
      </xdr:nvSpPr>
      <xdr:spPr>
        <a:xfrm>
          <a:off x="1968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56606</xdr:rowOff>
    </xdr:from>
    <xdr:to>
      <xdr:col>15</xdr:col>
      <xdr:colOff>50800</xdr:colOff>
      <xdr:row>104</xdr:row>
      <xdr:rowOff>95794</xdr:rowOff>
    </xdr:to>
    <xdr:cxnSp macro="">
      <xdr:nvCxnSpPr>
        <xdr:cNvPr id="426" name="直線コネクタ 425">
          <a:extLst>
            <a:ext uri="{FF2B5EF4-FFF2-40B4-BE49-F238E27FC236}">
              <a16:creationId xmlns:a16="http://schemas.microsoft.com/office/drawing/2014/main" id="{C9E5E525-433E-4334-9E38-016EC8CBB608}"/>
            </a:ext>
          </a:extLst>
        </xdr:cNvPr>
        <xdr:cNvCxnSpPr/>
      </xdr:nvCxnSpPr>
      <xdr:spPr>
        <a:xfrm>
          <a:off x="2019300" y="178874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7" name="楕円 426">
          <a:extLst>
            <a:ext uri="{FF2B5EF4-FFF2-40B4-BE49-F238E27FC236}">
              <a16:creationId xmlns:a16="http://schemas.microsoft.com/office/drawing/2014/main" id="{17A30ABF-CB92-40AD-B0D2-E134A2117406}"/>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56606</xdr:rowOff>
    </xdr:to>
    <xdr:cxnSp macro="">
      <xdr:nvCxnSpPr>
        <xdr:cNvPr id="428" name="直線コネクタ 427">
          <a:extLst>
            <a:ext uri="{FF2B5EF4-FFF2-40B4-BE49-F238E27FC236}">
              <a16:creationId xmlns:a16="http://schemas.microsoft.com/office/drawing/2014/main" id="{BF26E4BC-6370-40D1-A45C-6CF533C76CAB}"/>
            </a:ext>
          </a:extLst>
        </xdr:cNvPr>
        <xdr:cNvCxnSpPr/>
      </xdr:nvCxnSpPr>
      <xdr:spPr>
        <a:xfrm>
          <a:off x="1130300" y="178498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9" name="n_1aveValue【市民会館】&#10;有形固定資産減価償却率">
          <a:extLst>
            <a:ext uri="{FF2B5EF4-FFF2-40B4-BE49-F238E27FC236}">
              <a16:creationId xmlns:a16="http://schemas.microsoft.com/office/drawing/2014/main" id="{0F1A6BBD-A1CE-4D7F-B29D-5A460F7E7A95}"/>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0" name="n_2aveValue【市民会館】&#10;有形固定資産減価償却率">
          <a:extLst>
            <a:ext uri="{FF2B5EF4-FFF2-40B4-BE49-F238E27FC236}">
              <a16:creationId xmlns:a16="http://schemas.microsoft.com/office/drawing/2014/main" id="{81BCBAAC-F0D6-4BCE-ACAE-69862B1DCDDB}"/>
            </a:ext>
          </a:extLst>
        </xdr:cNvPr>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市民会館】&#10;有形固定資産減価償却率">
          <a:extLst>
            <a:ext uri="{FF2B5EF4-FFF2-40B4-BE49-F238E27FC236}">
              <a16:creationId xmlns:a16="http://schemas.microsoft.com/office/drawing/2014/main" id="{889D4CAC-24F4-4DE0-ADCC-8FCC081EA8C7}"/>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2" name="n_4aveValue【市民会館】&#10;有形固定資産減価償却率">
          <a:extLst>
            <a:ext uri="{FF2B5EF4-FFF2-40B4-BE49-F238E27FC236}">
              <a16:creationId xmlns:a16="http://schemas.microsoft.com/office/drawing/2014/main" id="{31E603BB-DF02-42D0-9988-1CCCCAEDEF88}"/>
            </a:ext>
          </a:extLst>
        </xdr:cNvPr>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macro="" textlink="">
      <xdr:nvSpPr>
        <xdr:cNvPr id="433" name="n_1mainValue【市民会館】&#10;有形固定資産減価償却率">
          <a:extLst>
            <a:ext uri="{FF2B5EF4-FFF2-40B4-BE49-F238E27FC236}">
              <a16:creationId xmlns:a16="http://schemas.microsoft.com/office/drawing/2014/main" id="{666C0CBD-1D20-4AE0-8185-36EFEB9315A3}"/>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434" name="n_2mainValue【市民会館】&#10;有形固定資産減価償却率">
          <a:extLst>
            <a:ext uri="{FF2B5EF4-FFF2-40B4-BE49-F238E27FC236}">
              <a16:creationId xmlns:a16="http://schemas.microsoft.com/office/drawing/2014/main" id="{7254B297-6E0A-4A5B-AE43-8687F0AFCB80}"/>
            </a:ext>
          </a:extLst>
        </xdr:cNvPr>
        <xdr:cNvSpPr txBox="1"/>
      </xdr:nvSpPr>
      <xdr:spPr>
        <a:xfrm>
          <a:off x="2705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5" name="n_3mainValue【市民会館】&#10;有形固定資産減価償却率">
          <a:extLst>
            <a:ext uri="{FF2B5EF4-FFF2-40B4-BE49-F238E27FC236}">
              <a16:creationId xmlns:a16="http://schemas.microsoft.com/office/drawing/2014/main" id="{C5904AF4-D72A-456D-B55D-B4ED7878461A}"/>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86377</xdr:rowOff>
    </xdr:from>
    <xdr:ext cx="405111" cy="259045"/>
    <xdr:sp macro="" textlink="">
      <xdr:nvSpPr>
        <xdr:cNvPr id="436" name="n_4mainValue【市民会館】&#10;有形固定資産減価償却率">
          <a:extLst>
            <a:ext uri="{FF2B5EF4-FFF2-40B4-BE49-F238E27FC236}">
              <a16:creationId xmlns:a16="http://schemas.microsoft.com/office/drawing/2014/main" id="{1E6EF11F-95F5-4E78-BD0C-ECE8B7DCEB64}"/>
            </a:ext>
          </a:extLst>
        </xdr:cNvPr>
        <xdr:cNvSpPr txBox="1"/>
      </xdr:nvSpPr>
      <xdr:spPr>
        <a:xfrm>
          <a:off x="927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A00012A-A058-41A4-B8A0-BBB414AE53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CB26860-7852-4068-B3FB-AB34652E4B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789880A-35AE-4248-A532-A3990A3526D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B5130B0-F13E-4837-99AB-864BF71491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37BE793-AB7E-45DB-93C9-D5D782CA72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B61CD19-752B-4757-ADA0-ACFCD11246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5D070208-C95C-44AA-9541-A0AF592B09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DA2815C-F56F-4EF5-9DF8-08FF106AFBD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E315CD40-FE9C-4969-96EC-80DE2211F03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90C6304B-8CA0-436D-A951-808B36DC53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C340D8BA-F910-4B34-9E67-CC81F8ABEAA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D2AE58A0-81C4-4AE7-A840-A6AF33BE998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F887C41A-CDB4-4AD6-979E-9AEDEEDB83B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F6BCA590-478D-4C5A-9B07-6D587E8FE40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0727AA7-991E-4FC5-B7B4-1E6EBEFDEAB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D3D1157E-4814-49D0-9A1D-0C32899D945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63C6CE7C-565E-4B77-9F0C-D5CCD560066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2E596C0B-48A2-49A0-944A-1A8F1BC3537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D8524D7B-1F08-473A-9B82-EE819F117CA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E3CA326-EFDC-4133-AA5D-B6F56876607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404D3D9-D734-4C64-9D46-05A20CD8A97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C44BDF1B-65DF-4BC5-97A4-810E80A7D75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D2A73C9-02ED-4E75-9E94-510435F2C4E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1841D9FC-1043-4C60-9EBA-B66F10903752}"/>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F4B55C2D-26B6-447D-9584-0C714C039BA3}"/>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4264A8D1-601B-4198-8DA8-82535D0B4012}"/>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CAA48505-1246-4351-8558-9A175E0C0F41}"/>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73A85A44-584C-415E-A386-2BE0BF5D455A}"/>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a:extLst>
            <a:ext uri="{FF2B5EF4-FFF2-40B4-BE49-F238E27FC236}">
              <a16:creationId xmlns:a16="http://schemas.microsoft.com/office/drawing/2014/main" id="{77D01668-3FC2-41AE-8A0B-32B26C890B14}"/>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4E398F9B-EFA4-455D-8854-79FE742B5962}"/>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3542E85B-1B1C-4094-BBA1-1536E6284908}"/>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2622A7C7-F0B7-4867-8976-E2F2C53EE3E5}"/>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D36E13E2-820B-4CDE-A3B5-93E2D40698D7}"/>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B0CA8D86-BB4B-4555-92DB-3A5878C2BDD9}"/>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D504B7C-BB79-4F0D-83A3-650EE55FCC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5A6D4BE-5870-4DFF-889B-729697B704A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CF931C1-38BE-4569-9509-F5F22195195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5CCFDAD-293A-4A70-B81C-D7A97BE2462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6BA34FF-375E-4C74-A46A-2F4AC4F64B4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76" name="楕円 475">
          <a:extLst>
            <a:ext uri="{FF2B5EF4-FFF2-40B4-BE49-F238E27FC236}">
              <a16:creationId xmlns:a16="http://schemas.microsoft.com/office/drawing/2014/main" id="{CBEE3B06-4093-488F-9628-37D6DD6E0E60}"/>
            </a:ext>
          </a:extLst>
        </xdr:cNvPr>
        <xdr:cNvSpPr/>
      </xdr:nvSpPr>
      <xdr:spPr>
        <a:xfrm>
          <a:off x="10426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133366</xdr:rowOff>
    </xdr:from>
    <xdr:ext cx="469744" cy="259045"/>
    <xdr:sp macro="" textlink="">
      <xdr:nvSpPr>
        <xdr:cNvPr id="477" name="【市民会館】&#10;一人当たり面積該当値テキスト">
          <a:extLst>
            <a:ext uri="{FF2B5EF4-FFF2-40B4-BE49-F238E27FC236}">
              <a16:creationId xmlns:a16="http://schemas.microsoft.com/office/drawing/2014/main" id="{97845679-F54A-4C08-9E56-77E40689AD40}"/>
            </a:ext>
          </a:extLst>
        </xdr:cNvPr>
        <xdr:cNvSpPr txBox="1"/>
      </xdr:nvSpPr>
      <xdr:spPr>
        <a:xfrm>
          <a:off x="10515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478" name="楕円 477">
          <a:extLst>
            <a:ext uri="{FF2B5EF4-FFF2-40B4-BE49-F238E27FC236}">
              <a16:creationId xmlns:a16="http://schemas.microsoft.com/office/drawing/2014/main" id="{F44F54AD-9E12-4A86-9437-10814B0ED57A}"/>
            </a:ext>
          </a:extLst>
        </xdr:cNvPr>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34289</xdr:rowOff>
    </xdr:from>
    <xdr:to>
      <xdr:col>55</xdr:col>
      <xdr:colOff>0</xdr:colOff>
      <xdr:row>107</xdr:row>
      <xdr:rowOff>34289</xdr:rowOff>
    </xdr:to>
    <xdr:cxnSp macro="">
      <xdr:nvCxnSpPr>
        <xdr:cNvPr id="479" name="直線コネクタ 478">
          <a:extLst>
            <a:ext uri="{FF2B5EF4-FFF2-40B4-BE49-F238E27FC236}">
              <a16:creationId xmlns:a16="http://schemas.microsoft.com/office/drawing/2014/main" id="{B70D8028-29BD-46C3-A103-0CC18D53E73E}"/>
            </a:ext>
          </a:extLst>
        </xdr:cNvPr>
        <xdr:cNvCxnSpPr/>
      </xdr:nvCxnSpPr>
      <xdr:spPr>
        <a:xfrm>
          <a:off x="9639300" y="1837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154939</xdr:rowOff>
    </xdr:from>
    <xdr:to>
      <xdr:col>46</xdr:col>
      <xdr:colOff>38100</xdr:colOff>
      <xdr:row>107</xdr:row>
      <xdr:rowOff>85089</xdr:rowOff>
    </xdr:to>
    <xdr:sp macro="" textlink="">
      <xdr:nvSpPr>
        <xdr:cNvPr id="480" name="楕円 479">
          <a:extLst>
            <a:ext uri="{FF2B5EF4-FFF2-40B4-BE49-F238E27FC236}">
              <a16:creationId xmlns:a16="http://schemas.microsoft.com/office/drawing/2014/main" id="{0E4D445A-D357-467F-8BA4-F4427314505B}"/>
            </a:ext>
          </a:extLst>
        </xdr:cNvPr>
        <xdr:cNvSpPr/>
      </xdr:nvSpPr>
      <xdr:spPr>
        <a:xfrm>
          <a:off x="8699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34289</xdr:rowOff>
    </xdr:to>
    <xdr:cxnSp macro="">
      <xdr:nvCxnSpPr>
        <xdr:cNvPr id="481" name="直線コネクタ 480">
          <a:extLst>
            <a:ext uri="{FF2B5EF4-FFF2-40B4-BE49-F238E27FC236}">
              <a16:creationId xmlns:a16="http://schemas.microsoft.com/office/drawing/2014/main" id="{FCD18CCB-E56E-4347-9565-ECFE77126837}"/>
            </a:ext>
          </a:extLst>
        </xdr:cNvPr>
        <xdr:cNvCxnSpPr/>
      </xdr:nvCxnSpPr>
      <xdr:spPr>
        <a:xfrm>
          <a:off x="8750300" y="1837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154939</xdr:rowOff>
    </xdr:from>
    <xdr:to>
      <xdr:col>41</xdr:col>
      <xdr:colOff>101600</xdr:colOff>
      <xdr:row>107</xdr:row>
      <xdr:rowOff>85089</xdr:rowOff>
    </xdr:to>
    <xdr:sp macro="" textlink="">
      <xdr:nvSpPr>
        <xdr:cNvPr id="482" name="楕円 481">
          <a:extLst>
            <a:ext uri="{FF2B5EF4-FFF2-40B4-BE49-F238E27FC236}">
              <a16:creationId xmlns:a16="http://schemas.microsoft.com/office/drawing/2014/main" id="{5FFF96A3-0A18-46DC-8D1A-55B9B28DA14B}"/>
            </a:ext>
          </a:extLst>
        </xdr:cNvPr>
        <xdr:cNvSpPr/>
      </xdr:nvSpPr>
      <xdr:spPr>
        <a:xfrm>
          <a:off x="7810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34289</xdr:rowOff>
    </xdr:from>
    <xdr:to>
      <xdr:col>45</xdr:col>
      <xdr:colOff>177800</xdr:colOff>
      <xdr:row>107</xdr:row>
      <xdr:rowOff>34289</xdr:rowOff>
    </xdr:to>
    <xdr:cxnSp macro="">
      <xdr:nvCxnSpPr>
        <xdr:cNvPr id="483" name="直線コネクタ 482">
          <a:extLst>
            <a:ext uri="{FF2B5EF4-FFF2-40B4-BE49-F238E27FC236}">
              <a16:creationId xmlns:a16="http://schemas.microsoft.com/office/drawing/2014/main" id="{3B0DF2CE-6115-4D9B-9C50-52684F70FE86}"/>
            </a:ext>
          </a:extLst>
        </xdr:cNvPr>
        <xdr:cNvCxnSpPr/>
      </xdr:nvCxnSpPr>
      <xdr:spPr>
        <a:xfrm>
          <a:off x="7861300" y="1837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154939</xdr:rowOff>
    </xdr:from>
    <xdr:to>
      <xdr:col>36</xdr:col>
      <xdr:colOff>165100</xdr:colOff>
      <xdr:row>107</xdr:row>
      <xdr:rowOff>85089</xdr:rowOff>
    </xdr:to>
    <xdr:sp macro="" textlink="">
      <xdr:nvSpPr>
        <xdr:cNvPr id="484" name="楕円 483">
          <a:extLst>
            <a:ext uri="{FF2B5EF4-FFF2-40B4-BE49-F238E27FC236}">
              <a16:creationId xmlns:a16="http://schemas.microsoft.com/office/drawing/2014/main" id="{5D680CD0-DDFB-4130-B6FA-A46529FBA429}"/>
            </a:ext>
          </a:extLst>
        </xdr:cNvPr>
        <xdr:cNvSpPr/>
      </xdr:nvSpPr>
      <xdr:spPr>
        <a:xfrm>
          <a:off x="692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34289</xdr:rowOff>
    </xdr:from>
    <xdr:to>
      <xdr:col>41</xdr:col>
      <xdr:colOff>50800</xdr:colOff>
      <xdr:row>107</xdr:row>
      <xdr:rowOff>34289</xdr:rowOff>
    </xdr:to>
    <xdr:cxnSp macro="">
      <xdr:nvCxnSpPr>
        <xdr:cNvPr id="485" name="直線コネクタ 484">
          <a:extLst>
            <a:ext uri="{FF2B5EF4-FFF2-40B4-BE49-F238E27FC236}">
              <a16:creationId xmlns:a16="http://schemas.microsoft.com/office/drawing/2014/main" id="{3D562FDB-A2D8-4438-969A-0F8D0565385B}"/>
            </a:ext>
          </a:extLst>
        </xdr:cNvPr>
        <xdr:cNvCxnSpPr/>
      </xdr:nvCxnSpPr>
      <xdr:spPr>
        <a:xfrm>
          <a:off x="6972300" y="1837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A99CEB5B-C770-45B0-AD10-3C884CF20A11}"/>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87" name="n_2aveValue【市民会館】&#10;一人当たり面積">
          <a:extLst>
            <a:ext uri="{FF2B5EF4-FFF2-40B4-BE49-F238E27FC236}">
              <a16:creationId xmlns:a16="http://schemas.microsoft.com/office/drawing/2014/main" id="{8B69C8CB-B72B-4EEB-80AE-D660C6F9DFBD}"/>
            </a:ext>
          </a:extLst>
        </xdr:cNvPr>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8" name="n_3aveValue【市民会館】&#10;一人当たり面積">
          <a:extLst>
            <a:ext uri="{FF2B5EF4-FFF2-40B4-BE49-F238E27FC236}">
              <a16:creationId xmlns:a16="http://schemas.microsoft.com/office/drawing/2014/main" id="{BD7CC3E6-8885-4105-A84F-1BBBED4A91F2}"/>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9" name="n_4aveValue【市民会館】&#10;一人当たり面積">
          <a:extLst>
            <a:ext uri="{FF2B5EF4-FFF2-40B4-BE49-F238E27FC236}">
              <a16:creationId xmlns:a16="http://schemas.microsoft.com/office/drawing/2014/main" id="{07E4B059-5B55-4C36-8633-D5310D37E806}"/>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490" name="n_1mainValue【市民会館】&#10;一人当たり面積">
          <a:extLst>
            <a:ext uri="{FF2B5EF4-FFF2-40B4-BE49-F238E27FC236}">
              <a16:creationId xmlns:a16="http://schemas.microsoft.com/office/drawing/2014/main" id="{A9ED997B-FD72-41D5-A520-E612CA8B2281}"/>
            </a:ext>
          </a:extLst>
        </xdr:cNvPr>
        <xdr:cNvSpPr txBox="1"/>
      </xdr:nvSpPr>
      <xdr:spPr>
        <a:xfrm>
          <a:off x="9391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76216</xdr:rowOff>
    </xdr:from>
    <xdr:ext cx="469744" cy="259045"/>
    <xdr:sp macro="" textlink="">
      <xdr:nvSpPr>
        <xdr:cNvPr id="491" name="n_2mainValue【市民会館】&#10;一人当たり面積">
          <a:extLst>
            <a:ext uri="{FF2B5EF4-FFF2-40B4-BE49-F238E27FC236}">
              <a16:creationId xmlns:a16="http://schemas.microsoft.com/office/drawing/2014/main" id="{411982C7-7C2F-4F35-B882-6D7AA917C154}"/>
            </a:ext>
          </a:extLst>
        </xdr:cNvPr>
        <xdr:cNvSpPr txBox="1"/>
      </xdr:nvSpPr>
      <xdr:spPr>
        <a:xfrm>
          <a:off x="8515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76216</xdr:rowOff>
    </xdr:from>
    <xdr:ext cx="469744" cy="259045"/>
    <xdr:sp macro="" textlink="">
      <xdr:nvSpPr>
        <xdr:cNvPr id="492" name="n_3mainValue【市民会館】&#10;一人当たり面積">
          <a:extLst>
            <a:ext uri="{FF2B5EF4-FFF2-40B4-BE49-F238E27FC236}">
              <a16:creationId xmlns:a16="http://schemas.microsoft.com/office/drawing/2014/main" id="{2DFA639F-59CC-4EC7-9EA6-FC6A5C198B6B}"/>
            </a:ext>
          </a:extLst>
        </xdr:cNvPr>
        <xdr:cNvSpPr txBox="1"/>
      </xdr:nvSpPr>
      <xdr:spPr>
        <a:xfrm>
          <a:off x="7626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76216</xdr:rowOff>
    </xdr:from>
    <xdr:ext cx="469744" cy="259045"/>
    <xdr:sp macro="" textlink="">
      <xdr:nvSpPr>
        <xdr:cNvPr id="493" name="n_4mainValue【市民会館】&#10;一人当たり面積">
          <a:extLst>
            <a:ext uri="{FF2B5EF4-FFF2-40B4-BE49-F238E27FC236}">
              <a16:creationId xmlns:a16="http://schemas.microsoft.com/office/drawing/2014/main" id="{0C6C3560-AF8D-4533-AAF2-BDCC9607C7C5}"/>
            </a:ext>
          </a:extLst>
        </xdr:cNvPr>
        <xdr:cNvSpPr txBox="1"/>
      </xdr:nvSpPr>
      <xdr:spPr>
        <a:xfrm>
          <a:off x="6737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C5B5C8D-9732-4BBA-A384-1CC19CC706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6F5601DE-46B2-464A-BD2F-C432314867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BC2C098-D391-4057-99D3-DED7095D74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EE016A4E-325E-47A7-A1AE-A8073870FA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1BF81767-0239-4B05-ADAE-9C7AF7DC75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AA1ED14-5AB5-4007-99CC-29E0E1769D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208A7B0A-FBBD-43B6-B507-5890A2194A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C004E23-8C00-4B87-98B1-52CD31743D9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DFECA12-CCD0-4369-B51C-5814EAFC73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47C07E1-5D26-4CA5-B417-F1BC54D24EC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B2227002-CD2C-44A8-8DDF-4D2F0062635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6BE39DB3-FD8F-4CB4-A30E-30E29F95D9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F75A2907-3EC3-49C7-8DC9-E60B691B06B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EB91DFDF-CD92-48A1-8E32-287C77D996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D501DED8-5920-4C73-86E3-613E63EC603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DCCE1B1A-F9FF-45A8-AF91-D1928DA20CF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6060B-CFCB-45AC-8FD0-98B28C064B8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3975BB66-E85A-4B50-8365-2890BE78814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B3AFC9BB-07C0-42EF-8F5B-9B66D01AF9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1AF62FD0-A6E3-478B-AE9C-11D7F6E343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1AC8A1D9-78A7-4B53-B41C-1B9844C099A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C7C25B11-1311-40E2-9780-20FAF384A91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A255B08E-9338-42DB-B100-EDE67CB9DF7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C39BD98D-3DA1-4EAA-BAFB-052BFA4ACD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5EFEDD14-A2FB-4694-ACF4-6D6C0638F8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A5500F4B-385D-4F30-93DA-BE471BAD0BA3}"/>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495994D7-10FD-43E7-9F08-51FA4607388A}"/>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0AFD6A52-B044-43AF-8617-B03BC6820175}"/>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ABE29CC8-F490-4CBD-80D6-A56890B4BD79}"/>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95F1FF4E-F1CE-4E8F-B505-47AED8BB3A5D}"/>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56B7308E-1CE4-4FAA-B8E9-8C0B07B6E7DD}"/>
            </a:ext>
          </a:extLst>
        </xdr:cNvPr>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55C79EDB-F56E-4B22-BB4B-95A70C7ABFDD}"/>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7B549E9A-20E6-49C9-9FD0-FE24456FB389}"/>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a:extLst>
            <a:ext uri="{FF2B5EF4-FFF2-40B4-BE49-F238E27FC236}">
              <a16:creationId xmlns:a16="http://schemas.microsoft.com/office/drawing/2014/main" id="{E0FBDB9D-ABD9-4A43-99C9-68D9995A275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a:extLst>
            <a:ext uri="{FF2B5EF4-FFF2-40B4-BE49-F238E27FC236}">
              <a16:creationId xmlns:a16="http://schemas.microsoft.com/office/drawing/2014/main" id="{4CFA6D81-2B79-46AC-8074-61B9374D7E48}"/>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a:extLst>
            <a:ext uri="{FF2B5EF4-FFF2-40B4-BE49-F238E27FC236}">
              <a16:creationId xmlns:a16="http://schemas.microsoft.com/office/drawing/2014/main" id="{147901DA-89C5-42A7-A60C-AA9F936031F2}"/>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6AF09F5-F7C0-4A26-9168-820D4A8E3C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641F8DE-DD29-43A3-888C-B5538BC92F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EB6650A-9F35-4903-81E5-10579782A7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D7CE277-D417-4E51-8B2F-597A072FF6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98378FD-12A2-42CF-A72E-828135314B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126637</xdr:rowOff>
    </xdr:from>
    <xdr:to>
      <xdr:col>85</xdr:col>
      <xdr:colOff>177800</xdr:colOff>
      <xdr:row>36</xdr:row>
      <xdr:rowOff>56787</xdr:rowOff>
    </xdr:to>
    <xdr:sp macro="" textlink="">
      <xdr:nvSpPr>
        <xdr:cNvPr id="535" name="楕円 534">
          <a:extLst>
            <a:ext uri="{FF2B5EF4-FFF2-40B4-BE49-F238E27FC236}">
              <a16:creationId xmlns:a16="http://schemas.microsoft.com/office/drawing/2014/main" id="{EEAEEE31-958D-413B-ACE8-FFDB120397A2}"/>
            </a:ext>
          </a:extLst>
        </xdr:cNvPr>
        <xdr:cNvSpPr/>
      </xdr:nvSpPr>
      <xdr:spPr>
        <a:xfrm>
          <a:off x="162687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149514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F41746A-2AA5-44D6-A7D0-8D0087559170}"/>
            </a:ext>
          </a:extLst>
        </xdr:cNvPr>
        <xdr:cNvSpPr txBox="1"/>
      </xdr:nvSpPr>
      <xdr:spPr>
        <a:xfrm>
          <a:off x="16357600"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84183</xdr:rowOff>
    </xdr:from>
    <xdr:to>
      <xdr:col>81</xdr:col>
      <xdr:colOff>101600</xdr:colOff>
      <xdr:row>36</xdr:row>
      <xdr:rowOff>14333</xdr:rowOff>
    </xdr:to>
    <xdr:sp macro="" textlink="">
      <xdr:nvSpPr>
        <xdr:cNvPr id="537" name="楕円 536">
          <a:extLst>
            <a:ext uri="{FF2B5EF4-FFF2-40B4-BE49-F238E27FC236}">
              <a16:creationId xmlns:a16="http://schemas.microsoft.com/office/drawing/2014/main" id="{282733A3-7AEE-4B45-9824-7E08DAA106E5}"/>
            </a:ext>
          </a:extLst>
        </xdr:cNvPr>
        <xdr:cNvSpPr/>
      </xdr:nvSpPr>
      <xdr:spPr>
        <a:xfrm>
          <a:off x="15430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134983</xdr:rowOff>
    </xdr:from>
    <xdr:to>
      <xdr:col>85</xdr:col>
      <xdr:colOff>127000</xdr:colOff>
      <xdr:row>36</xdr:row>
      <xdr:rowOff>5987</xdr:rowOff>
    </xdr:to>
    <xdr:cxnSp macro="">
      <xdr:nvCxnSpPr>
        <xdr:cNvPr id="538" name="直線コネクタ 537">
          <a:extLst>
            <a:ext uri="{FF2B5EF4-FFF2-40B4-BE49-F238E27FC236}">
              <a16:creationId xmlns:a16="http://schemas.microsoft.com/office/drawing/2014/main" id="{9E9A2B04-693F-4273-AC35-A689EBDD5574}"/>
            </a:ext>
          </a:extLst>
        </xdr:cNvPr>
        <xdr:cNvCxnSpPr/>
      </xdr:nvCxnSpPr>
      <xdr:spPr>
        <a:xfrm>
          <a:off x="15481300" y="613573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58057</xdr:rowOff>
    </xdr:from>
    <xdr:to>
      <xdr:col>76</xdr:col>
      <xdr:colOff>165100</xdr:colOff>
      <xdr:row>35</xdr:row>
      <xdr:rowOff>159657</xdr:rowOff>
    </xdr:to>
    <xdr:sp macro="" textlink="">
      <xdr:nvSpPr>
        <xdr:cNvPr id="539" name="楕円 538">
          <a:extLst>
            <a:ext uri="{FF2B5EF4-FFF2-40B4-BE49-F238E27FC236}">
              <a16:creationId xmlns:a16="http://schemas.microsoft.com/office/drawing/2014/main" id="{132BECFF-C44D-4140-B3F0-7806A89C4C35}"/>
            </a:ext>
          </a:extLst>
        </xdr:cNvPr>
        <xdr:cNvSpPr/>
      </xdr:nvSpPr>
      <xdr:spPr>
        <a:xfrm>
          <a:off x="14541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108857</xdr:rowOff>
    </xdr:from>
    <xdr:to>
      <xdr:col>81</xdr:col>
      <xdr:colOff>50800</xdr:colOff>
      <xdr:row>35</xdr:row>
      <xdr:rowOff>134983</xdr:rowOff>
    </xdr:to>
    <xdr:cxnSp macro="">
      <xdr:nvCxnSpPr>
        <xdr:cNvPr id="540" name="直線コネクタ 539">
          <a:extLst>
            <a:ext uri="{FF2B5EF4-FFF2-40B4-BE49-F238E27FC236}">
              <a16:creationId xmlns:a16="http://schemas.microsoft.com/office/drawing/2014/main" id="{7BA72D4A-C0EF-4EE3-9C2E-AAC0C9D7AC45}"/>
            </a:ext>
          </a:extLst>
        </xdr:cNvPr>
        <xdr:cNvCxnSpPr/>
      </xdr:nvCxnSpPr>
      <xdr:spPr>
        <a:xfrm>
          <a:off x="14592300" y="61096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121739</xdr:rowOff>
    </xdr:from>
    <xdr:to>
      <xdr:col>72</xdr:col>
      <xdr:colOff>38100</xdr:colOff>
      <xdr:row>36</xdr:row>
      <xdr:rowOff>51889</xdr:rowOff>
    </xdr:to>
    <xdr:sp macro="" textlink="">
      <xdr:nvSpPr>
        <xdr:cNvPr id="541" name="楕円 540">
          <a:extLst>
            <a:ext uri="{FF2B5EF4-FFF2-40B4-BE49-F238E27FC236}">
              <a16:creationId xmlns:a16="http://schemas.microsoft.com/office/drawing/2014/main" id="{97ABF454-470E-402B-B4E3-3C704861F2F4}"/>
            </a:ext>
          </a:extLst>
        </xdr:cNvPr>
        <xdr:cNvSpPr/>
      </xdr:nvSpPr>
      <xdr:spPr>
        <a:xfrm>
          <a:off x="13652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108857</xdr:rowOff>
    </xdr:from>
    <xdr:to>
      <xdr:col>76</xdr:col>
      <xdr:colOff>114300</xdr:colOff>
      <xdr:row>36</xdr:row>
      <xdr:rowOff>1089</xdr:rowOff>
    </xdr:to>
    <xdr:cxnSp macro="">
      <xdr:nvCxnSpPr>
        <xdr:cNvPr id="542" name="直線コネクタ 541">
          <a:extLst>
            <a:ext uri="{FF2B5EF4-FFF2-40B4-BE49-F238E27FC236}">
              <a16:creationId xmlns:a16="http://schemas.microsoft.com/office/drawing/2014/main" id="{E529E85F-F439-453E-BF99-D339C6BCBFFA}"/>
            </a:ext>
          </a:extLst>
        </xdr:cNvPr>
        <xdr:cNvCxnSpPr/>
      </xdr:nvCxnSpPr>
      <xdr:spPr>
        <a:xfrm flipV="1">
          <a:off x="13703300" y="610960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77651</xdr:rowOff>
    </xdr:from>
    <xdr:to>
      <xdr:col>67</xdr:col>
      <xdr:colOff>101600</xdr:colOff>
      <xdr:row>36</xdr:row>
      <xdr:rowOff>7801</xdr:rowOff>
    </xdr:to>
    <xdr:sp macro="" textlink="">
      <xdr:nvSpPr>
        <xdr:cNvPr id="543" name="楕円 542">
          <a:extLst>
            <a:ext uri="{FF2B5EF4-FFF2-40B4-BE49-F238E27FC236}">
              <a16:creationId xmlns:a16="http://schemas.microsoft.com/office/drawing/2014/main" id="{B9BCDF8B-4B65-4BF3-B7F2-645A3A4B577E}"/>
            </a:ext>
          </a:extLst>
        </xdr:cNvPr>
        <xdr:cNvSpPr/>
      </xdr:nvSpPr>
      <xdr:spPr>
        <a:xfrm>
          <a:off x="12763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128451</xdr:rowOff>
    </xdr:from>
    <xdr:to>
      <xdr:col>71</xdr:col>
      <xdr:colOff>177800</xdr:colOff>
      <xdr:row>36</xdr:row>
      <xdr:rowOff>1089</xdr:rowOff>
    </xdr:to>
    <xdr:cxnSp macro="">
      <xdr:nvCxnSpPr>
        <xdr:cNvPr id="544" name="直線コネクタ 543">
          <a:extLst>
            <a:ext uri="{FF2B5EF4-FFF2-40B4-BE49-F238E27FC236}">
              <a16:creationId xmlns:a16="http://schemas.microsoft.com/office/drawing/2014/main" id="{CFBFCA3C-13C8-4670-B97B-D340CA0B95F7}"/>
            </a:ext>
          </a:extLst>
        </xdr:cNvPr>
        <xdr:cNvCxnSpPr/>
      </xdr:nvCxnSpPr>
      <xdr:spPr>
        <a:xfrm>
          <a:off x="12814300" y="61292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3A2C4325-BA88-474A-B184-782F1F44692A}"/>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4E9D7A0-0CD7-46C6-964A-4DA7602DE08F}"/>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5B6B2C8-6924-45EF-8438-1C6A15E83B86}"/>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CE072C02-5CBD-4D7A-80AB-A790BEE88B37}"/>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30860</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AE40A877-F58E-41B8-B837-570B2F46292F}"/>
            </a:ext>
          </a:extLst>
        </xdr:cNvPr>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4734</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FEE5C76A-E1A3-4C16-9E11-1B5C0FD7BCCB}"/>
            </a:ext>
          </a:extLst>
        </xdr:cNvPr>
        <xdr:cNvSpPr txBox="1"/>
      </xdr:nvSpPr>
      <xdr:spPr>
        <a:xfrm>
          <a:off x="143897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68416</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DBB4DE79-DFFE-45DF-A19B-A138EBC2A8A1}"/>
            </a:ext>
          </a:extLst>
        </xdr:cNvPr>
        <xdr:cNvSpPr txBox="1"/>
      </xdr:nvSpPr>
      <xdr:spPr>
        <a:xfrm>
          <a:off x="13500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24328</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5FC64C0C-4DB9-4C2E-9BA9-E27498A60F95}"/>
            </a:ext>
          </a:extLst>
        </xdr:cNvPr>
        <xdr:cNvSpPr txBox="1"/>
      </xdr:nvSpPr>
      <xdr:spPr>
        <a:xfrm>
          <a:off x="12611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C5163E30-7210-418B-B337-32F1F54A16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3CBDBC5-0514-4755-8835-E3E262E912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618DA669-CC3F-4871-9D6A-70804FC70A8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791F93DC-7F9A-47A3-981A-EF7620F8AD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F8A397EA-BA37-4C9E-89D5-E7D84AC6B3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D906FF9-DABE-43DB-B03B-1E7915BB8A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1D18410-FD23-49A6-96C3-8021DCD677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0FCF7AD-6BB7-45A1-A379-1A7F4E5E04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1CD99F8-9CBF-4AA8-8C28-E4EDFADBF6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E7980A4-4303-4B38-BC8C-B591846AFAE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C6C5D2B9-E7F7-4D32-9870-C7932E61F26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17E26450-236E-4ED9-B9AA-BB473803B89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8C3C7481-4B9F-4C9F-AAEB-4DBC8F47183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5580C1C3-C87E-40D2-81E6-9734EA1E5D1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FB14B9E-5DC5-40D3-BD3D-B1D69EF68D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F0CCEAB0-B77E-4DBA-9F0B-EB947B7A533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290393DE-A43D-45D3-99A8-B527DE7B512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E0C721A1-2E7C-4615-876B-480B888E4D2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4658DDE4-0C94-4611-943B-2960B2414F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6E9990E2-40AA-44C8-AFC0-8EE5A5E7D95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3DEF7B8-1600-4CD1-9E33-0B0BAA1B63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F50FF378-1592-4278-BB5D-8DA9564A4D7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AA38D02D-748F-4B77-9FAF-E9FC3A663D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8DDD690B-926A-4B4B-9423-22922A5A7589}"/>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44330569-2CE2-4ADE-B7AF-B3B5724A39EE}"/>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776E745D-C05A-445B-83D9-C24BDB862722}"/>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63514F3C-ECED-4A2B-B91F-965C50EB17D9}"/>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BA42CFEC-EC0A-4262-8593-D6C966F61676}"/>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A1EB97FD-C30A-45EB-A8DA-F947108FCE3F}"/>
            </a:ext>
          </a:extLst>
        </xdr:cNvPr>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C0329ED0-71BA-4FC6-8F14-EC774295D6FD}"/>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DF56FC0C-2677-41C8-BE8C-2362F685C2E8}"/>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a:extLst>
            <a:ext uri="{FF2B5EF4-FFF2-40B4-BE49-F238E27FC236}">
              <a16:creationId xmlns:a16="http://schemas.microsoft.com/office/drawing/2014/main" id="{BB13E7E9-C74B-49E3-A56C-26CAA11DF413}"/>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a:extLst>
            <a:ext uri="{FF2B5EF4-FFF2-40B4-BE49-F238E27FC236}">
              <a16:creationId xmlns:a16="http://schemas.microsoft.com/office/drawing/2014/main" id="{99D7218D-D28C-4EA2-B4D8-BC5AA48C8EB7}"/>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a:extLst>
            <a:ext uri="{FF2B5EF4-FFF2-40B4-BE49-F238E27FC236}">
              <a16:creationId xmlns:a16="http://schemas.microsoft.com/office/drawing/2014/main" id="{FCD89E91-B5EF-4851-BE54-EF483319549F}"/>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FA457AF-B435-4ACD-960C-1D83618049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DD0E9A4-077A-4450-8761-BE91305C0EF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7AC1945-2C60-46A9-867A-4C3F57D869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6B485E5-BA52-486F-A3C8-7F073DB642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F9CA07A-55C6-45BF-8F66-4CFFC951D2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35150</xdr:rowOff>
    </xdr:from>
    <xdr:to>
      <xdr:col>116</xdr:col>
      <xdr:colOff>114300</xdr:colOff>
      <xdr:row>41</xdr:row>
      <xdr:rowOff>136750</xdr:rowOff>
    </xdr:to>
    <xdr:sp macro="" textlink="">
      <xdr:nvSpPr>
        <xdr:cNvPr id="592" name="楕円 591">
          <a:extLst>
            <a:ext uri="{FF2B5EF4-FFF2-40B4-BE49-F238E27FC236}">
              <a16:creationId xmlns:a16="http://schemas.microsoft.com/office/drawing/2014/main" id="{1516D9A6-1191-4F52-96AB-BB01D51B5D82}"/>
            </a:ext>
          </a:extLst>
        </xdr:cNvPr>
        <xdr:cNvSpPr/>
      </xdr:nvSpPr>
      <xdr:spPr>
        <a:xfrm>
          <a:off x="22110700" y="706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121527</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B664326D-D253-490B-8189-4977A76ADE54}"/>
            </a:ext>
          </a:extLst>
        </xdr:cNvPr>
        <xdr:cNvSpPr txBox="1"/>
      </xdr:nvSpPr>
      <xdr:spPr>
        <a:xfrm>
          <a:off x="22199600" y="69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36392</xdr:rowOff>
    </xdr:from>
    <xdr:to>
      <xdr:col>112</xdr:col>
      <xdr:colOff>38100</xdr:colOff>
      <xdr:row>41</xdr:row>
      <xdr:rowOff>137992</xdr:rowOff>
    </xdr:to>
    <xdr:sp macro="" textlink="">
      <xdr:nvSpPr>
        <xdr:cNvPr id="594" name="楕円 593">
          <a:extLst>
            <a:ext uri="{FF2B5EF4-FFF2-40B4-BE49-F238E27FC236}">
              <a16:creationId xmlns:a16="http://schemas.microsoft.com/office/drawing/2014/main" id="{7A2438C7-FA60-4EF3-A108-350F104A8C76}"/>
            </a:ext>
          </a:extLst>
        </xdr:cNvPr>
        <xdr:cNvSpPr/>
      </xdr:nvSpPr>
      <xdr:spPr>
        <a:xfrm>
          <a:off x="21272500" y="70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85950</xdr:rowOff>
    </xdr:from>
    <xdr:to>
      <xdr:col>116</xdr:col>
      <xdr:colOff>63500</xdr:colOff>
      <xdr:row>41</xdr:row>
      <xdr:rowOff>87192</xdr:rowOff>
    </xdr:to>
    <xdr:cxnSp macro="">
      <xdr:nvCxnSpPr>
        <xdr:cNvPr id="595" name="直線コネクタ 594">
          <a:extLst>
            <a:ext uri="{FF2B5EF4-FFF2-40B4-BE49-F238E27FC236}">
              <a16:creationId xmlns:a16="http://schemas.microsoft.com/office/drawing/2014/main" id="{67CB9A6C-38C4-454E-BFAD-7823ED91A468}"/>
            </a:ext>
          </a:extLst>
        </xdr:cNvPr>
        <xdr:cNvCxnSpPr/>
      </xdr:nvCxnSpPr>
      <xdr:spPr>
        <a:xfrm flipV="1">
          <a:off x="21323300" y="7115400"/>
          <a:ext cx="8382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42602</xdr:rowOff>
    </xdr:from>
    <xdr:to>
      <xdr:col>107</xdr:col>
      <xdr:colOff>101600</xdr:colOff>
      <xdr:row>41</xdr:row>
      <xdr:rowOff>144202</xdr:rowOff>
    </xdr:to>
    <xdr:sp macro="" textlink="">
      <xdr:nvSpPr>
        <xdr:cNvPr id="596" name="楕円 595">
          <a:extLst>
            <a:ext uri="{FF2B5EF4-FFF2-40B4-BE49-F238E27FC236}">
              <a16:creationId xmlns:a16="http://schemas.microsoft.com/office/drawing/2014/main" id="{551254AB-C2FA-4627-88EE-D8965DAF9C38}"/>
            </a:ext>
          </a:extLst>
        </xdr:cNvPr>
        <xdr:cNvSpPr/>
      </xdr:nvSpPr>
      <xdr:spPr>
        <a:xfrm>
          <a:off x="20383500" y="70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87192</xdr:rowOff>
    </xdr:from>
    <xdr:to>
      <xdr:col>111</xdr:col>
      <xdr:colOff>177800</xdr:colOff>
      <xdr:row>41</xdr:row>
      <xdr:rowOff>93402</xdr:rowOff>
    </xdr:to>
    <xdr:cxnSp macro="">
      <xdr:nvCxnSpPr>
        <xdr:cNvPr id="597" name="直線コネクタ 596">
          <a:extLst>
            <a:ext uri="{FF2B5EF4-FFF2-40B4-BE49-F238E27FC236}">
              <a16:creationId xmlns:a16="http://schemas.microsoft.com/office/drawing/2014/main" id="{7FB6036B-8F78-49BB-9769-BA55871EADC0}"/>
            </a:ext>
          </a:extLst>
        </xdr:cNvPr>
        <xdr:cNvCxnSpPr/>
      </xdr:nvCxnSpPr>
      <xdr:spPr>
        <a:xfrm flipV="1">
          <a:off x="20434300" y="7116642"/>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42717</xdr:rowOff>
    </xdr:from>
    <xdr:to>
      <xdr:col>102</xdr:col>
      <xdr:colOff>165100</xdr:colOff>
      <xdr:row>41</xdr:row>
      <xdr:rowOff>144317</xdr:rowOff>
    </xdr:to>
    <xdr:sp macro="" textlink="">
      <xdr:nvSpPr>
        <xdr:cNvPr id="598" name="楕円 597">
          <a:extLst>
            <a:ext uri="{FF2B5EF4-FFF2-40B4-BE49-F238E27FC236}">
              <a16:creationId xmlns:a16="http://schemas.microsoft.com/office/drawing/2014/main" id="{71407B66-C940-4450-9F16-D8ACA4DCDAE2}"/>
            </a:ext>
          </a:extLst>
        </xdr:cNvPr>
        <xdr:cNvSpPr/>
      </xdr:nvSpPr>
      <xdr:spPr>
        <a:xfrm>
          <a:off x="19494500" y="7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93402</xdr:rowOff>
    </xdr:from>
    <xdr:to>
      <xdr:col>107</xdr:col>
      <xdr:colOff>50800</xdr:colOff>
      <xdr:row>41</xdr:row>
      <xdr:rowOff>93517</xdr:rowOff>
    </xdr:to>
    <xdr:cxnSp macro="">
      <xdr:nvCxnSpPr>
        <xdr:cNvPr id="599" name="直線コネクタ 598">
          <a:extLst>
            <a:ext uri="{FF2B5EF4-FFF2-40B4-BE49-F238E27FC236}">
              <a16:creationId xmlns:a16="http://schemas.microsoft.com/office/drawing/2014/main" id="{F3228195-B3F3-4AE6-B0AE-1F9E4F6675D4}"/>
            </a:ext>
          </a:extLst>
        </xdr:cNvPr>
        <xdr:cNvCxnSpPr/>
      </xdr:nvCxnSpPr>
      <xdr:spPr>
        <a:xfrm flipV="1">
          <a:off x="19545300" y="7122852"/>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24322</xdr:rowOff>
    </xdr:from>
    <xdr:to>
      <xdr:col>98</xdr:col>
      <xdr:colOff>38100</xdr:colOff>
      <xdr:row>41</xdr:row>
      <xdr:rowOff>125922</xdr:rowOff>
    </xdr:to>
    <xdr:sp macro="" textlink="">
      <xdr:nvSpPr>
        <xdr:cNvPr id="600" name="楕円 599">
          <a:extLst>
            <a:ext uri="{FF2B5EF4-FFF2-40B4-BE49-F238E27FC236}">
              <a16:creationId xmlns:a16="http://schemas.microsoft.com/office/drawing/2014/main" id="{29A5718F-C6D6-4DF5-A669-9B407886B897}"/>
            </a:ext>
          </a:extLst>
        </xdr:cNvPr>
        <xdr:cNvSpPr/>
      </xdr:nvSpPr>
      <xdr:spPr>
        <a:xfrm>
          <a:off x="18605500" y="70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75122</xdr:rowOff>
    </xdr:from>
    <xdr:to>
      <xdr:col>102</xdr:col>
      <xdr:colOff>114300</xdr:colOff>
      <xdr:row>41</xdr:row>
      <xdr:rowOff>93517</xdr:rowOff>
    </xdr:to>
    <xdr:cxnSp macro="">
      <xdr:nvCxnSpPr>
        <xdr:cNvPr id="601" name="直線コネクタ 600">
          <a:extLst>
            <a:ext uri="{FF2B5EF4-FFF2-40B4-BE49-F238E27FC236}">
              <a16:creationId xmlns:a16="http://schemas.microsoft.com/office/drawing/2014/main" id="{1031028D-149F-4C89-A392-C3C7695F124D}"/>
            </a:ext>
          </a:extLst>
        </xdr:cNvPr>
        <xdr:cNvCxnSpPr/>
      </xdr:nvCxnSpPr>
      <xdr:spPr>
        <a:xfrm>
          <a:off x="18656300" y="7104572"/>
          <a:ext cx="8890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580FF60B-44E1-4C64-A055-0105A6919D9C}"/>
            </a:ext>
          </a:extLst>
        </xdr:cNvPr>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5A03E8F5-C0F7-42EF-8C2C-3F0D37A4243E}"/>
            </a:ext>
          </a:extLst>
        </xdr:cNvPr>
        <xdr:cNvSpPr txBox="1"/>
      </xdr:nvSpPr>
      <xdr:spPr>
        <a:xfrm>
          <a:off x="20167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9155FF9D-8580-4D81-8A38-4B3B032E3F48}"/>
            </a:ext>
          </a:extLst>
        </xdr:cNvPr>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303FDDCB-8E09-4FC9-B738-B359CABC29F9}"/>
            </a:ext>
          </a:extLst>
        </xdr:cNvPr>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129119</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AF78EF1C-524E-4D68-875D-1B9ECAED837A}"/>
            </a:ext>
          </a:extLst>
        </xdr:cNvPr>
        <xdr:cNvSpPr txBox="1"/>
      </xdr:nvSpPr>
      <xdr:spPr>
        <a:xfrm>
          <a:off x="21043411" y="71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135329</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C2B50264-0CE6-4558-BEFB-006B7F8683CC}"/>
            </a:ext>
          </a:extLst>
        </xdr:cNvPr>
        <xdr:cNvSpPr txBox="1"/>
      </xdr:nvSpPr>
      <xdr:spPr>
        <a:xfrm>
          <a:off x="20167111" y="716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135444</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32DC0C47-A669-4FF8-84DA-24E8E6FDA609}"/>
            </a:ext>
          </a:extLst>
        </xdr:cNvPr>
        <xdr:cNvSpPr txBox="1"/>
      </xdr:nvSpPr>
      <xdr:spPr>
        <a:xfrm>
          <a:off x="19278111" y="71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117049</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1A60C89-FE7F-4E74-8F56-680462B3A864}"/>
            </a:ext>
          </a:extLst>
        </xdr:cNvPr>
        <xdr:cNvSpPr txBox="1"/>
      </xdr:nvSpPr>
      <xdr:spPr>
        <a:xfrm>
          <a:off x="18389111" y="714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FA4031CA-20D5-48EB-ACF3-251B475BC71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BB567C9-6389-47BD-AFEA-429E1538AE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C769B54-A6F9-48A0-A3A1-929F942A07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51CF6FF-F933-4315-BC47-BDF3343203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4FBC06D-FBF2-4117-9E4D-4AD0D66DF7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75EBEC28-43E3-461A-B5B2-FBF0737886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ED4F57D6-F375-417E-A7D6-3CED69DFE3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7C1E5CC8-61EB-4934-AD5B-BFD91F55F0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72B7B476-13E0-452B-9BE6-CDCBC075F1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9027C7D-888E-480C-837F-39AAA150DF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D6646C6A-CE8D-4F7D-9BBD-C7877AF39B9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1962B8C6-AEF7-4EA5-9216-BBBBA61B779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2A41E9B5-635B-45A9-A09F-31744DFA226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43694C97-F23E-46DD-AAED-4F3DE71D4F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91E82BD9-489B-4F4F-A652-59E38098E78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9F36E21-07FC-45B8-B4DE-48B020EE605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7F37B073-32FD-4A92-BDB1-89083BE340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81AB442C-1DEB-4AA0-8571-5D9431243CC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90ED9AAE-AF8F-479A-89E8-2D508D3FAAB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E086D6E2-6315-4578-8874-E8ABADBC66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AF005AC7-A54C-4E7A-9391-90C763C389C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9CB41F7A-FAFB-442F-9B9F-62D66C933CD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65083FAA-B17E-4863-966B-C28637B7DC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3B75FBB7-B91A-4360-AFE9-485A7430A2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E8F9B490-B906-4FFD-9E5A-D5B8829B202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9E83CAAE-41D5-46F3-8960-95A6EAAE1E09}"/>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806C485B-214F-46E5-8E0B-73049E567A9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634F9B0C-B5E3-420A-8380-058C1871084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4FDF9899-AE0B-4467-89D2-B39648B507DB}"/>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D266BD01-DFBB-4F44-9310-D96B7DF59484}"/>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574D734A-17BB-47F1-BDD1-7D5B27546BD1}"/>
            </a:ext>
          </a:extLst>
        </xdr:cNvPr>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4C6E878A-93AF-4088-884A-152210A2374B}"/>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EF0D8775-AF97-49E7-BD5E-56675A040D85}"/>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a:extLst>
            <a:ext uri="{FF2B5EF4-FFF2-40B4-BE49-F238E27FC236}">
              <a16:creationId xmlns:a16="http://schemas.microsoft.com/office/drawing/2014/main" id="{263A7CD6-9E25-4599-B43E-EBCDDB688F45}"/>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a:extLst>
            <a:ext uri="{FF2B5EF4-FFF2-40B4-BE49-F238E27FC236}">
              <a16:creationId xmlns:a16="http://schemas.microsoft.com/office/drawing/2014/main" id="{AAA00219-1625-4C48-B7C4-8BDCB8DA24D9}"/>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a:extLst>
            <a:ext uri="{FF2B5EF4-FFF2-40B4-BE49-F238E27FC236}">
              <a16:creationId xmlns:a16="http://schemas.microsoft.com/office/drawing/2014/main" id="{27646F5F-FAFF-4488-8B72-A06DA6D3BCAC}"/>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5D44563-957A-4B3F-893A-EDC47077A9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E9B9C09-125F-4278-8B62-D70CA1CCE9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5A273D7-16C6-4927-98A1-E80BB98478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420E87D-0C16-4391-92DA-A6F3306EB1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B211AC5-13FC-4F4B-97AD-B0487D0D2C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51" name="楕円 650">
          <a:extLst>
            <a:ext uri="{FF2B5EF4-FFF2-40B4-BE49-F238E27FC236}">
              <a16:creationId xmlns:a16="http://schemas.microsoft.com/office/drawing/2014/main" id="{9C5CE00D-E8E2-47EF-823C-959AB7489B2D}"/>
            </a:ext>
          </a:extLst>
        </xdr:cNvPr>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BC5AAF73-3604-4E56-A8BD-DE92B233FBDC}"/>
            </a:ext>
          </a:extLst>
        </xdr:cNvPr>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653" name="楕円 652">
          <a:extLst>
            <a:ext uri="{FF2B5EF4-FFF2-40B4-BE49-F238E27FC236}">
              <a16:creationId xmlns:a16="http://schemas.microsoft.com/office/drawing/2014/main" id="{AEAF34D5-7590-4C78-8986-1240C374F892}"/>
            </a:ext>
          </a:extLst>
        </xdr:cNvPr>
        <xdr:cNvSpPr/>
      </xdr:nvSpPr>
      <xdr:spPr>
        <a:xfrm>
          <a:off x="1543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34290</xdr:rowOff>
    </xdr:to>
    <xdr:cxnSp macro="">
      <xdr:nvCxnSpPr>
        <xdr:cNvPr id="654" name="直線コネクタ 653">
          <a:extLst>
            <a:ext uri="{FF2B5EF4-FFF2-40B4-BE49-F238E27FC236}">
              <a16:creationId xmlns:a16="http://schemas.microsoft.com/office/drawing/2014/main" id="{AFDB81FA-5E86-496C-8AFF-07AA0E4186CC}"/>
            </a:ext>
          </a:extLst>
        </xdr:cNvPr>
        <xdr:cNvCxnSpPr/>
      </xdr:nvCxnSpPr>
      <xdr:spPr>
        <a:xfrm>
          <a:off x="15481300" y="104568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84727</xdr:rowOff>
    </xdr:from>
    <xdr:to>
      <xdr:col>76</xdr:col>
      <xdr:colOff>165100</xdr:colOff>
      <xdr:row>61</xdr:row>
      <xdr:rowOff>14877</xdr:rowOff>
    </xdr:to>
    <xdr:sp macro="" textlink="">
      <xdr:nvSpPr>
        <xdr:cNvPr id="655" name="楕円 654">
          <a:extLst>
            <a:ext uri="{FF2B5EF4-FFF2-40B4-BE49-F238E27FC236}">
              <a16:creationId xmlns:a16="http://schemas.microsoft.com/office/drawing/2014/main" id="{19B39CE7-D7E4-43E6-BC87-D1D08D2292FC}"/>
            </a:ext>
          </a:extLst>
        </xdr:cNvPr>
        <xdr:cNvSpPr/>
      </xdr:nvSpPr>
      <xdr:spPr>
        <a:xfrm>
          <a:off x="14541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135527</xdr:rowOff>
    </xdr:from>
    <xdr:to>
      <xdr:col>81</xdr:col>
      <xdr:colOff>50800</xdr:colOff>
      <xdr:row>60</xdr:row>
      <xdr:rowOff>169817</xdr:rowOff>
    </xdr:to>
    <xdr:cxnSp macro="">
      <xdr:nvCxnSpPr>
        <xdr:cNvPr id="656" name="直線コネクタ 655">
          <a:extLst>
            <a:ext uri="{FF2B5EF4-FFF2-40B4-BE49-F238E27FC236}">
              <a16:creationId xmlns:a16="http://schemas.microsoft.com/office/drawing/2014/main" id="{32E56D11-1E13-4A94-82A5-35606EE3CC87}"/>
            </a:ext>
          </a:extLst>
        </xdr:cNvPr>
        <xdr:cNvCxnSpPr/>
      </xdr:nvCxnSpPr>
      <xdr:spPr>
        <a:xfrm>
          <a:off x="14592300" y="104225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50437</xdr:rowOff>
    </xdr:from>
    <xdr:to>
      <xdr:col>72</xdr:col>
      <xdr:colOff>38100</xdr:colOff>
      <xdr:row>60</xdr:row>
      <xdr:rowOff>152037</xdr:rowOff>
    </xdr:to>
    <xdr:sp macro="" textlink="">
      <xdr:nvSpPr>
        <xdr:cNvPr id="657" name="楕円 656">
          <a:extLst>
            <a:ext uri="{FF2B5EF4-FFF2-40B4-BE49-F238E27FC236}">
              <a16:creationId xmlns:a16="http://schemas.microsoft.com/office/drawing/2014/main" id="{EAF229EA-EEFC-4938-A46D-B2EEF480177F}"/>
            </a:ext>
          </a:extLst>
        </xdr:cNvPr>
        <xdr:cNvSpPr/>
      </xdr:nvSpPr>
      <xdr:spPr>
        <a:xfrm>
          <a:off x="13652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101237</xdr:rowOff>
    </xdr:from>
    <xdr:to>
      <xdr:col>76</xdr:col>
      <xdr:colOff>114300</xdr:colOff>
      <xdr:row>60</xdr:row>
      <xdr:rowOff>135527</xdr:rowOff>
    </xdr:to>
    <xdr:cxnSp macro="">
      <xdr:nvCxnSpPr>
        <xdr:cNvPr id="658" name="直線コネクタ 657">
          <a:extLst>
            <a:ext uri="{FF2B5EF4-FFF2-40B4-BE49-F238E27FC236}">
              <a16:creationId xmlns:a16="http://schemas.microsoft.com/office/drawing/2014/main" id="{82A6DA3F-4418-4F46-A9F3-E49F3B5C9CD2}"/>
            </a:ext>
          </a:extLst>
        </xdr:cNvPr>
        <xdr:cNvCxnSpPr/>
      </xdr:nvCxnSpPr>
      <xdr:spPr>
        <a:xfrm>
          <a:off x="13703300" y="103882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659" name="楕円 658">
          <a:extLst>
            <a:ext uri="{FF2B5EF4-FFF2-40B4-BE49-F238E27FC236}">
              <a16:creationId xmlns:a16="http://schemas.microsoft.com/office/drawing/2014/main" id="{07231A49-CC90-4E7A-9674-F19DFD2F1BE7}"/>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101237</xdr:rowOff>
    </xdr:to>
    <xdr:cxnSp macro="">
      <xdr:nvCxnSpPr>
        <xdr:cNvPr id="660" name="直線コネクタ 659">
          <a:extLst>
            <a:ext uri="{FF2B5EF4-FFF2-40B4-BE49-F238E27FC236}">
              <a16:creationId xmlns:a16="http://schemas.microsoft.com/office/drawing/2014/main" id="{20D1FF38-C32B-4889-BDF5-3D6F89C3E8FA}"/>
            </a:ext>
          </a:extLst>
        </xdr:cNvPr>
        <xdr:cNvCxnSpPr/>
      </xdr:nvCxnSpPr>
      <xdr:spPr>
        <a:xfrm>
          <a:off x="12814300" y="103523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3EAA09BA-3BD0-4B02-882F-E4224DA661F1}"/>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4B801034-8E06-44BD-9258-060D93C80347}"/>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4B916A4E-C63C-462D-A906-68FD63476267}"/>
            </a:ext>
          </a:extLst>
        </xdr:cNvPr>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5CFA7545-34C0-47A5-A030-35B579EB1246}"/>
            </a:ext>
          </a:extLst>
        </xdr:cNvPr>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40294</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8CDA6D60-A48A-47B6-B04B-9DFAA2E316EA}"/>
            </a:ext>
          </a:extLst>
        </xdr:cNvPr>
        <xdr:cNvSpPr txBox="1"/>
      </xdr:nvSpPr>
      <xdr:spPr>
        <a:xfrm>
          <a:off x="15266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6004</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554195DD-0BA7-4BA5-AAC6-52B1B8171599}"/>
            </a:ext>
          </a:extLst>
        </xdr:cNvPr>
        <xdr:cNvSpPr txBox="1"/>
      </xdr:nvSpPr>
      <xdr:spPr>
        <a:xfrm>
          <a:off x="14389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143164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ED4AD3A6-188D-4E59-910B-B182DD67C887}"/>
            </a:ext>
          </a:extLst>
        </xdr:cNvPr>
        <xdr:cNvSpPr txBox="1"/>
      </xdr:nvSpPr>
      <xdr:spPr>
        <a:xfrm>
          <a:off x="13500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DA729B8A-8338-42CF-AC30-4F5BAE6E99C4}"/>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3836F770-B548-4955-A4EE-9425E693CAE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25B78263-4F4E-4688-B501-E2E10ACA6D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FFED9FC7-0483-493F-B2D4-D60CB6D814D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3CCC341B-33E3-4349-A833-3D2D7A110A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4623C59D-0281-4CD9-A105-CEEFE600B6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31C7EC6C-9BB0-4BB2-B503-59D98EB053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CAD6AC00-A755-4289-81AA-1880DBEC6ED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35EEA750-8C60-42D2-8794-7AD7512737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E4F4DF20-163E-4048-91C4-6CCB5C0A76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A5A20FC-A5ED-4635-9918-0633E94012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A13D765-EAF1-4F2D-A1C3-DA19E01DAC6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DB494DE1-50BF-4031-AD48-F58802BC6FF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355BA789-5F6B-4C0F-BFA2-5701A41B551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3578A50F-85CA-4905-B64C-CD48E4465A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9DC34B0C-8DB7-4124-9279-9B8DA70D458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1AB8FF05-4C63-4B41-AB7F-89AAF9393F2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AF9614A1-1132-49FC-9744-0411D8D4EDE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AB346D01-8AF5-4ABD-9471-88344F6ECCD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45144A16-38E3-42BD-9114-8EA019D2802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2536BE01-88E8-435C-9E11-E5313F2F1BF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CC711B68-B86A-4B10-9482-94D521F0643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440C0EF1-3B16-4A73-90B0-8EB311553AB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8480F814-D4E7-4186-A1B3-4B64D92604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F47D634C-3E02-4AB3-8C0F-DC165A33CE1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CA838675-1172-460D-8768-FABB033DD9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04EA708B-CAA3-4B97-9A0E-9CF14E5858F0}"/>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65DDECE4-56A3-4CE0-851E-F79DB0265646}"/>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06839706-50A7-4D36-8690-E0C45BFCE406}"/>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895FAF1F-B1DE-4072-A47D-53E36722F386}"/>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8DD8EED9-DC03-423A-9C07-321CEE6ABB6D}"/>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D02FAB3B-E84A-4FF3-B747-96F2153B7214}"/>
            </a:ext>
          </a:extLst>
        </xdr:cNvPr>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D8996CF4-FF46-41EE-A548-5F9C33ECE124}"/>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9E47797A-AD95-4EB7-BDB0-7D5DDC02FCD8}"/>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58512A7A-4CE6-4828-9983-00BC01C86E6F}"/>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a:extLst>
            <a:ext uri="{FF2B5EF4-FFF2-40B4-BE49-F238E27FC236}">
              <a16:creationId xmlns:a16="http://schemas.microsoft.com/office/drawing/2014/main" id="{1C7BAC42-B5B8-48C6-902C-44AD7FFF7693}"/>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62CEBD3F-03AA-4DBA-B8B8-B1F91955CF0B}"/>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33B962B-491B-412A-96AC-ADDFF87A3A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302B3FF-805D-4E1A-9BBD-A8A2BB97E9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D1F712A-728E-499A-8C56-BDAFA2ECB8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35382BE-236D-4390-AD24-6D55E36D47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FFD952F7-BE4A-485B-BAA8-E03EE4CB4B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10" name="楕円 709">
          <a:extLst>
            <a:ext uri="{FF2B5EF4-FFF2-40B4-BE49-F238E27FC236}">
              <a16:creationId xmlns:a16="http://schemas.microsoft.com/office/drawing/2014/main" id="{975DAE25-AAC6-480C-B1FE-3F8F84829AAC}"/>
            </a:ext>
          </a:extLst>
        </xdr:cNvPr>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4F162B5B-14C2-4351-820A-F2A9D7D46976}"/>
            </a:ext>
          </a:extLst>
        </xdr:cNvPr>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12" name="楕円 711">
          <a:extLst>
            <a:ext uri="{FF2B5EF4-FFF2-40B4-BE49-F238E27FC236}">
              <a16:creationId xmlns:a16="http://schemas.microsoft.com/office/drawing/2014/main" id="{D6B14D27-085D-474B-B884-3C6D8AE4173D}"/>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13" name="直線コネクタ 712">
          <a:extLst>
            <a:ext uri="{FF2B5EF4-FFF2-40B4-BE49-F238E27FC236}">
              <a16:creationId xmlns:a16="http://schemas.microsoft.com/office/drawing/2014/main" id="{5BEDE9C2-7323-453D-8561-1479F00C0230}"/>
            </a:ext>
          </a:extLst>
        </xdr:cNvPr>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150585</xdr:rowOff>
    </xdr:from>
    <xdr:to>
      <xdr:col>107</xdr:col>
      <xdr:colOff>101600</xdr:colOff>
      <xdr:row>63</xdr:row>
      <xdr:rowOff>80735</xdr:rowOff>
    </xdr:to>
    <xdr:sp macro="" textlink="">
      <xdr:nvSpPr>
        <xdr:cNvPr id="714" name="楕円 713">
          <a:extLst>
            <a:ext uri="{FF2B5EF4-FFF2-40B4-BE49-F238E27FC236}">
              <a16:creationId xmlns:a16="http://schemas.microsoft.com/office/drawing/2014/main" id="{37A69755-924B-4E2F-AAE1-7A46A4F3D0CA}"/>
            </a:ext>
          </a:extLst>
        </xdr:cNvPr>
        <xdr:cNvSpPr/>
      </xdr:nvSpPr>
      <xdr:spPr>
        <a:xfrm>
          <a:off x="20383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29935</xdr:rowOff>
    </xdr:to>
    <xdr:cxnSp macro="">
      <xdr:nvCxnSpPr>
        <xdr:cNvPr id="715" name="直線コネクタ 714">
          <a:extLst>
            <a:ext uri="{FF2B5EF4-FFF2-40B4-BE49-F238E27FC236}">
              <a16:creationId xmlns:a16="http://schemas.microsoft.com/office/drawing/2014/main" id="{44B8BD04-6F99-4EDD-A63C-A8EE6E73D638}"/>
            </a:ext>
          </a:extLst>
        </xdr:cNvPr>
        <xdr:cNvCxnSpPr/>
      </xdr:nvCxnSpPr>
      <xdr:spPr>
        <a:xfrm flipV="1">
          <a:off x="20434300" y="108204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716" name="楕円 715">
          <a:extLst>
            <a:ext uri="{FF2B5EF4-FFF2-40B4-BE49-F238E27FC236}">
              <a16:creationId xmlns:a16="http://schemas.microsoft.com/office/drawing/2014/main" id="{451AAC11-FD50-41A7-B073-EB2ACA04688D}"/>
            </a:ext>
          </a:extLst>
        </xdr:cNvPr>
        <xdr:cNvSpPr/>
      </xdr:nvSpPr>
      <xdr:spPr>
        <a:xfrm>
          <a:off x="19494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29935</xdr:rowOff>
    </xdr:from>
    <xdr:to>
      <xdr:col>107</xdr:col>
      <xdr:colOff>50800</xdr:colOff>
      <xdr:row>63</xdr:row>
      <xdr:rowOff>29935</xdr:rowOff>
    </xdr:to>
    <xdr:cxnSp macro="">
      <xdr:nvCxnSpPr>
        <xdr:cNvPr id="717" name="直線コネクタ 716">
          <a:extLst>
            <a:ext uri="{FF2B5EF4-FFF2-40B4-BE49-F238E27FC236}">
              <a16:creationId xmlns:a16="http://schemas.microsoft.com/office/drawing/2014/main" id="{76247321-1D2A-47BA-A2E8-89ECA6FB1347}"/>
            </a:ext>
          </a:extLst>
        </xdr:cNvPr>
        <xdr:cNvCxnSpPr/>
      </xdr:nvCxnSpPr>
      <xdr:spPr>
        <a:xfrm>
          <a:off x="19545300" y="1083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150585</xdr:rowOff>
    </xdr:from>
    <xdr:to>
      <xdr:col>98</xdr:col>
      <xdr:colOff>38100</xdr:colOff>
      <xdr:row>63</xdr:row>
      <xdr:rowOff>80735</xdr:rowOff>
    </xdr:to>
    <xdr:sp macro="" textlink="">
      <xdr:nvSpPr>
        <xdr:cNvPr id="718" name="楕円 717">
          <a:extLst>
            <a:ext uri="{FF2B5EF4-FFF2-40B4-BE49-F238E27FC236}">
              <a16:creationId xmlns:a16="http://schemas.microsoft.com/office/drawing/2014/main" id="{1E782BFB-6C55-431D-9BF5-33D4CEF7E9D8}"/>
            </a:ext>
          </a:extLst>
        </xdr:cNvPr>
        <xdr:cNvSpPr/>
      </xdr:nvSpPr>
      <xdr:spPr>
        <a:xfrm>
          <a:off x="18605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29935</xdr:rowOff>
    </xdr:from>
    <xdr:to>
      <xdr:col>102</xdr:col>
      <xdr:colOff>114300</xdr:colOff>
      <xdr:row>63</xdr:row>
      <xdr:rowOff>29935</xdr:rowOff>
    </xdr:to>
    <xdr:cxnSp macro="">
      <xdr:nvCxnSpPr>
        <xdr:cNvPr id="719" name="直線コネクタ 718">
          <a:extLst>
            <a:ext uri="{FF2B5EF4-FFF2-40B4-BE49-F238E27FC236}">
              <a16:creationId xmlns:a16="http://schemas.microsoft.com/office/drawing/2014/main" id="{FC48D225-96D6-40E3-ADBA-2230C87C75FB}"/>
            </a:ext>
          </a:extLst>
        </xdr:cNvPr>
        <xdr:cNvCxnSpPr/>
      </xdr:nvCxnSpPr>
      <xdr:spPr>
        <a:xfrm>
          <a:off x="18656300" y="1083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a:extLst>
            <a:ext uri="{FF2B5EF4-FFF2-40B4-BE49-F238E27FC236}">
              <a16:creationId xmlns:a16="http://schemas.microsoft.com/office/drawing/2014/main" id="{C9330BC2-91D4-471F-92B0-393DCE9EEE6C}"/>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a:extLst>
            <a:ext uri="{FF2B5EF4-FFF2-40B4-BE49-F238E27FC236}">
              <a16:creationId xmlns:a16="http://schemas.microsoft.com/office/drawing/2014/main" id="{2528CDCE-B841-476C-9EA0-B3A1118B2F00}"/>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aveValue【保健センター・保健所】&#10;一人当たり面積">
          <a:extLst>
            <a:ext uri="{FF2B5EF4-FFF2-40B4-BE49-F238E27FC236}">
              <a16:creationId xmlns:a16="http://schemas.microsoft.com/office/drawing/2014/main" id="{968B1B1A-F248-48AC-A4B9-9BCDCE47A463}"/>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a:extLst>
            <a:ext uri="{FF2B5EF4-FFF2-40B4-BE49-F238E27FC236}">
              <a16:creationId xmlns:a16="http://schemas.microsoft.com/office/drawing/2014/main" id="{0D71EA32-B911-4BD4-92C6-6D1EF9719E1B}"/>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4" name="n_1mainValue【保健センター・保健所】&#10;一人当たり面積">
          <a:extLst>
            <a:ext uri="{FF2B5EF4-FFF2-40B4-BE49-F238E27FC236}">
              <a16:creationId xmlns:a16="http://schemas.microsoft.com/office/drawing/2014/main" id="{52B5C530-0E27-4834-8189-DF4443B92242}"/>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71862</xdr:rowOff>
    </xdr:from>
    <xdr:ext cx="469744" cy="259045"/>
    <xdr:sp macro="" textlink="">
      <xdr:nvSpPr>
        <xdr:cNvPr id="725" name="n_2mainValue【保健センター・保健所】&#10;一人当たり面積">
          <a:extLst>
            <a:ext uri="{FF2B5EF4-FFF2-40B4-BE49-F238E27FC236}">
              <a16:creationId xmlns:a16="http://schemas.microsoft.com/office/drawing/2014/main" id="{17A88B6D-6AB8-4119-8A57-FB7DA38996DB}"/>
            </a:ext>
          </a:extLst>
        </xdr:cNvPr>
        <xdr:cNvSpPr txBox="1"/>
      </xdr:nvSpPr>
      <xdr:spPr>
        <a:xfrm>
          <a:off x="20199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71862</xdr:rowOff>
    </xdr:from>
    <xdr:ext cx="469744" cy="259045"/>
    <xdr:sp macro="" textlink="">
      <xdr:nvSpPr>
        <xdr:cNvPr id="726" name="n_3mainValue【保健センター・保健所】&#10;一人当たり面積">
          <a:extLst>
            <a:ext uri="{FF2B5EF4-FFF2-40B4-BE49-F238E27FC236}">
              <a16:creationId xmlns:a16="http://schemas.microsoft.com/office/drawing/2014/main" id="{0EF77BDE-EB02-45CF-9E8B-9B82EE7AFF4D}"/>
            </a:ext>
          </a:extLst>
        </xdr:cNvPr>
        <xdr:cNvSpPr txBox="1"/>
      </xdr:nvSpPr>
      <xdr:spPr>
        <a:xfrm>
          <a:off x="19310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27" name="n_4mainValue【保健センター・保健所】&#10;一人当たり面積">
          <a:extLst>
            <a:ext uri="{FF2B5EF4-FFF2-40B4-BE49-F238E27FC236}">
              <a16:creationId xmlns:a16="http://schemas.microsoft.com/office/drawing/2014/main" id="{ED2E4B2C-B793-4447-9E3E-DA4D0A5CF14C}"/>
            </a:ext>
          </a:extLst>
        </xdr:cNvPr>
        <xdr:cNvSpPr txBox="1"/>
      </xdr:nvSpPr>
      <xdr:spPr>
        <a:xfrm>
          <a:off x="18421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21478D01-6E65-4FB0-A57D-4A85AD6B12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29E4AFDD-AA1B-4F0A-B21C-51FA53700A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A78EF088-2C26-4B67-95F3-F46561D1D4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85B17AE0-6CE6-4A9A-9957-0460323F26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1435D02-A6F2-4826-AC94-73166A67E67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56D5CDA0-C963-4A36-8BE0-21FFDE5547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C84D2E06-5682-4DB6-9B02-B610F67912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1A65A529-E974-4B82-B887-0DE9205BCE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C6F84352-E35E-4AAA-9737-2FBFEE4574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9A02794-A2E9-4DEF-BCF1-E295CD549A0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F467D194-794F-497A-A6ED-891E211E6E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47471AAF-C824-4E0B-82EF-D20A2E38840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4CDE123E-AAED-45C6-AE6F-B93365CEE80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91AEF6DF-B66B-447E-962E-393B7AD535D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DE7AC4EB-F561-4191-B736-93C396D9DCE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E4A53793-DCDB-4DDA-A191-644B87AA301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2D613030-E9B5-4182-B0F7-DEBE6BAC905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8AB0C0A2-DD33-4062-B506-72751B0BE7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88D6371C-00B4-453E-BC0C-D4254500475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A8B2E2A9-6A68-4986-94BB-05E575F1EA8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73EF5376-59E1-4E80-A3C7-9A6434AE439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B29EB9E6-FA8E-4ED7-BB33-98A6D00A5C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76456BE9-10F5-452A-948E-85EB517A46C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8AD1F7EB-3FD5-4C53-8FA7-D6DE74360C7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17866746-EC41-4AA6-84A0-61489184FF7E}"/>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89A3F1B7-0290-4520-B86B-91C45F07732A}"/>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CD220CB9-FF97-44DE-861C-9A1D8BE0F325}"/>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DFAEFC11-19EB-4AA6-9AFE-F09D2008C64B}"/>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4B671673-E3A8-4F95-A19E-915E3F0BD81D}"/>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58DD7101-5EB3-4C3C-B93B-AC9CDF73D344}"/>
            </a:ext>
          </a:extLst>
        </xdr:cNvPr>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BB1B164A-8006-49FA-A44D-B471BA7B525E}"/>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CAFD2D95-18AF-4A19-89CF-920E3981182D}"/>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a:extLst>
            <a:ext uri="{FF2B5EF4-FFF2-40B4-BE49-F238E27FC236}">
              <a16:creationId xmlns:a16="http://schemas.microsoft.com/office/drawing/2014/main" id="{EBDDFB04-532C-4F88-8279-3034A300E482}"/>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a:extLst>
            <a:ext uri="{FF2B5EF4-FFF2-40B4-BE49-F238E27FC236}">
              <a16:creationId xmlns:a16="http://schemas.microsoft.com/office/drawing/2014/main" id="{36EB360C-2D44-4FB6-ABEA-FEDA10EAEF7E}"/>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a:extLst>
            <a:ext uri="{FF2B5EF4-FFF2-40B4-BE49-F238E27FC236}">
              <a16:creationId xmlns:a16="http://schemas.microsoft.com/office/drawing/2014/main" id="{DA45D285-AEA0-4080-B092-525DCE3FC3DA}"/>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BE5DC45-9EF5-41CF-A402-0D13EB1019F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D0B3AEF-315E-4BE1-B76D-BA30E02B4C2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F0FBFFE-733E-4371-991D-D18191655C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70250DC-03A3-493B-91C8-D994274C1F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A6DCAC2-0B41-48E6-A06C-9F8603305B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768" name="楕円 767">
          <a:extLst>
            <a:ext uri="{FF2B5EF4-FFF2-40B4-BE49-F238E27FC236}">
              <a16:creationId xmlns:a16="http://schemas.microsoft.com/office/drawing/2014/main" id="{9B09A15C-1ABF-40E1-805E-85512E2E84BE}"/>
            </a:ext>
          </a:extLst>
        </xdr:cNvPr>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1CAAB3DA-FF9D-4EF1-852D-A31B138C51E8}"/>
            </a:ext>
          </a:extLst>
        </xdr:cNvPr>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86361</xdr:rowOff>
    </xdr:from>
    <xdr:to>
      <xdr:col>81</xdr:col>
      <xdr:colOff>101600</xdr:colOff>
      <xdr:row>84</xdr:row>
      <xdr:rowOff>16511</xdr:rowOff>
    </xdr:to>
    <xdr:sp macro="" textlink="">
      <xdr:nvSpPr>
        <xdr:cNvPr id="770" name="楕円 769">
          <a:extLst>
            <a:ext uri="{FF2B5EF4-FFF2-40B4-BE49-F238E27FC236}">
              <a16:creationId xmlns:a16="http://schemas.microsoft.com/office/drawing/2014/main" id="{F944C066-5961-4DA2-A0F3-40228A549C60}"/>
            </a:ext>
          </a:extLst>
        </xdr:cNvPr>
        <xdr:cNvSpPr/>
      </xdr:nvSpPr>
      <xdr:spPr>
        <a:xfrm>
          <a:off x="15430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137161</xdr:rowOff>
    </xdr:from>
    <xdr:to>
      <xdr:col>85</xdr:col>
      <xdr:colOff>127000</xdr:colOff>
      <xdr:row>83</xdr:row>
      <xdr:rowOff>163830</xdr:rowOff>
    </xdr:to>
    <xdr:cxnSp macro="">
      <xdr:nvCxnSpPr>
        <xdr:cNvPr id="771" name="直線コネクタ 770">
          <a:extLst>
            <a:ext uri="{FF2B5EF4-FFF2-40B4-BE49-F238E27FC236}">
              <a16:creationId xmlns:a16="http://schemas.microsoft.com/office/drawing/2014/main" id="{6CA9BD87-C7B1-43D8-AADE-59E62E1F3A9F}"/>
            </a:ext>
          </a:extLst>
        </xdr:cNvPr>
        <xdr:cNvCxnSpPr/>
      </xdr:nvCxnSpPr>
      <xdr:spPr>
        <a:xfrm>
          <a:off x="15481300" y="143675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50164</xdr:rowOff>
    </xdr:from>
    <xdr:to>
      <xdr:col>76</xdr:col>
      <xdr:colOff>165100</xdr:colOff>
      <xdr:row>83</xdr:row>
      <xdr:rowOff>151764</xdr:rowOff>
    </xdr:to>
    <xdr:sp macro="" textlink="">
      <xdr:nvSpPr>
        <xdr:cNvPr id="772" name="楕円 771">
          <a:extLst>
            <a:ext uri="{FF2B5EF4-FFF2-40B4-BE49-F238E27FC236}">
              <a16:creationId xmlns:a16="http://schemas.microsoft.com/office/drawing/2014/main" id="{D9DDDA09-B03A-42DB-936B-B17CA5F6862C}"/>
            </a:ext>
          </a:extLst>
        </xdr:cNvPr>
        <xdr:cNvSpPr/>
      </xdr:nvSpPr>
      <xdr:spPr>
        <a:xfrm>
          <a:off x="14541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100964</xdr:rowOff>
    </xdr:from>
    <xdr:to>
      <xdr:col>81</xdr:col>
      <xdr:colOff>50800</xdr:colOff>
      <xdr:row>83</xdr:row>
      <xdr:rowOff>137161</xdr:rowOff>
    </xdr:to>
    <xdr:cxnSp macro="">
      <xdr:nvCxnSpPr>
        <xdr:cNvPr id="773" name="直線コネクタ 772">
          <a:extLst>
            <a:ext uri="{FF2B5EF4-FFF2-40B4-BE49-F238E27FC236}">
              <a16:creationId xmlns:a16="http://schemas.microsoft.com/office/drawing/2014/main" id="{1EE34314-BB22-40FA-A0C9-494AE17B5E1B}"/>
            </a:ext>
          </a:extLst>
        </xdr:cNvPr>
        <xdr:cNvCxnSpPr/>
      </xdr:nvCxnSpPr>
      <xdr:spPr>
        <a:xfrm>
          <a:off x="14592300" y="143313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17780</xdr:rowOff>
    </xdr:from>
    <xdr:to>
      <xdr:col>72</xdr:col>
      <xdr:colOff>38100</xdr:colOff>
      <xdr:row>83</xdr:row>
      <xdr:rowOff>119380</xdr:rowOff>
    </xdr:to>
    <xdr:sp macro="" textlink="">
      <xdr:nvSpPr>
        <xdr:cNvPr id="774" name="楕円 773">
          <a:extLst>
            <a:ext uri="{FF2B5EF4-FFF2-40B4-BE49-F238E27FC236}">
              <a16:creationId xmlns:a16="http://schemas.microsoft.com/office/drawing/2014/main" id="{AEC218B2-E86E-47A1-89D5-C86055F0E523}"/>
            </a:ext>
          </a:extLst>
        </xdr:cNvPr>
        <xdr:cNvSpPr/>
      </xdr:nvSpPr>
      <xdr:spPr>
        <a:xfrm>
          <a:off x="13652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68580</xdr:rowOff>
    </xdr:from>
    <xdr:to>
      <xdr:col>76</xdr:col>
      <xdr:colOff>114300</xdr:colOff>
      <xdr:row>83</xdr:row>
      <xdr:rowOff>100964</xdr:rowOff>
    </xdr:to>
    <xdr:cxnSp macro="">
      <xdr:nvCxnSpPr>
        <xdr:cNvPr id="775" name="直線コネクタ 774">
          <a:extLst>
            <a:ext uri="{FF2B5EF4-FFF2-40B4-BE49-F238E27FC236}">
              <a16:creationId xmlns:a16="http://schemas.microsoft.com/office/drawing/2014/main" id="{2367E2E5-E412-4315-B4AE-4409F76FF092}"/>
            </a:ext>
          </a:extLst>
        </xdr:cNvPr>
        <xdr:cNvCxnSpPr/>
      </xdr:nvCxnSpPr>
      <xdr:spPr>
        <a:xfrm>
          <a:off x="13703300" y="142989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156845</xdr:rowOff>
    </xdr:from>
    <xdr:to>
      <xdr:col>67</xdr:col>
      <xdr:colOff>101600</xdr:colOff>
      <xdr:row>83</xdr:row>
      <xdr:rowOff>86995</xdr:rowOff>
    </xdr:to>
    <xdr:sp macro="" textlink="">
      <xdr:nvSpPr>
        <xdr:cNvPr id="776" name="楕円 775">
          <a:extLst>
            <a:ext uri="{FF2B5EF4-FFF2-40B4-BE49-F238E27FC236}">
              <a16:creationId xmlns:a16="http://schemas.microsoft.com/office/drawing/2014/main" id="{E805E399-11A9-4865-A357-4E27B39F9DED}"/>
            </a:ext>
          </a:extLst>
        </xdr:cNvPr>
        <xdr:cNvSpPr/>
      </xdr:nvSpPr>
      <xdr:spPr>
        <a:xfrm>
          <a:off x="12763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36195</xdr:rowOff>
    </xdr:from>
    <xdr:to>
      <xdr:col>71</xdr:col>
      <xdr:colOff>177800</xdr:colOff>
      <xdr:row>83</xdr:row>
      <xdr:rowOff>68580</xdr:rowOff>
    </xdr:to>
    <xdr:cxnSp macro="">
      <xdr:nvCxnSpPr>
        <xdr:cNvPr id="777" name="直線コネクタ 776">
          <a:extLst>
            <a:ext uri="{FF2B5EF4-FFF2-40B4-BE49-F238E27FC236}">
              <a16:creationId xmlns:a16="http://schemas.microsoft.com/office/drawing/2014/main" id="{C6F89122-B687-4802-B025-DC622E5BC264}"/>
            </a:ext>
          </a:extLst>
        </xdr:cNvPr>
        <xdr:cNvCxnSpPr/>
      </xdr:nvCxnSpPr>
      <xdr:spPr>
        <a:xfrm>
          <a:off x="12814300" y="142665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a:extLst>
            <a:ext uri="{FF2B5EF4-FFF2-40B4-BE49-F238E27FC236}">
              <a16:creationId xmlns:a16="http://schemas.microsoft.com/office/drawing/2014/main" id="{DE0A7491-92B7-4D82-92DC-B18DB65B4551}"/>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9" name="n_2aveValue【消防施設】&#10;有形固定資産減価償却率">
          <a:extLst>
            <a:ext uri="{FF2B5EF4-FFF2-40B4-BE49-F238E27FC236}">
              <a16:creationId xmlns:a16="http://schemas.microsoft.com/office/drawing/2014/main" id="{C3A2D6B5-B4C6-4820-9FCC-E74B11F2793E}"/>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0" name="n_3aveValue【消防施設】&#10;有形固定資産減価償却率">
          <a:extLst>
            <a:ext uri="{FF2B5EF4-FFF2-40B4-BE49-F238E27FC236}">
              <a16:creationId xmlns:a16="http://schemas.microsoft.com/office/drawing/2014/main" id="{7A95F8BC-B383-423E-87C7-AAFCCA331AAB}"/>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1" name="n_4aveValue【消防施設】&#10;有形固定資産減価償却率">
          <a:extLst>
            <a:ext uri="{FF2B5EF4-FFF2-40B4-BE49-F238E27FC236}">
              <a16:creationId xmlns:a16="http://schemas.microsoft.com/office/drawing/2014/main" id="{5F9FDD0D-7540-4F64-B921-9FD0ACEBCAA5}"/>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7638</xdr:rowOff>
    </xdr:from>
    <xdr:ext cx="405111" cy="259045"/>
    <xdr:sp macro="" textlink="">
      <xdr:nvSpPr>
        <xdr:cNvPr id="782" name="n_1mainValue【消防施設】&#10;有形固定資産減価償却率">
          <a:extLst>
            <a:ext uri="{FF2B5EF4-FFF2-40B4-BE49-F238E27FC236}">
              <a16:creationId xmlns:a16="http://schemas.microsoft.com/office/drawing/2014/main" id="{A2120EDE-1EA3-4507-BBEA-490EC7B6AB1A}"/>
            </a:ext>
          </a:extLst>
        </xdr:cNvPr>
        <xdr:cNvSpPr txBox="1"/>
      </xdr:nvSpPr>
      <xdr:spPr>
        <a:xfrm>
          <a:off x="15266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142891</xdr:rowOff>
    </xdr:from>
    <xdr:ext cx="405111" cy="259045"/>
    <xdr:sp macro="" textlink="">
      <xdr:nvSpPr>
        <xdr:cNvPr id="783" name="n_2mainValue【消防施設】&#10;有形固定資産減価償却率">
          <a:extLst>
            <a:ext uri="{FF2B5EF4-FFF2-40B4-BE49-F238E27FC236}">
              <a16:creationId xmlns:a16="http://schemas.microsoft.com/office/drawing/2014/main" id="{D5DF055E-4B51-44AB-A54F-E960703C3E46}"/>
            </a:ext>
          </a:extLst>
        </xdr:cNvPr>
        <xdr:cNvSpPr txBox="1"/>
      </xdr:nvSpPr>
      <xdr:spPr>
        <a:xfrm>
          <a:off x="14389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110507</xdr:rowOff>
    </xdr:from>
    <xdr:ext cx="405111" cy="259045"/>
    <xdr:sp macro="" textlink="">
      <xdr:nvSpPr>
        <xdr:cNvPr id="784" name="n_3mainValue【消防施設】&#10;有形固定資産減価償却率">
          <a:extLst>
            <a:ext uri="{FF2B5EF4-FFF2-40B4-BE49-F238E27FC236}">
              <a16:creationId xmlns:a16="http://schemas.microsoft.com/office/drawing/2014/main" id="{0509B207-28F0-4214-9C3D-33742985EE38}"/>
            </a:ext>
          </a:extLst>
        </xdr:cNvPr>
        <xdr:cNvSpPr txBox="1"/>
      </xdr:nvSpPr>
      <xdr:spPr>
        <a:xfrm>
          <a:off x="13500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78122</xdr:rowOff>
    </xdr:from>
    <xdr:ext cx="405111" cy="259045"/>
    <xdr:sp macro="" textlink="">
      <xdr:nvSpPr>
        <xdr:cNvPr id="785" name="n_4mainValue【消防施設】&#10;有形固定資産減価償却率">
          <a:extLst>
            <a:ext uri="{FF2B5EF4-FFF2-40B4-BE49-F238E27FC236}">
              <a16:creationId xmlns:a16="http://schemas.microsoft.com/office/drawing/2014/main" id="{F7731153-7EC0-462C-9F7B-BA0567B65D2B}"/>
            </a:ext>
          </a:extLst>
        </xdr:cNvPr>
        <xdr:cNvSpPr txBox="1"/>
      </xdr:nvSpPr>
      <xdr:spPr>
        <a:xfrm>
          <a:off x="12611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84E200C5-8938-4ED6-8D44-4A25936001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791DACC1-27B6-4C5D-A26A-6376AB2713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A2F1A69D-2FF0-4848-BADD-A1B6BF0344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C5E98195-B43A-4A05-949C-032A91B4AC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8AFF9F96-F83A-475B-9B49-F16C864A59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4F5169DF-F2BB-420C-858B-398F2F2075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D6E828A8-D962-403C-B8DE-0C6815E83E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A276275C-E56A-4B68-AAD3-41CC64E74D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C494FFA4-B246-41B5-BD98-AC0A1F7856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AF3FE835-CE6F-469E-8202-F81D11A8D2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6986626C-9B9E-4C30-A7D5-54FF5283A2A6}"/>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99BAA289-D16B-4227-B7A8-C4F6A9A89584}"/>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44C48EBE-B25D-492E-A48B-93DAEE3238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54CEE196-4DCE-4FA6-A1F4-548A652825F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0C852888-4356-4342-B216-6B3EDD633BCF}"/>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94E13DBF-84C1-43E1-A939-A3BB8A5D795C}"/>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2E195DF3-25E3-44F9-AA08-E69EBCC80F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B9CF6FD-2810-46B9-9897-6C2D0827D9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8463EEB9-58F9-4015-96B1-84233B8D313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a:extLst>
            <a:ext uri="{FF2B5EF4-FFF2-40B4-BE49-F238E27FC236}">
              <a16:creationId xmlns:a16="http://schemas.microsoft.com/office/drawing/2014/main" id="{CDC6AA35-BAC6-4315-8CC0-3211AFC011D6}"/>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a:extLst>
            <a:ext uri="{FF2B5EF4-FFF2-40B4-BE49-F238E27FC236}">
              <a16:creationId xmlns:a16="http://schemas.microsoft.com/office/drawing/2014/main" id="{1F700EDB-F5C1-430D-BF87-31BB30D9F97F}"/>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8E3383AD-214D-4566-BD9F-94FCFC862B37}"/>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a:extLst>
            <a:ext uri="{FF2B5EF4-FFF2-40B4-BE49-F238E27FC236}">
              <a16:creationId xmlns:a16="http://schemas.microsoft.com/office/drawing/2014/main" id="{00DB62D2-2200-4232-B361-7B2E19864E36}"/>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a:extLst>
            <a:ext uri="{FF2B5EF4-FFF2-40B4-BE49-F238E27FC236}">
              <a16:creationId xmlns:a16="http://schemas.microsoft.com/office/drawing/2014/main" id="{93BEE5BA-CF04-4C13-BB1D-51C40C585569}"/>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0" name="【消防施設】&#10;一人当たり面積平均値テキスト">
          <a:extLst>
            <a:ext uri="{FF2B5EF4-FFF2-40B4-BE49-F238E27FC236}">
              <a16:creationId xmlns:a16="http://schemas.microsoft.com/office/drawing/2014/main" id="{4849F8F8-C79F-493B-BC78-2A73C3B6D6F1}"/>
            </a:ext>
          </a:extLst>
        </xdr:cNvPr>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34F8FA0B-B9D3-4F59-9663-3C79E56CE84A}"/>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a:extLst>
            <a:ext uri="{FF2B5EF4-FFF2-40B4-BE49-F238E27FC236}">
              <a16:creationId xmlns:a16="http://schemas.microsoft.com/office/drawing/2014/main" id="{4EF59A82-D109-4C2D-BA7F-F38CFAA20689}"/>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a:extLst>
            <a:ext uri="{FF2B5EF4-FFF2-40B4-BE49-F238E27FC236}">
              <a16:creationId xmlns:a16="http://schemas.microsoft.com/office/drawing/2014/main" id="{B3923D7B-A56E-4205-A872-4DC0F5325EE0}"/>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a:extLst>
            <a:ext uri="{FF2B5EF4-FFF2-40B4-BE49-F238E27FC236}">
              <a16:creationId xmlns:a16="http://schemas.microsoft.com/office/drawing/2014/main" id="{9378A4AA-3188-4B10-9A42-569C8F1DA47C}"/>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a:extLst>
            <a:ext uri="{FF2B5EF4-FFF2-40B4-BE49-F238E27FC236}">
              <a16:creationId xmlns:a16="http://schemas.microsoft.com/office/drawing/2014/main" id="{31CCCC26-78BA-43B4-B110-B7EF8D68B967}"/>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6190C98-7DA9-43C1-92A1-1FE8CD5AE73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85D2A86-2D62-4173-93FE-FD88B1D70C0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B908827-0684-433C-A37F-6AC8F2096B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4F794ED-8647-4A1B-BDA7-707C5FBA64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23682CA-F186-4870-A5FC-F4DF71545C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113030</xdr:rowOff>
    </xdr:from>
    <xdr:to>
      <xdr:col>116</xdr:col>
      <xdr:colOff>114300</xdr:colOff>
      <xdr:row>83</xdr:row>
      <xdr:rowOff>43180</xdr:rowOff>
    </xdr:to>
    <xdr:sp macro="" textlink="">
      <xdr:nvSpPr>
        <xdr:cNvPr id="821" name="楕円 820">
          <a:extLst>
            <a:ext uri="{FF2B5EF4-FFF2-40B4-BE49-F238E27FC236}">
              <a16:creationId xmlns:a16="http://schemas.microsoft.com/office/drawing/2014/main" id="{803A956F-0A1E-4BC0-BF83-1D4EF1D74928}"/>
            </a:ext>
          </a:extLst>
        </xdr:cNvPr>
        <xdr:cNvSpPr/>
      </xdr:nvSpPr>
      <xdr:spPr>
        <a:xfrm>
          <a:off x="22110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91457</xdr:rowOff>
    </xdr:from>
    <xdr:ext cx="469744" cy="259045"/>
    <xdr:sp macro="" textlink="">
      <xdr:nvSpPr>
        <xdr:cNvPr id="822" name="【消防施設】&#10;一人当たり面積該当値テキスト">
          <a:extLst>
            <a:ext uri="{FF2B5EF4-FFF2-40B4-BE49-F238E27FC236}">
              <a16:creationId xmlns:a16="http://schemas.microsoft.com/office/drawing/2014/main" id="{81FB5350-D9F1-45F8-A708-71FC7A84CEEE}"/>
            </a:ext>
          </a:extLst>
        </xdr:cNvPr>
        <xdr:cNvSpPr txBox="1"/>
      </xdr:nvSpPr>
      <xdr:spPr>
        <a:xfrm>
          <a:off x="22199600"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113030</xdr:rowOff>
    </xdr:from>
    <xdr:to>
      <xdr:col>112</xdr:col>
      <xdr:colOff>38100</xdr:colOff>
      <xdr:row>83</xdr:row>
      <xdr:rowOff>43180</xdr:rowOff>
    </xdr:to>
    <xdr:sp macro="" textlink="">
      <xdr:nvSpPr>
        <xdr:cNvPr id="823" name="楕円 822">
          <a:extLst>
            <a:ext uri="{FF2B5EF4-FFF2-40B4-BE49-F238E27FC236}">
              <a16:creationId xmlns:a16="http://schemas.microsoft.com/office/drawing/2014/main" id="{540306B2-7655-41AA-9E7D-BBE5CD24A105}"/>
            </a:ext>
          </a:extLst>
        </xdr:cNvPr>
        <xdr:cNvSpPr/>
      </xdr:nvSpPr>
      <xdr:spPr>
        <a:xfrm>
          <a:off x="2127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163830</xdr:rowOff>
    </xdr:from>
    <xdr:to>
      <xdr:col>116</xdr:col>
      <xdr:colOff>63500</xdr:colOff>
      <xdr:row>82</xdr:row>
      <xdr:rowOff>163830</xdr:rowOff>
    </xdr:to>
    <xdr:cxnSp macro="">
      <xdr:nvCxnSpPr>
        <xdr:cNvPr id="824" name="直線コネクタ 823">
          <a:extLst>
            <a:ext uri="{FF2B5EF4-FFF2-40B4-BE49-F238E27FC236}">
              <a16:creationId xmlns:a16="http://schemas.microsoft.com/office/drawing/2014/main" id="{B0B53C06-3CAF-481E-8ECF-51BFB081F87B}"/>
            </a:ext>
          </a:extLst>
        </xdr:cNvPr>
        <xdr:cNvCxnSpPr/>
      </xdr:nvCxnSpPr>
      <xdr:spPr>
        <a:xfrm>
          <a:off x="21323300" y="14222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113030</xdr:rowOff>
    </xdr:from>
    <xdr:to>
      <xdr:col>107</xdr:col>
      <xdr:colOff>101600</xdr:colOff>
      <xdr:row>83</xdr:row>
      <xdr:rowOff>43180</xdr:rowOff>
    </xdr:to>
    <xdr:sp macro="" textlink="">
      <xdr:nvSpPr>
        <xdr:cNvPr id="825" name="楕円 824">
          <a:extLst>
            <a:ext uri="{FF2B5EF4-FFF2-40B4-BE49-F238E27FC236}">
              <a16:creationId xmlns:a16="http://schemas.microsoft.com/office/drawing/2014/main" id="{B6E7EE5D-3786-4E98-BFB8-386B688BC2B8}"/>
            </a:ext>
          </a:extLst>
        </xdr:cNvPr>
        <xdr:cNvSpPr/>
      </xdr:nvSpPr>
      <xdr:spPr>
        <a:xfrm>
          <a:off x="20383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163830</xdr:rowOff>
    </xdr:from>
    <xdr:to>
      <xdr:col>111</xdr:col>
      <xdr:colOff>177800</xdr:colOff>
      <xdr:row>82</xdr:row>
      <xdr:rowOff>163830</xdr:rowOff>
    </xdr:to>
    <xdr:cxnSp macro="">
      <xdr:nvCxnSpPr>
        <xdr:cNvPr id="826" name="直線コネクタ 825">
          <a:extLst>
            <a:ext uri="{FF2B5EF4-FFF2-40B4-BE49-F238E27FC236}">
              <a16:creationId xmlns:a16="http://schemas.microsoft.com/office/drawing/2014/main" id="{C1DA5F27-0274-4344-AD37-1D3D22BC1370}"/>
            </a:ext>
          </a:extLst>
        </xdr:cNvPr>
        <xdr:cNvCxnSpPr/>
      </xdr:nvCxnSpPr>
      <xdr:spPr>
        <a:xfrm>
          <a:off x="20434300" y="1422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118745</xdr:rowOff>
    </xdr:from>
    <xdr:to>
      <xdr:col>102</xdr:col>
      <xdr:colOff>165100</xdr:colOff>
      <xdr:row>83</xdr:row>
      <xdr:rowOff>48895</xdr:rowOff>
    </xdr:to>
    <xdr:sp macro="" textlink="">
      <xdr:nvSpPr>
        <xdr:cNvPr id="827" name="楕円 826">
          <a:extLst>
            <a:ext uri="{FF2B5EF4-FFF2-40B4-BE49-F238E27FC236}">
              <a16:creationId xmlns:a16="http://schemas.microsoft.com/office/drawing/2014/main" id="{49239894-C258-4D71-A8AA-002FC0A945A3}"/>
            </a:ext>
          </a:extLst>
        </xdr:cNvPr>
        <xdr:cNvSpPr/>
      </xdr:nvSpPr>
      <xdr:spPr>
        <a:xfrm>
          <a:off x="19494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163830</xdr:rowOff>
    </xdr:from>
    <xdr:to>
      <xdr:col>107</xdr:col>
      <xdr:colOff>50800</xdr:colOff>
      <xdr:row>82</xdr:row>
      <xdr:rowOff>169545</xdr:rowOff>
    </xdr:to>
    <xdr:cxnSp macro="">
      <xdr:nvCxnSpPr>
        <xdr:cNvPr id="828" name="直線コネクタ 827">
          <a:extLst>
            <a:ext uri="{FF2B5EF4-FFF2-40B4-BE49-F238E27FC236}">
              <a16:creationId xmlns:a16="http://schemas.microsoft.com/office/drawing/2014/main" id="{9859ED20-469E-4188-9C11-02B4A4388A7E}"/>
            </a:ext>
          </a:extLst>
        </xdr:cNvPr>
        <xdr:cNvCxnSpPr/>
      </xdr:nvCxnSpPr>
      <xdr:spPr>
        <a:xfrm flipV="1">
          <a:off x="19545300" y="14222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113030</xdr:rowOff>
    </xdr:from>
    <xdr:to>
      <xdr:col>98</xdr:col>
      <xdr:colOff>38100</xdr:colOff>
      <xdr:row>83</xdr:row>
      <xdr:rowOff>43180</xdr:rowOff>
    </xdr:to>
    <xdr:sp macro="" textlink="">
      <xdr:nvSpPr>
        <xdr:cNvPr id="829" name="楕円 828">
          <a:extLst>
            <a:ext uri="{FF2B5EF4-FFF2-40B4-BE49-F238E27FC236}">
              <a16:creationId xmlns:a16="http://schemas.microsoft.com/office/drawing/2014/main" id="{D50E8FF8-A511-422B-A00B-3F7468EBABFA}"/>
            </a:ext>
          </a:extLst>
        </xdr:cNvPr>
        <xdr:cNvSpPr/>
      </xdr:nvSpPr>
      <xdr:spPr>
        <a:xfrm>
          <a:off x="18605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163830</xdr:rowOff>
    </xdr:from>
    <xdr:to>
      <xdr:col>102</xdr:col>
      <xdr:colOff>114300</xdr:colOff>
      <xdr:row>82</xdr:row>
      <xdr:rowOff>169545</xdr:rowOff>
    </xdr:to>
    <xdr:cxnSp macro="">
      <xdr:nvCxnSpPr>
        <xdr:cNvPr id="830" name="直線コネクタ 829">
          <a:extLst>
            <a:ext uri="{FF2B5EF4-FFF2-40B4-BE49-F238E27FC236}">
              <a16:creationId xmlns:a16="http://schemas.microsoft.com/office/drawing/2014/main" id="{B37028F1-7963-4B3C-A9AF-3593AD0769CE}"/>
            </a:ext>
          </a:extLst>
        </xdr:cNvPr>
        <xdr:cNvCxnSpPr/>
      </xdr:nvCxnSpPr>
      <xdr:spPr>
        <a:xfrm>
          <a:off x="18656300" y="14222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a:extLst>
            <a:ext uri="{FF2B5EF4-FFF2-40B4-BE49-F238E27FC236}">
              <a16:creationId xmlns:a16="http://schemas.microsoft.com/office/drawing/2014/main" id="{0C0A0634-5AAD-44F8-AA84-C92C219B0E8F}"/>
            </a:ext>
          </a:extLst>
        </xdr:cNvPr>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832" name="n_2aveValue【消防施設】&#10;一人当たり面積">
          <a:extLst>
            <a:ext uri="{FF2B5EF4-FFF2-40B4-BE49-F238E27FC236}">
              <a16:creationId xmlns:a16="http://schemas.microsoft.com/office/drawing/2014/main" id="{5D3A7808-ED16-4B5D-A700-F084C508FB3A}"/>
            </a:ext>
          </a:extLst>
        </xdr:cNvPr>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3" name="n_3aveValue【消防施設】&#10;一人当たり面積">
          <a:extLst>
            <a:ext uri="{FF2B5EF4-FFF2-40B4-BE49-F238E27FC236}">
              <a16:creationId xmlns:a16="http://schemas.microsoft.com/office/drawing/2014/main" id="{47A0D8C3-5F22-4339-8B2D-1E361BA11D46}"/>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834" name="n_4aveValue【消防施設】&#10;一人当たり面積">
          <a:extLst>
            <a:ext uri="{FF2B5EF4-FFF2-40B4-BE49-F238E27FC236}">
              <a16:creationId xmlns:a16="http://schemas.microsoft.com/office/drawing/2014/main" id="{C508B977-C970-46F5-A479-E59F99EBA0F8}"/>
            </a:ext>
          </a:extLst>
        </xdr:cNvPr>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34307</xdr:rowOff>
    </xdr:from>
    <xdr:ext cx="469744" cy="259045"/>
    <xdr:sp macro="" textlink="">
      <xdr:nvSpPr>
        <xdr:cNvPr id="835" name="n_1mainValue【消防施設】&#10;一人当たり面積">
          <a:extLst>
            <a:ext uri="{FF2B5EF4-FFF2-40B4-BE49-F238E27FC236}">
              <a16:creationId xmlns:a16="http://schemas.microsoft.com/office/drawing/2014/main" id="{4740AAE2-0E4B-432A-99BF-8B88E198A877}"/>
            </a:ext>
          </a:extLst>
        </xdr:cNvPr>
        <xdr:cNvSpPr txBox="1"/>
      </xdr:nvSpPr>
      <xdr:spPr>
        <a:xfrm>
          <a:off x="210757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34307</xdr:rowOff>
    </xdr:from>
    <xdr:ext cx="469744" cy="259045"/>
    <xdr:sp macro="" textlink="">
      <xdr:nvSpPr>
        <xdr:cNvPr id="836" name="n_2mainValue【消防施設】&#10;一人当たり面積">
          <a:extLst>
            <a:ext uri="{FF2B5EF4-FFF2-40B4-BE49-F238E27FC236}">
              <a16:creationId xmlns:a16="http://schemas.microsoft.com/office/drawing/2014/main" id="{6563E295-D784-487F-B9CC-375D569630C1}"/>
            </a:ext>
          </a:extLst>
        </xdr:cNvPr>
        <xdr:cNvSpPr txBox="1"/>
      </xdr:nvSpPr>
      <xdr:spPr>
        <a:xfrm>
          <a:off x="20199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40022</xdr:rowOff>
    </xdr:from>
    <xdr:ext cx="469744" cy="259045"/>
    <xdr:sp macro="" textlink="">
      <xdr:nvSpPr>
        <xdr:cNvPr id="837" name="n_3mainValue【消防施設】&#10;一人当たり面積">
          <a:extLst>
            <a:ext uri="{FF2B5EF4-FFF2-40B4-BE49-F238E27FC236}">
              <a16:creationId xmlns:a16="http://schemas.microsoft.com/office/drawing/2014/main" id="{82B9FCF7-2D91-4578-83DF-084E50A965B5}"/>
            </a:ext>
          </a:extLst>
        </xdr:cNvPr>
        <xdr:cNvSpPr txBox="1"/>
      </xdr:nvSpPr>
      <xdr:spPr>
        <a:xfrm>
          <a:off x="19310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34307</xdr:rowOff>
    </xdr:from>
    <xdr:ext cx="469744" cy="259045"/>
    <xdr:sp macro="" textlink="">
      <xdr:nvSpPr>
        <xdr:cNvPr id="838" name="n_4mainValue【消防施設】&#10;一人当たり面積">
          <a:extLst>
            <a:ext uri="{FF2B5EF4-FFF2-40B4-BE49-F238E27FC236}">
              <a16:creationId xmlns:a16="http://schemas.microsoft.com/office/drawing/2014/main" id="{55057E78-32F9-44A3-9C94-7960338D8DFC}"/>
            </a:ext>
          </a:extLst>
        </xdr:cNvPr>
        <xdr:cNvSpPr txBox="1"/>
      </xdr:nvSpPr>
      <xdr:spPr>
        <a:xfrm>
          <a:off x="18421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DC6A8906-7684-4245-B303-94E6347998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AC7033EF-0C18-4166-9803-ADB893D3F8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599381C6-DBEB-44FA-A1E0-FB6DE2FB0A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683744D-C9BF-48D8-94CE-D7935ECCDA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3E6B5BB-A41A-49D2-8FFB-367E2B9E00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6806558-BFB3-49D6-85D8-524928523E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5B4CA98-8FA8-4414-92A0-A2D148C711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C7E1B75C-E4AE-4EA9-B81A-50B6BF88CC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792AF30-486C-4F5C-84DD-7A84EAF37A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300C54E0-4814-44CB-A6DD-BDE597142E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9B71BBA-CA9D-4EF5-A3CF-0883D17F087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80F83C21-026C-43B5-BE8D-5BC527952DC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5DE34AB0-11E4-4862-AEE6-838A80BCA9C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D3C374E5-75EB-424F-BA11-A0E4B5C59C4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AC6BD6B3-3DE7-419A-B877-E37011F0EBC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E5D585DE-20AF-46A8-A322-562375BCFE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4015FA2F-D9CF-4EE6-A8F2-4459BD7D6F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C428743-5A21-459A-8E74-9B832012D5A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10D5C883-023F-4CEF-B7C0-7A5DC1F838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6563F842-C4ED-44D2-B9B4-AE6802A403D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8781AC93-5BF1-41AF-9474-68962C220D4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7E1173E1-23F3-4D5A-B9E5-01DCF496939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DEBD853-13D7-4D66-93A9-332E65F688A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897CD0A5-C69A-498B-A654-911D2009D1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5151890-A0FF-45C9-A6A9-6D81037D6A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1999806B-590F-48A5-861D-79B0B061ED66}"/>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22E9CE08-4B4D-44F7-8B9C-DBEFBB053483}"/>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42382066-A3EF-4E65-8F81-948F52760143}"/>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a:extLst>
            <a:ext uri="{FF2B5EF4-FFF2-40B4-BE49-F238E27FC236}">
              <a16:creationId xmlns:a16="http://schemas.microsoft.com/office/drawing/2014/main" id="{A68FF00C-3244-4650-B218-D4C8E676A4DE}"/>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a:extLst>
            <a:ext uri="{FF2B5EF4-FFF2-40B4-BE49-F238E27FC236}">
              <a16:creationId xmlns:a16="http://schemas.microsoft.com/office/drawing/2014/main" id="{41C1F381-9BCD-440A-801B-CF44EF67DCAC}"/>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a:extLst>
            <a:ext uri="{FF2B5EF4-FFF2-40B4-BE49-F238E27FC236}">
              <a16:creationId xmlns:a16="http://schemas.microsoft.com/office/drawing/2014/main" id="{D5414E74-6B5C-482A-8763-3EC443D2B3A3}"/>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a:extLst>
            <a:ext uri="{FF2B5EF4-FFF2-40B4-BE49-F238E27FC236}">
              <a16:creationId xmlns:a16="http://schemas.microsoft.com/office/drawing/2014/main" id="{05806B94-7098-44ED-9BC1-5CD363DC0F8E}"/>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7672819C-2468-4FAB-B582-9324CFECBB78}"/>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id="{F613F8A3-3864-4ED2-8E55-7F01E205028A}"/>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2455C5A1-E463-4B9A-A37C-0C1EF882AF78}"/>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a:extLst>
            <a:ext uri="{FF2B5EF4-FFF2-40B4-BE49-F238E27FC236}">
              <a16:creationId xmlns:a16="http://schemas.microsoft.com/office/drawing/2014/main" id="{797A951C-5F22-4B34-9941-898CE011BC9F}"/>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243BD42-3411-4C97-B233-F950C8CBAC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17540F7-1941-4FD0-A822-8B281955DA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A3244E1-E4B0-4D83-BCE3-A1CDFDFD44D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61C5F15-E772-440C-B558-C3ACECA3A8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AF10DB0-E4D8-4406-99DC-4DE05D05A6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76019</xdr:rowOff>
    </xdr:from>
    <xdr:to>
      <xdr:col>85</xdr:col>
      <xdr:colOff>177800</xdr:colOff>
      <xdr:row>106</xdr:row>
      <xdr:rowOff>6169</xdr:rowOff>
    </xdr:to>
    <xdr:sp macro="" textlink="">
      <xdr:nvSpPr>
        <xdr:cNvPr id="880" name="楕円 879">
          <a:extLst>
            <a:ext uri="{FF2B5EF4-FFF2-40B4-BE49-F238E27FC236}">
              <a16:creationId xmlns:a16="http://schemas.microsoft.com/office/drawing/2014/main" id="{504346A8-8982-48EF-9786-480E003F0F3B}"/>
            </a:ext>
          </a:extLst>
        </xdr:cNvPr>
        <xdr:cNvSpPr/>
      </xdr:nvSpPr>
      <xdr:spPr>
        <a:xfrm>
          <a:off x="16268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54446</xdr:rowOff>
    </xdr:from>
    <xdr:ext cx="405111" cy="259045"/>
    <xdr:sp macro="" textlink="">
      <xdr:nvSpPr>
        <xdr:cNvPr id="881" name="【庁舎】&#10;有形固定資産減価償却率該当値テキスト">
          <a:extLst>
            <a:ext uri="{FF2B5EF4-FFF2-40B4-BE49-F238E27FC236}">
              <a16:creationId xmlns:a16="http://schemas.microsoft.com/office/drawing/2014/main" id="{0CEA6B9A-C270-46F1-BE44-41891F6917D6}"/>
            </a:ext>
          </a:extLst>
        </xdr:cNvPr>
        <xdr:cNvSpPr txBox="1"/>
      </xdr:nvSpPr>
      <xdr:spPr>
        <a:xfrm>
          <a:off x="16357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97245</xdr:rowOff>
    </xdr:from>
    <xdr:to>
      <xdr:col>81</xdr:col>
      <xdr:colOff>101600</xdr:colOff>
      <xdr:row>106</xdr:row>
      <xdr:rowOff>27395</xdr:rowOff>
    </xdr:to>
    <xdr:sp macro="" textlink="">
      <xdr:nvSpPr>
        <xdr:cNvPr id="882" name="楕円 881">
          <a:extLst>
            <a:ext uri="{FF2B5EF4-FFF2-40B4-BE49-F238E27FC236}">
              <a16:creationId xmlns:a16="http://schemas.microsoft.com/office/drawing/2014/main" id="{84D0B3BB-612A-4106-8F8E-85DC64F67BE0}"/>
            </a:ext>
          </a:extLst>
        </xdr:cNvPr>
        <xdr:cNvSpPr/>
      </xdr:nvSpPr>
      <xdr:spPr>
        <a:xfrm>
          <a:off x="15430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105</xdr:row>
      <xdr:rowOff>148045</xdr:rowOff>
    </xdr:to>
    <xdr:cxnSp macro="">
      <xdr:nvCxnSpPr>
        <xdr:cNvPr id="883" name="直線コネクタ 882">
          <a:extLst>
            <a:ext uri="{FF2B5EF4-FFF2-40B4-BE49-F238E27FC236}">
              <a16:creationId xmlns:a16="http://schemas.microsoft.com/office/drawing/2014/main" id="{C44B16CE-1611-48E9-88B7-77BC612A64B1}"/>
            </a:ext>
          </a:extLst>
        </xdr:cNvPr>
        <xdr:cNvCxnSpPr/>
      </xdr:nvCxnSpPr>
      <xdr:spPr>
        <a:xfrm flipV="1">
          <a:off x="15481300" y="1812906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59689</xdr:rowOff>
    </xdr:from>
    <xdr:to>
      <xdr:col>76</xdr:col>
      <xdr:colOff>165100</xdr:colOff>
      <xdr:row>105</xdr:row>
      <xdr:rowOff>161289</xdr:rowOff>
    </xdr:to>
    <xdr:sp macro="" textlink="">
      <xdr:nvSpPr>
        <xdr:cNvPr id="884" name="楕円 883">
          <a:extLst>
            <a:ext uri="{FF2B5EF4-FFF2-40B4-BE49-F238E27FC236}">
              <a16:creationId xmlns:a16="http://schemas.microsoft.com/office/drawing/2014/main" id="{1D12C1BE-7A3B-480D-AF9E-2C4B0D9997FD}"/>
            </a:ext>
          </a:extLst>
        </xdr:cNvPr>
        <xdr:cNvSpPr/>
      </xdr:nvSpPr>
      <xdr:spPr>
        <a:xfrm>
          <a:off x="14541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110489</xdr:rowOff>
    </xdr:from>
    <xdr:to>
      <xdr:col>81</xdr:col>
      <xdr:colOff>50800</xdr:colOff>
      <xdr:row>105</xdr:row>
      <xdr:rowOff>148045</xdr:rowOff>
    </xdr:to>
    <xdr:cxnSp macro="">
      <xdr:nvCxnSpPr>
        <xdr:cNvPr id="885" name="直線コネクタ 884">
          <a:extLst>
            <a:ext uri="{FF2B5EF4-FFF2-40B4-BE49-F238E27FC236}">
              <a16:creationId xmlns:a16="http://schemas.microsoft.com/office/drawing/2014/main" id="{C45864FD-D041-45E5-BE25-75BECE3132EE}"/>
            </a:ext>
          </a:extLst>
        </xdr:cNvPr>
        <xdr:cNvCxnSpPr/>
      </xdr:nvCxnSpPr>
      <xdr:spPr>
        <a:xfrm>
          <a:off x="14592300" y="1811273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22134</xdr:rowOff>
    </xdr:from>
    <xdr:to>
      <xdr:col>72</xdr:col>
      <xdr:colOff>38100</xdr:colOff>
      <xdr:row>105</xdr:row>
      <xdr:rowOff>123734</xdr:rowOff>
    </xdr:to>
    <xdr:sp macro="" textlink="">
      <xdr:nvSpPr>
        <xdr:cNvPr id="886" name="楕円 885">
          <a:extLst>
            <a:ext uri="{FF2B5EF4-FFF2-40B4-BE49-F238E27FC236}">
              <a16:creationId xmlns:a16="http://schemas.microsoft.com/office/drawing/2014/main" id="{79A5E28B-1141-4A7A-868E-40C534B8FFAB}"/>
            </a:ext>
          </a:extLst>
        </xdr:cNvPr>
        <xdr:cNvSpPr/>
      </xdr:nvSpPr>
      <xdr:spPr>
        <a:xfrm>
          <a:off x="13652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72934</xdr:rowOff>
    </xdr:from>
    <xdr:to>
      <xdr:col>76</xdr:col>
      <xdr:colOff>114300</xdr:colOff>
      <xdr:row>105</xdr:row>
      <xdr:rowOff>110489</xdr:rowOff>
    </xdr:to>
    <xdr:cxnSp macro="">
      <xdr:nvCxnSpPr>
        <xdr:cNvPr id="887" name="直線コネクタ 886">
          <a:extLst>
            <a:ext uri="{FF2B5EF4-FFF2-40B4-BE49-F238E27FC236}">
              <a16:creationId xmlns:a16="http://schemas.microsoft.com/office/drawing/2014/main" id="{71DDAFD1-B384-4ACD-BF43-740A819CBC97}"/>
            </a:ext>
          </a:extLst>
        </xdr:cNvPr>
        <xdr:cNvCxnSpPr/>
      </xdr:nvCxnSpPr>
      <xdr:spPr>
        <a:xfrm>
          <a:off x="13703300" y="180751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888" name="楕円 887">
          <a:extLst>
            <a:ext uri="{FF2B5EF4-FFF2-40B4-BE49-F238E27FC236}">
              <a16:creationId xmlns:a16="http://schemas.microsoft.com/office/drawing/2014/main" id="{47197C99-587E-4EDE-A2EC-A9C37F3D738F}"/>
            </a:ext>
          </a:extLst>
        </xdr:cNvPr>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72934</xdr:rowOff>
    </xdr:to>
    <xdr:cxnSp macro="">
      <xdr:nvCxnSpPr>
        <xdr:cNvPr id="889" name="直線コネクタ 888">
          <a:extLst>
            <a:ext uri="{FF2B5EF4-FFF2-40B4-BE49-F238E27FC236}">
              <a16:creationId xmlns:a16="http://schemas.microsoft.com/office/drawing/2014/main" id="{79B933A4-D7C0-4E4F-BDD1-8DA64F90F0A6}"/>
            </a:ext>
          </a:extLst>
        </xdr:cNvPr>
        <xdr:cNvCxnSpPr/>
      </xdr:nvCxnSpPr>
      <xdr:spPr>
        <a:xfrm>
          <a:off x="12814300" y="180376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a:extLst>
            <a:ext uri="{FF2B5EF4-FFF2-40B4-BE49-F238E27FC236}">
              <a16:creationId xmlns:a16="http://schemas.microsoft.com/office/drawing/2014/main" id="{4DA523B4-3E1C-4472-9DA1-B0CBF928CCD2}"/>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a:extLst>
            <a:ext uri="{FF2B5EF4-FFF2-40B4-BE49-F238E27FC236}">
              <a16:creationId xmlns:a16="http://schemas.microsoft.com/office/drawing/2014/main" id="{30B60C6B-5924-4D43-B96C-9E284D34A128}"/>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B4DB4C7E-98E5-4BD1-9CE7-61A5E850FA67}"/>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a:extLst>
            <a:ext uri="{FF2B5EF4-FFF2-40B4-BE49-F238E27FC236}">
              <a16:creationId xmlns:a16="http://schemas.microsoft.com/office/drawing/2014/main" id="{D3E5AFB1-E0EA-4530-9763-250B82CFC78D}"/>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18522</xdr:rowOff>
    </xdr:from>
    <xdr:ext cx="405111" cy="259045"/>
    <xdr:sp macro="" textlink="">
      <xdr:nvSpPr>
        <xdr:cNvPr id="894" name="n_1mainValue【庁舎】&#10;有形固定資産減価償却率">
          <a:extLst>
            <a:ext uri="{FF2B5EF4-FFF2-40B4-BE49-F238E27FC236}">
              <a16:creationId xmlns:a16="http://schemas.microsoft.com/office/drawing/2014/main" id="{8EDB8B8B-B113-4406-8A01-05624F41CBF2}"/>
            </a:ext>
          </a:extLst>
        </xdr:cNvPr>
        <xdr:cNvSpPr txBox="1"/>
      </xdr:nvSpPr>
      <xdr:spPr>
        <a:xfrm>
          <a:off x="15266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152416</xdr:rowOff>
    </xdr:from>
    <xdr:ext cx="405111" cy="259045"/>
    <xdr:sp macro="" textlink="">
      <xdr:nvSpPr>
        <xdr:cNvPr id="895" name="n_2mainValue【庁舎】&#10;有形固定資産減価償却率">
          <a:extLst>
            <a:ext uri="{FF2B5EF4-FFF2-40B4-BE49-F238E27FC236}">
              <a16:creationId xmlns:a16="http://schemas.microsoft.com/office/drawing/2014/main" id="{1C7D13A5-1630-40A0-9052-52CE0CA2D328}"/>
            </a:ext>
          </a:extLst>
        </xdr:cNvPr>
        <xdr:cNvSpPr txBox="1"/>
      </xdr:nvSpPr>
      <xdr:spPr>
        <a:xfrm>
          <a:off x="14389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114861</xdr:rowOff>
    </xdr:from>
    <xdr:ext cx="405111" cy="259045"/>
    <xdr:sp macro="" textlink="">
      <xdr:nvSpPr>
        <xdr:cNvPr id="896" name="n_3mainValue【庁舎】&#10;有形固定資産減価償却率">
          <a:extLst>
            <a:ext uri="{FF2B5EF4-FFF2-40B4-BE49-F238E27FC236}">
              <a16:creationId xmlns:a16="http://schemas.microsoft.com/office/drawing/2014/main" id="{3C880CA5-C2EE-4E15-995C-FDF55EBE74D7}"/>
            </a:ext>
          </a:extLst>
        </xdr:cNvPr>
        <xdr:cNvSpPr txBox="1"/>
      </xdr:nvSpPr>
      <xdr:spPr>
        <a:xfrm>
          <a:off x="13500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97" name="n_4mainValue【庁舎】&#10;有形固定資産減価償却率">
          <a:extLst>
            <a:ext uri="{FF2B5EF4-FFF2-40B4-BE49-F238E27FC236}">
              <a16:creationId xmlns:a16="http://schemas.microsoft.com/office/drawing/2014/main" id="{67B1D297-9AED-478C-A350-F6FEED46B9F2}"/>
            </a:ext>
          </a:extLst>
        </xdr:cNvPr>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319634E6-EB14-45DF-ADBB-A4E16E3D31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4314024-3461-4DDA-9534-3FDC89EF01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BA2C2250-2CF7-4E4C-A646-DA6C5F69F6D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AAEFC819-2292-42B5-A674-D81CFF07A8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0915DE7-989C-4790-9C7A-AA73A6E46D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686EB39E-C776-4C04-B8D1-B6CE89FC54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2CF20E0-6883-4198-8B65-8C616FBA68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C63F6C1-0B3B-42F2-A5D5-5AD4DC1963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4064E6A-605A-446E-BE01-6F181160E8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525BFF7F-FE97-41C6-B4E3-D9AD67E663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E53FCAF7-584B-481B-A3CC-2B6AB52F6881}"/>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82172468-639C-4E2A-B0AA-53A9B7DEC85D}"/>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E7563934-1802-4430-86CF-3AE64FF483BD}"/>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BFA37C7C-6E8E-4F78-AB0D-11C444A1BAF3}"/>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D983BF8C-6F63-47A1-BA3F-3AF44310DACA}"/>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948203E8-2BE7-42BA-8F07-8F77ABCDEA9D}"/>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6B330AE7-5808-49E7-91AE-D66B7100B1B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DDE68F4D-5DE8-4046-989F-9D9ABC5AC71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2B977345-7A11-4F53-923F-4659F1F551FF}"/>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0D9CB46E-E84F-4E5C-B97D-1B558E6B037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E57943D6-4DDE-4821-BCAF-02BDA2B87C15}"/>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794A7576-CC74-48E1-9CEB-8DD3CCFEEBB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E0923CF4-617B-4155-A5EB-47027389067E}"/>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FCC24E91-5608-47A8-86A1-0A21481BD14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168CF363-8F15-4E0E-905B-BD63CDE05A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981D87AF-40FC-4EA2-AE59-A2231BB845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E22640F9-78FC-444A-BFE3-4BE6AB61E3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1AE95A3E-DD37-4BAD-A942-50A05218167B}"/>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902BC44E-1324-4382-8328-C4E98EEFEC4F}"/>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DF137A4E-FCAF-4EF7-B33F-442B2B8A00C3}"/>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a:extLst>
            <a:ext uri="{FF2B5EF4-FFF2-40B4-BE49-F238E27FC236}">
              <a16:creationId xmlns:a16="http://schemas.microsoft.com/office/drawing/2014/main" id="{D16CB42B-C7F0-48BD-AA8E-EE967ABB93E4}"/>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a:extLst>
            <a:ext uri="{FF2B5EF4-FFF2-40B4-BE49-F238E27FC236}">
              <a16:creationId xmlns:a16="http://schemas.microsoft.com/office/drawing/2014/main" id="{2823D4C4-DD9C-4FBA-A87A-94C6CD612F39}"/>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30" name="【庁舎】&#10;一人当たり面積平均値テキスト">
          <a:extLst>
            <a:ext uri="{FF2B5EF4-FFF2-40B4-BE49-F238E27FC236}">
              <a16:creationId xmlns:a16="http://schemas.microsoft.com/office/drawing/2014/main" id="{5A04B0AC-3985-46FF-959E-E0A44D58FE13}"/>
            </a:ext>
          </a:extLst>
        </xdr:cNvPr>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0D8F3FED-CDFF-47D8-8FC9-1474770E24F0}"/>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a:extLst>
            <a:ext uri="{FF2B5EF4-FFF2-40B4-BE49-F238E27FC236}">
              <a16:creationId xmlns:a16="http://schemas.microsoft.com/office/drawing/2014/main" id="{58ED1976-686E-4695-8281-A3B48941DE73}"/>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a:extLst>
            <a:ext uri="{FF2B5EF4-FFF2-40B4-BE49-F238E27FC236}">
              <a16:creationId xmlns:a16="http://schemas.microsoft.com/office/drawing/2014/main" id="{9AEE95CC-887B-4103-85CC-8C419C0FA84D}"/>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a:extLst>
            <a:ext uri="{FF2B5EF4-FFF2-40B4-BE49-F238E27FC236}">
              <a16:creationId xmlns:a16="http://schemas.microsoft.com/office/drawing/2014/main" id="{B1725ED3-65C1-44EE-B247-F324BB1CE70D}"/>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a:extLst>
            <a:ext uri="{FF2B5EF4-FFF2-40B4-BE49-F238E27FC236}">
              <a16:creationId xmlns:a16="http://schemas.microsoft.com/office/drawing/2014/main" id="{2EB083B9-4C15-4D47-9FE0-7BAFC40812F9}"/>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B9657E7-D292-490E-BBE0-E49BBB587F2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0868C65-00D8-43F2-AD89-DF26CCF0115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33E48E1-5F63-4617-A3C3-9D54E97275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D13D232-3811-469B-8AE7-69C2B159A9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33B83A51-0D13-46C5-878E-B69479F51D1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39688</xdr:rowOff>
    </xdr:from>
    <xdr:to>
      <xdr:col>116</xdr:col>
      <xdr:colOff>114300</xdr:colOff>
      <xdr:row>106</xdr:row>
      <xdr:rowOff>141288</xdr:rowOff>
    </xdr:to>
    <xdr:sp macro="" textlink="">
      <xdr:nvSpPr>
        <xdr:cNvPr id="941" name="楕円 940">
          <a:extLst>
            <a:ext uri="{FF2B5EF4-FFF2-40B4-BE49-F238E27FC236}">
              <a16:creationId xmlns:a16="http://schemas.microsoft.com/office/drawing/2014/main" id="{F5E100A9-BD96-484F-9C3F-A6AFC135BF78}"/>
            </a:ext>
          </a:extLst>
        </xdr:cNvPr>
        <xdr:cNvSpPr/>
      </xdr:nvSpPr>
      <xdr:spPr>
        <a:xfrm>
          <a:off x="221107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18115</xdr:rowOff>
    </xdr:from>
    <xdr:ext cx="469744" cy="259045"/>
    <xdr:sp macro="" textlink="">
      <xdr:nvSpPr>
        <xdr:cNvPr id="942" name="【庁舎】&#10;一人当たり面積該当値テキスト">
          <a:extLst>
            <a:ext uri="{FF2B5EF4-FFF2-40B4-BE49-F238E27FC236}">
              <a16:creationId xmlns:a16="http://schemas.microsoft.com/office/drawing/2014/main" id="{5FF9453B-D625-4DFC-96B6-E1896F6CDE44}"/>
            </a:ext>
          </a:extLst>
        </xdr:cNvPr>
        <xdr:cNvSpPr txBox="1"/>
      </xdr:nvSpPr>
      <xdr:spPr>
        <a:xfrm>
          <a:off x="22199600" y="1819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68263</xdr:rowOff>
    </xdr:from>
    <xdr:to>
      <xdr:col>112</xdr:col>
      <xdr:colOff>38100</xdr:colOff>
      <xdr:row>106</xdr:row>
      <xdr:rowOff>169863</xdr:rowOff>
    </xdr:to>
    <xdr:sp macro="" textlink="">
      <xdr:nvSpPr>
        <xdr:cNvPr id="943" name="楕円 942">
          <a:extLst>
            <a:ext uri="{FF2B5EF4-FFF2-40B4-BE49-F238E27FC236}">
              <a16:creationId xmlns:a16="http://schemas.microsoft.com/office/drawing/2014/main" id="{D9E42A50-FED2-4117-8F04-79312D8F7780}"/>
            </a:ext>
          </a:extLst>
        </xdr:cNvPr>
        <xdr:cNvSpPr/>
      </xdr:nvSpPr>
      <xdr:spPr>
        <a:xfrm>
          <a:off x="21272500" y="18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90488</xdr:rowOff>
    </xdr:from>
    <xdr:to>
      <xdr:col>116</xdr:col>
      <xdr:colOff>63500</xdr:colOff>
      <xdr:row>106</xdr:row>
      <xdr:rowOff>119063</xdr:rowOff>
    </xdr:to>
    <xdr:cxnSp macro="">
      <xdr:nvCxnSpPr>
        <xdr:cNvPr id="944" name="直線コネクタ 943">
          <a:extLst>
            <a:ext uri="{FF2B5EF4-FFF2-40B4-BE49-F238E27FC236}">
              <a16:creationId xmlns:a16="http://schemas.microsoft.com/office/drawing/2014/main" id="{857C84FC-1CFF-450A-AD6E-44D7C1F18445}"/>
            </a:ext>
          </a:extLst>
        </xdr:cNvPr>
        <xdr:cNvCxnSpPr/>
      </xdr:nvCxnSpPr>
      <xdr:spPr>
        <a:xfrm flipV="1">
          <a:off x="21323300" y="1826418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73977</xdr:rowOff>
    </xdr:from>
    <xdr:to>
      <xdr:col>107</xdr:col>
      <xdr:colOff>101600</xdr:colOff>
      <xdr:row>107</xdr:row>
      <xdr:rowOff>4127</xdr:rowOff>
    </xdr:to>
    <xdr:sp macro="" textlink="">
      <xdr:nvSpPr>
        <xdr:cNvPr id="945" name="楕円 944">
          <a:extLst>
            <a:ext uri="{FF2B5EF4-FFF2-40B4-BE49-F238E27FC236}">
              <a16:creationId xmlns:a16="http://schemas.microsoft.com/office/drawing/2014/main" id="{AE022EB8-264A-4E9D-8364-452D0D26441D}"/>
            </a:ext>
          </a:extLst>
        </xdr:cNvPr>
        <xdr:cNvSpPr/>
      </xdr:nvSpPr>
      <xdr:spPr>
        <a:xfrm>
          <a:off x="20383500" y="182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119063</xdr:rowOff>
    </xdr:from>
    <xdr:to>
      <xdr:col>111</xdr:col>
      <xdr:colOff>177800</xdr:colOff>
      <xdr:row>106</xdr:row>
      <xdr:rowOff>124777</xdr:rowOff>
    </xdr:to>
    <xdr:cxnSp macro="">
      <xdr:nvCxnSpPr>
        <xdr:cNvPr id="946" name="直線コネクタ 945">
          <a:extLst>
            <a:ext uri="{FF2B5EF4-FFF2-40B4-BE49-F238E27FC236}">
              <a16:creationId xmlns:a16="http://schemas.microsoft.com/office/drawing/2014/main" id="{F9CB318F-F488-4C23-80D9-D35109D2A859}"/>
            </a:ext>
          </a:extLst>
        </xdr:cNvPr>
        <xdr:cNvCxnSpPr/>
      </xdr:nvCxnSpPr>
      <xdr:spPr>
        <a:xfrm flipV="1">
          <a:off x="20434300" y="1829276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73977</xdr:rowOff>
    </xdr:from>
    <xdr:to>
      <xdr:col>102</xdr:col>
      <xdr:colOff>165100</xdr:colOff>
      <xdr:row>107</xdr:row>
      <xdr:rowOff>4127</xdr:rowOff>
    </xdr:to>
    <xdr:sp macro="" textlink="">
      <xdr:nvSpPr>
        <xdr:cNvPr id="947" name="楕円 946">
          <a:extLst>
            <a:ext uri="{FF2B5EF4-FFF2-40B4-BE49-F238E27FC236}">
              <a16:creationId xmlns:a16="http://schemas.microsoft.com/office/drawing/2014/main" id="{ECD32681-371D-4123-87EF-D9ECDD65F98F}"/>
            </a:ext>
          </a:extLst>
        </xdr:cNvPr>
        <xdr:cNvSpPr/>
      </xdr:nvSpPr>
      <xdr:spPr>
        <a:xfrm>
          <a:off x="19494500" y="182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124777</xdr:rowOff>
    </xdr:from>
    <xdr:to>
      <xdr:col>107</xdr:col>
      <xdr:colOff>50800</xdr:colOff>
      <xdr:row>106</xdr:row>
      <xdr:rowOff>124777</xdr:rowOff>
    </xdr:to>
    <xdr:cxnSp macro="">
      <xdr:nvCxnSpPr>
        <xdr:cNvPr id="948" name="直線コネクタ 947">
          <a:extLst>
            <a:ext uri="{FF2B5EF4-FFF2-40B4-BE49-F238E27FC236}">
              <a16:creationId xmlns:a16="http://schemas.microsoft.com/office/drawing/2014/main" id="{57513D82-35B9-4838-9B91-B9AED4A80C8B}"/>
            </a:ext>
          </a:extLst>
        </xdr:cNvPr>
        <xdr:cNvCxnSpPr/>
      </xdr:nvCxnSpPr>
      <xdr:spPr>
        <a:xfrm>
          <a:off x="19545300" y="182984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949" name="楕円 948">
          <a:extLst>
            <a:ext uri="{FF2B5EF4-FFF2-40B4-BE49-F238E27FC236}">
              <a16:creationId xmlns:a16="http://schemas.microsoft.com/office/drawing/2014/main" id="{3E307AA2-C668-4C9D-99FF-7C57D0302F0A}"/>
            </a:ext>
          </a:extLst>
        </xdr:cNvPr>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124777</xdr:rowOff>
    </xdr:from>
    <xdr:to>
      <xdr:col>102</xdr:col>
      <xdr:colOff>114300</xdr:colOff>
      <xdr:row>106</xdr:row>
      <xdr:rowOff>133350</xdr:rowOff>
    </xdr:to>
    <xdr:cxnSp macro="">
      <xdr:nvCxnSpPr>
        <xdr:cNvPr id="950" name="直線コネクタ 949">
          <a:extLst>
            <a:ext uri="{FF2B5EF4-FFF2-40B4-BE49-F238E27FC236}">
              <a16:creationId xmlns:a16="http://schemas.microsoft.com/office/drawing/2014/main" id="{87588507-6DA6-4529-898E-DED18FABB374}"/>
            </a:ext>
          </a:extLst>
        </xdr:cNvPr>
        <xdr:cNvCxnSpPr/>
      </xdr:nvCxnSpPr>
      <xdr:spPr>
        <a:xfrm flipV="1">
          <a:off x="18656300" y="1829847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1" name="n_1aveValue【庁舎】&#10;一人当たり面積">
          <a:extLst>
            <a:ext uri="{FF2B5EF4-FFF2-40B4-BE49-F238E27FC236}">
              <a16:creationId xmlns:a16="http://schemas.microsoft.com/office/drawing/2014/main" id="{B8084A2C-D02F-446A-8E9A-9FCB51D950D2}"/>
            </a:ext>
          </a:extLst>
        </xdr:cNvPr>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52" name="n_2aveValue【庁舎】&#10;一人当たり面積">
          <a:extLst>
            <a:ext uri="{FF2B5EF4-FFF2-40B4-BE49-F238E27FC236}">
              <a16:creationId xmlns:a16="http://schemas.microsoft.com/office/drawing/2014/main" id="{4585A986-E984-499B-BD7F-319892C48E8C}"/>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3" name="n_3aveValue【庁舎】&#10;一人当たり面積">
          <a:extLst>
            <a:ext uri="{FF2B5EF4-FFF2-40B4-BE49-F238E27FC236}">
              <a16:creationId xmlns:a16="http://schemas.microsoft.com/office/drawing/2014/main" id="{47FCFCC5-3FC4-46D1-BB03-4341E143420B}"/>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a:extLst>
            <a:ext uri="{FF2B5EF4-FFF2-40B4-BE49-F238E27FC236}">
              <a16:creationId xmlns:a16="http://schemas.microsoft.com/office/drawing/2014/main" id="{A77E3550-4A83-4D99-8BB2-31F7AE2453BB}"/>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160990</xdr:rowOff>
    </xdr:from>
    <xdr:ext cx="469744" cy="259045"/>
    <xdr:sp macro="" textlink="">
      <xdr:nvSpPr>
        <xdr:cNvPr id="955" name="n_1mainValue【庁舎】&#10;一人当たり面積">
          <a:extLst>
            <a:ext uri="{FF2B5EF4-FFF2-40B4-BE49-F238E27FC236}">
              <a16:creationId xmlns:a16="http://schemas.microsoft.com/office/drawing/2014/main" id="{7452659C-7A28-4569-9765-7C81E8964ABC}"/>
            </a:ext>
          </a:extLst>
        </xdr:cNvPr>
        <xdr:cNvSpPr txBox="1"/>
      </xdr:nvSpPr>
      <xdr:spPr>
        <a:xfrm>
          <a:off x="21075727" y="1833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166704</xdr:rowOff>
    </xdr:from>
    <xdr:ext cx="469744" cy="259045"/>
    <xdr:sp macro="" textlink="">
      <xdr:nvSpPr>
        <xdr:cNvPr id="956" name="n_2mainValue【庁舎】&#10;一人当たり面積">
          <a:extLst>
            <a:ext uri="{FF2B5EF4-FFF2-40B4-BE49-F238E27FC236}">
              <a16:creationId xmlns:a16="http://schemas.microsoft.com/office/drawing/2014/main" id="{0D25DDC5-EC8F-4079-856D-9A1249211230}"/>
            </a:ext>
          </a:extLst>
        </xdr:cNvPr>
        <xdr:cNvSpPr txBox="1"/>
      </xdr:nvSpPr>
      <xdr:spPr>
        <a:xfrm>
          <a:off x="20199427" y="1834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166704</xdr:rowOff>
    </xdr:from>
    <xdr:ext cx="469744" cy="259045"/>
    <xdr:sp macro="" textlink="">
      <xdr:nvSpPr>
        <xdr:cNvPr id="957" name="n_3mainValue【庁舎】&#10;一人当たり面積">
          <a:extLst>
            <a:ext uri="{FF2B5EF4-FFF2-40B4-BE49-F238E27FC236}">
              <a16:creationId xmlns:a16="http://schemas.microsoft.com/office/drawing/2014/main" id="{C03EB8D4-25D2-4BC0-A569-A3CB37B89496}"/>
            </a:ext>
          </a:extLst>
        </xdr:cNvPr>
        <xdr:cNvSpPr txBox="1"/>
      </xdr:nvSpPr>
      <xdr:spPr>
        <a:xfrm>
          <a:off x="19310427" y="1834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3827</xdr:rowOff>
    </xdr:from>
    <xdr:ext cx="469744" cy="259045"/>
    <xdr:sp macro="" textlink="">
      <xdr:nvSpPr>
        <xdr:cNvPr id="958" name="n_4mainValue【庁舎】&#10;一人当たり面積">
          <a:extLst>
            <a:ext uri="{FF2B5EF4-FFF2-40B4-BE49-F238E27FC236}">
              <a16:creationId xmlns:a16="http://schemas.microsoft.com/office/drawing/2014/main" id="{F4BE5025-0CDF-4504-BC61-C0D15657A1F5}"/>
            </a:ext>
          </a:extLst>
        </xdr:cNvPr>
        <xdr:cNvSpPr txBox="1"/>
      </xdr:nvSpPr>
      <xdr:spPr>
        <a:xfrm>
          <a:off x="18421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FCBE8EC7-A614-4ECC-A42C-CCF414F1F2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38EAC5E2-D071-4F04-955C-E093C0D9F05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5CE79072-4E40-4899-8C08-7787AC5C15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平均よりも有形固定資産減価償却率が高いのは、図書館、体育館・プール、福祉施設、保健センター・保健所、消防施設である。特に福祉施設の有形固定資産減価償却率が高い。本市の福祉施設は老人センター（福祉体育館内）、どんぐり学園、病後児保育室「えがお」が挙げられる。その中のどんぐり学園については、双峰小学校と唐竹小学校を統合した二村台小学校を令和３年４月に開校し、跡地となる唐竹小学校を活用して「交流・あそび・まなび・子育て支援拠点」として令和４年４月に開設した共生交流プラザに、児童発達支援センターどんぐりとして移転された。旧どんぐり学園舎は令和５年度に解体</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ため、有形固定資産減価償却率は減少する見込みである。</a:t>
          </a:r>
          <a:endParaRPr lang="ja-JP" altLang="ja-JP" sz="1200">
            <a:effectLst/>
          </a:endParaRPr>
        </a:p>
        <a:p>
          <a:r>
            <a:rPr kumimoji="1" lang="ja-JP" altLang="ja-JP" sz="1050">
              <a:solidFill>
                <a:schemeClr val="dk1"/>
              </a:solidFill>
              <a:effectLst/>
              <a:latin typeface="+mn-lt"/>
              <a:ea typeface="+mn-ea"/>
              <a:cs typeface="+mn-cs"/>
            </a:rPr>
            <a:t>一般廃棄物処理施設では、大府市・東浦町・阿久比町・豊明市にて構成される東部知多衛生組合が平成３０年に新ごみ処理施設を建設した。これにより、類似団体平均と比較すると、有形固定資産減価償却率が低くなっている。また、４市町で共同とすることで、一人当たりの有形固定資産額を抑えることができていると思われる。</a:t>
          </a:r>
          <a:endParaRPr lang="ja-JP" altLang="ja-JP" sz="1200">
            <a:effectLst/>
          </a:endParaRPr>
        </a:p>
        <a:p>
          <a:r>
            <a:rPr kumimoji="1" lang="ja-JP" altLang="ja-JP" sz="1050">
              <a:solidFill>
                <a:schemeClr val="dk1"/>
              </a:solidFill>
              <a:effectLst/>
              <a:latin typeface="+mn-lt"/>
              <a:ea typeface="+mn-ea"/>
              <a:cs typeface="+mn-cs"/>
            </a:rPr>
            <a:t>全ての施設において言えることは、人口減少等により公共施設等の利用需要は変化していくことから、住民ニーズを的確に把握し、長期的な視点をもって更新・統廃合・長寿命化など最適な配置を行うことが求められている。公共施設適正配置計画及び個別施設計画に基づき、公共施設等マネジメントの一層の強化を図る。</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AECD767-B060-409B-9312-0C6E6ADE660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05A6A8A-F16F-4F7C-AA30-D949B117E63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ECF5803-35C3-4285-83A4-DE51C0936B5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3FAD9C8-B303-46A2-8588-2ED88D55F3B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2C3829-8977-4CA4-A6B6-12E4638CBDD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DEC464B-83E4-4B79-96AF-7AF8B88E527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2E214F2-4636-46D4-8503-8802EE42A25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1BA2C4E-88EA-42FA-9F98-4885305ED66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6A9375A-C626-4E29-BA1B-3E9F569945E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AE20C0A-7378-4AF6-A557-5CDCBB9C9AA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68,325
64,746
23.22
27,819,145
26,640,535
1,149,542
14,672,034
14,288,401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41AD7FB-0DB7-482A-8096-27FE05E96D5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6FC3BF4-AA02-496E-8BDF-20B3EAFB9A1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C610B72-C79F-4667-B6A4-CA2208C6830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B21A8E6-FA5A-4C2A-80B4-CBA00F513B2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338798C-7137-4FF5-9753-4FC6F91E2C6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B369CEB-B83E-443C-B037-8F4B6A6E015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04471A6-A9C7-4151-A518-EB1E4D1FF88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2EF1B79-12B7-41B2-B32C-F876E2B431D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2620A56-3EDD-4FFF-8C64-111820FFD17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0F6770C-1B51-43CE-BCD8-2EC07420B89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4D8A7BF-D55E-4E5F-BCE5-1B15F7AF936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58C6171-1D6E-4B89-BDF9-817EC9591CA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7D70A6A-D7F8-4ECA-AC3F-AC7C9AAF842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5FF0CE5-D9B5-4807-A00D-A12ABF1BD6B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7817997-BCD6-40E9-B144-2641FACD40F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8E9A7C8-5F12-41C2-BB83-50135076430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3445F2F-3BB2-435A-85A4-354E6488131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F6B9872B-66CF-4822-954D-22A824E59F9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E174FB0-F03B-4670-B901-0C010C2ED2F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97C60A8-5782-46E1-AFC1-2D8616BAD4B8}"/>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3A2841A-36F9-4143-A588-1423029B0AFD}"/>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E06E14E-8E3D-450B-BB01-4171BCB69BD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9EAC5DF-C3C9-4E82-912B-B7A77204742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3909EDF-8724-42D0-B240-A7A0991AEFA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A00DC85-2AC6-4387-A823-12774A29F06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0782A60-FA47-476C-9835-F3F4D7C1162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EA1ACA0-9F19-42BF-94FA-7E84B8584B4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336D4D9-2788-4864-B649-06DE72AF46A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9759BF1-DAC4-4CBF-B8EB-E2333021AEC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35AED95-E26E-40AE-A4A8-7762C03FA1E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449EBA2-35BA-458B-A7A0-B1070AD2604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9F33832-18E2-4278-9627-1531A557F04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0AA0385-6785-4E3A-9224-0B980EBAF46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743ADEA-2E8D-4954-867B-9FE3EC52B08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0A66029-A38F-40D9-A2C0-771526030C6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3FDF234-82F8-489A-A552-A1E80B17044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E78963A-8168-4183-938E-2F3C21FE4BD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人口が凡そ横ばいであり、法人も他市と比べ少ないので景気の影響は受けにくく、財政力指数は横ばいで推移している。個人住民税・固定資産税が増額したため、市税全体としても対前年度比</a:t>
          </a:r>
          <a:r>
            <a:rPr kumimoji="1" lang="en-US" altLang="ja-JP" sz="1100">
              <a:solidFill>
                <a:schemeClr val="dk1"/>
              </a:solidFill>
              <a:effectLst/>
              <a:latin typeface="+mn-lt"/>
              <a:ea typeface="+mn-ea"/>
              <a:cs typeface="+mn-cs"/>
            </a:rPr>
            <a:t>371,728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％増となり、新型コロナウイルス感染症の影響から回復傾向にある。また、区画整理整理事業を計画しているが、税収入に影響が出るのは数年後とみている。　財政力指数は類似団体平均</a:t>
          </a:r>
          <a:r>
            <a:rPr kumimoji="1" lang="en-US" altLang="ja-JP" sz="1100">
              <a:solidFill>
                <a:schemeClr val="dk1"/>
              </a:solidFill>
              <a:effectLst/>
              <a:latin typeface="+mn-lt"/>
              <a:ea typeface="+mn-ea"/>
              <a:cs typeface="+mn-cs"/>
            </a:rPr>
            <a:t>0.71</a:t>
          </a:r>
          <a:r>
            <a:rPr kumimoji="1" lang="ja-JP" altLang="ja-JP" sz="1100">
              <a:solidFill>
                <a:schemeClr val="dk1"/>
              </a:solidFill>
              <a:effectLst/>
              <a:latin typeface="+mn-lt"/>
              <a:ea typeface="+mn-ea"/>
              <a:cs typeface="+mn-cs"/>
            </a:rPr>
            <a:t>を上回っているため健全と言えるが、今後も事業の見直しによる歳出の削減を継続するとともに、財政基盤の強化に努める。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09418FC-301B-469C-ACDA-7EF7C807440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2CF11D2-B752-43A3-83C4-A8A8B946BA0C}"/>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30F60106-F102-4090-817D-0D4900945F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965A8D82-9D7A-46C2-BD4D-CC7F1FD4F9D7}"/>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4ECB797-1419-46E4-A2D1-71A7A5FA3DAD}"/>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70B7E13-D841-4966-9384-17F8FDD90A7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CE81666-C8F3-4D7E-9892-EF0B0552937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74F631C-9E90-4B6E-851D-2636A4CC7B5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DD2FB8FC-94AB-41F7-BD98-1422EBE764D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4B34E2F3-8218-4E76-830A-1FD378D2CC26}"/>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D64D59A2-12C6-42E7-AD1D-187C636097F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410B19C2-194E-4E9F-9A7F-656BF298211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6E434A0B-BA29-4E89-B90E-1E273717EFD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5F99ACCE-0BB7-446B-A0E7-9F537483714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F2B60368-1334-43A4-9D16-943286AFD25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C8396E39-D2D9-4862-9230-1A465169A70D}"/>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53DD74-F247-49C6-AB3D-E2F1C1F474E2}"/>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2C95C729-0C6D-46B8-8878-1F99D109B4D9}"/>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EBBBC066-F737-4D13-9D37-A252E7AC2DF2}"/>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B631D18B-68F4-49AB-84C2-1C5E82F4A061}"/>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41</xdr:row>
      <xdr:rowOff>9172</xdr:rowOff>
    </xdr:to>
    <xdr:cxnSp macro="">
      <xdr:nvCxnSpPr>
        <xdr:cNvPr id="69" name="直線コネクタ 68">
          <a:extLst>
            <a:ext uri="{FF2B5EF4-FFF2-40B4-BE49-F238E27FC236}">
              <a16:creationId xmlns:a16="http://schemas.microsoft.com/office/drawing/2014/main" id="{E58CC850-F46A-4DA6-B386-98D99A8D3623}"/>
            </a:ext>
          </a:extLst>
        </xdr:cNvPr>
        <xdr:cNvCxnSpPr/>
      </xdr:nvCxnSpPr>
      <xdr:spPr>
        <a:xfrm>
          <a:off x="4114800" y="70118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581D98A-9F5A-41FA-8E24-E0FF713E607C}"/>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95DE7793-1AEB-4BED-9C7D-F6D78311EF5C}"/>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2C2AB12A-E2F8-4B16-8589-BF0794E8CF5B}"/>
            </a:ext>
          </a:extLst>
        </xdr:cNvPr>
        <xdr:cNvCxnSpPr/>
      </xdr:nvCxnSpPr>
      <xdr:spPr>
        <a:xfrm>
          <a:off x="3225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53C81FEE-53D0-461D-8685-1EA57D036BEC}"/>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AF1CC73F-7911-40FB-8D32-FFD8001E48FD}"/>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40D10DD9-7CBF-490F-AFE2-3211B0DE5D52}"/>
            </a:ext>
          </a:extLst>
        </xdr:cNvPr>
        <xdr:cNvCxnSpPr/>
      </xdr:nvCxnSpPr>
      <xdr:spPr>
        <a:xfrm>
          <a:off x="2336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566C1618-BE5B-4088-8E50-7C4FFCC307C6}"/>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268F6A75-2292-4360-BACF-0D7B9203CE68}"/>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1B93D19F-5A5A-40AF-BEA5-CE9B68F33DEE}"/>
            </a:ext>
          </a:extLst>
        </xdr:cNvPr>
        <xdr:cNvCxnSpPr/>
      </xdr:nvCxnSpPr>
      <xdr:spPr>
        <a:xfrm>
          <a:off x="1447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21DA5245-9E36-4C8A-A5EF-C0A4B8C81B6E}"/>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9B84441-D867-46AF-8070-E650BF4E8BDD}"/>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F74E1825-DDAA-4AA2-B5E1-22FA6083DC26}"/>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CE205F-CAAD-4A14-8F25-B5225D90574A}"/>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383AEED-2305-41D7-8D78-766A7C210A5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A151CE4-C852-40AA-B4E3-E874C0BABFF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879EEF0-4B3A-461D-B5CC-8BBFC716D72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4599C11-56F0-43A2-9103-90B1936CFAA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4B1C071-4D8B-4E32-A583-32A9B24ACBA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a:extLst>
            <a:ext uri="{FF2B5EF4-FFF2-40B4-BE49-F238E27FC236}">
              <a16:creationId xmlns:a16="http://schemas.microsoft.com/office/drawing/2014/main" id="{9A71CB47-ADD5-47D4-B583-05376A9B173E}"/>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9" name="財政力該当値テキスト">
          <a:extLst>
            <a:ext uri="{FF2B5EF4-FFF2-40B4-BE49-F238E27FC236}">
              <a16:creationId xmlns:a16="http://schemas.microsoft.com/office/drawing/2014/main" id="{7F01206A-660C-4B3D-B9CC-8463281BB1FA}"/>
            </a:ext>
          </a:extLst>
        </xdr:cNvPr>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2B9FB6CA-D751-4DF9-ADED-4420A48B0DE3}"/>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a:extLst>
            <a:ext uri="{FF2B5EF4-FFF2-40B4-BE49-F238E27FC236}">
              <a16:creationId xmlns:a16="http://schemas.microsoft.com/office/drawing/2014/main" id="{B46EC5FC-960D-428F-8BD7-CC517D5B57D5}"/>
            </a:ext>
          </a:extLst>
        </xdr:cNvPr>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E37370CD-837E-4DF2-AC2A-35618D81C488}"/>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41EE266D-023E-4850-9D22-0F66F673B985}"/>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74EB7A74-DBE1-4543-A348-5A450B874B8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672826B0-1AA4-488C-9390-E733E7F0B414}"/>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80DE59CD-0BC9-436B-890C-C7CF05C6BF01}"/>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14ADAA47-B861-428D-9399-F9853D993026}"/>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F4D8523C-4F6A-4410-9270-239E7923BCA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D74774D3-D7F8-4EFC-AD53-A2B81FA472C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F7CDF887-DBA0-47BD-87BF-32074AD26F7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4563814-B3A6-46B7-93A9-19890A69E14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475523D-A9AA-45C6-AC7F-26A6D6410F1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5A8FA0A-37EB-489E-B63C-DCFCE8CEDA0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F69E761E-30DC-4EB5-9447-3819D5B86EF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6F5F0D1B-4FA0-475A-BF2F-EF160B0B7F3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E39ED59D-CD0D-4032-9C00-F8C12FF9F5C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B1C7B42-9BEF-4181-9626-49E460A19FB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AF3DDD3A-8BD8-4DA8-93BD-088A5B33215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CA323D76-38C0-4A1D-AF94-943AD9A3A9A2}"/>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D38D3A95-89BA-4FCC-8E3C-C3A0B5F3029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経常収支比率の分子となる臨時財政対策債の発行可能額の大幅な減少等により、経常的収入は約</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億円減少した。その一方で、経常的経費では、ごみ処理施設建設による起債の据置期間が終了したことにより元金の償還が開始され、東部知多衛生組合負担金が約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億増額したことや、私立保育所の開所により施設型・地域型保育給付費が約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億増額したことから、経常収支比率は前年度比</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類似団体平均値より上回っているが、今後とも、事務事業の優先度を点検し、経常経費の削減に努め、財政の硬直化の抑制に努める。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C77BBDB-1ECC-449B-A15C-5438D4D6D3F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34F5D730-7845-4692-BC2E-8F0059FFE88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46F53BD2-86B1-43E6-860F-7AA9BAE3AF7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661C5412-0F6C-4BAD-AAD0-482AA6824DFA}"/>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7F9E5790-6E86-49B6-9E30-064DB0512772}"/>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D5CA8DEC-3B7E-44D6-9C7D-835E566C7873}"/>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97307F1A-E849-4781-AAFD-888E6EB42EA4}"/>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189E4546-4BFC-45F7-83DF-21EF2E3D8A9E}"/>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61576964-8AE4-4A4D-9B8F-61DFF1C67B67}"/>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39156219-B119-45F7-B758-5AD318BF8B3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ECC46193-8DD4-4AB5-9427-A2BA3C36907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4BAF2B30-00E5-41E8-BF20-5D4982041D3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5765F6E0-2EC7-449B-A91F-8CC7325DBC45}"/>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C18AE9D1-61EF-4AAD-BF90-639C158648E7}"/>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9503D16A-6AC3-4369-A324-CE56EA539014}"/>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50761E4D-E479-49A8-8A20-A98E43347C2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BB16B419-B5EF-44E9-8357-A0D5C4CAAB54}"/>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142557</xdr:rowOff>
    </xdr:from>
    <xdr:to>
      <xdr:col>23</xdr:col>
      <xdr:colOff>133350</xdr:colOff>
      <xdr:row>62</xdr:row>
      <xdr:rowOff>62547</xdr:rowOff>
    </xdr:to>
    <xdr:cxnSp macro="">
      <xdr:nvCxnSpPr>
        <xdr:cNvPr id="128" name="直線コネクタ 127">
          <a:extLst>
            <a:ext uri="{FF2B5EF4-FFF2-40B4-BE49-F238E27FC236}">
              <a16:creationId xmlns:a16="http://schemas.microsoft.com/office/drawing/2014/main" id="{B9A14A3F-87E7-4DE9-BE07-4F0D00D61C00}"/>
            </a:ext>
          </a:extLst>
        </xdr:cNvPr>
        <xdr:cNvCxnSpPr/>
      </xdr:nvCxnSpPr>
      <xdr:spPr>
        <a:xfrm>
          <a:off x="4114800" y="10258107"/>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347EEF08-225D-440B-82A8-8CC92024E3E9}"/>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9D7D7D5A-1A02-4988-B14B-C0A59BCD936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142557</xdr:rowOff>
    </xdr:from>
    <xdr:to>
      <xdr:col>19</xdr:col>
      <xdr:colOff>133350</xdr:colOff>
      <xdr:row>61</xdr:row>
      <xdr:rowOff>89218</xdr:rowOff>
    </xdr:to>
    <xdr:cxnSp macro="">
      <xdr:nvCxnSpPr>
        <xdr:cNvPr id="131" name="直線コネクタ 130">
          <a:extLst>
            <a:ext uri="{FF2B5EF4-FFF2-40B4-BE49-F238E27FC236}">
              <a16:creationId xmlns:a16="http://schemas.microsoft.com/office/drawing/2014/main" id="{7B5FEF5A-38D5-47D5-8877-839A038F5362}"/>
            </a:ext>
          </a:extLst>
        </xdr:cNvPr>
        <xdr:cNvCxnSpPr/>
      </xdr:nvCxnSpPr>
      <xdr:spPr>
        <a:xfrm flipV="1">
          <a:off x="3225800" y="10258107"/>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529890F8-F580-4DC6-BD7D-D062D6C86143}"/>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A7429627-3D31-4A41-8493-ED46EAF870F8}"/>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61</xdr:row>
      <xdr:rowOff>89218</xdr:rowOff>
    </xdr:to>
    <xdr:cxnSp macro="">
      <xdr:nvCxnSpPr>
        <xdr:cNvPr id="134" name="直線コネクタ 133">
          <a:extLst>
            <a:ext uri="{FF2B5EF4-FFF2-40B4-BE49-F238E27FC236}">
              <a16:creationId xmlns:a16="http://schemas.microsoft.com/office/drawing/2014/main" id="{0BC7E3ED-3D3A-4079-AB31-DEB61EC69D72}"/>
            </a:ext>
          </a:extLst>
        </xdr:cNvPr>
        <xdr:cNvCxnSpPr/>
      </xdr:nvCxnSpPr>
      <xdr:spPr>
        <a:xfrm>
          <a:off x="2336800" y="10378757"/>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ECC41915-9C64-4D7A-8040-7C97F8219579}"/>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202BC74C-B63E-42B2-B9DA-D88879E3552F}"/>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61</xdr:row>
      <xdr:rowOff>161607</xdr:rowOff>
    </xdr:to>
    <xdr:cxnSp macro="">
      <xdr:nvCxnSpPr>
        <xdr:cNvPr id="137" name="直線コネクタ 136">
          <a:extLst>
            <a:ext uri="{FF2B5EF4-FFF2-40B4-BE49-F238E27FC236}">
              <a16:creationId xmlns:a16="http://schemas.microsoft.com/office/drawing/2014/main" id="{1C4D1068-6712-42B4-A30D-D58FC4E10471}"/>
            </a:ext>
          </a:extLst>
        </xdr:cNvPr>
        <xdr:cNvCxnSpPr/>
      </xdr:nvCxnSpPr>
      <xdr:spPr>
        <a:xfrm flipV="1">
          <a:off x="1447800" y="103787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4BC8D26D-E21A-4DD6-AFFE-9FF74E2DC994}"/>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8AEF63DE-F808-4695-83F4-83AB4B8EFA03}"/>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1B9CE460-41A7-409E-9A71-5E7938900CA1}"/>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DA123A21-94EE-49BA-89FD-DB16A39ED63E}"/>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40B02421-430C-4738-8BA2-D63CEF92C9C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11687C4B-B84E-4F4A-A4A2-C2A1BA60CB6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B1C1193-E9CD-4C3E-A430-FFE93C8DF6D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DB5562D-6DDB-44FD-99E3-AA7619A7341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64EAF62-03F2-4E7D-BE31-4D4C119CA4F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47" name="楕円 146">
          <a:extLst>
            <a:ext uri="{FF2B5EF4-FFF2-40B4-BE49-F238E27FC236}">
              <a16:creationId xmlns:a16="http://schemas.microsoft.com/office/drawing/2014/main" id="{0DEB0646-770B-4B44-BD70-C0708E955034}"/>
            </a:ext>
          </a:extLst>
        </xdr:cNvPr>
        <xdr:cNvSpPr/>
      </xdr:nvSpPr>
      <xdr:spPr>
        <a:xfrm>
          <a:off x="4902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28274</xdr:rowOff>
    </xdr:from>
    <xdr:ext cx="762000" cy="259045"/>
    <xdr:sp macro="" textlink="">
      <xdr:nvSpPr>
        <xdr:cNvPr id="148" name="財政構造の弾力性該当値テキスト">
          <a:extLst>
            <a:ext uri="{FF2B5EF4-FFF2-40B4-BE49-F238E27FC236}">
              <a16:creationId xmlns:a16="http://schemas.microsoft.com/office/drawing/2014/main" id="{8D4D2798-4953-466D-AFAC-8D72F4AD3207}"/>
            </a:ext>
          </a:extLst>
        </xdr:cNvPr>
        <xdr:cNvSpPr txBox="1"/>
      </xdr:nvSpPr>
      <xdr:spPr>
        <a:xfrm>
          <a:off x="50419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91757</xdr:rowOff>
    </xdr:from>
    <xdr:to>
      <xdr:col>19</xdr:col>
      <xdr:colOff>184150</xdr:colOff>
      <xdr:row>60</xdr:row>
      <xdr:rowOff>21907</xdr:rowOff>
    </xdr:to>
    <xdr:sp macro="" textlink="">
      <xdr:nvSpPr>
        <xdr:cNvPr id="149" name="楕円 148">
          <a:extLst>
            <a:ext uri="{FF2B5EF4-FFF2-40B4-BE49-F238E27FC236}">
              <a16:creationId xmlns:a16="http://schemas.microsoft.com/office/drawing/2014/main" id="{B2293439-E066-4B9A-BA3A-71C9CF34309E}"/>
            </a:ext>
          </a:extLst>
        </xdr:cNvPr>
        <xdr:cNvSpPr/>
      </xdr:nvSpPr>
      <xdr:spPr>
        <a:xfrm>
          <a:off x="4064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32084</xdr:rowOff>
    </xdr:from>
    <xdr:ext cx="736600" cy="259045"/>
    <xdr:sp macro="" textlink="">
      <xdr:nvSpPr>
        <xdr:cNvPr id="150" name="テキスト ボックス 149">
          <a:extLst>
            <a:ext uri="{FF2B5EF4-FFF2-40B4-BE49-F238E27FC236}">
              <a16:creationId xmlns:a16="http://schemas.microsoft.com/office/drawing/2014/main" id="{B9F5E285-912E-4A12-AF3C-7D46B99D5737}"/>
            </a:ext>
          </a:extLst>
        </xdr:cNvPr>
        <xdr:cNvSpPr txBox="1"/>
      </xdr:nvSpPr>
      <xdr:spPr>
        <a:xfrm>
          <a:off x="3733800" y="997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38418</xdr:rowOff>
    </xdr:from>
    <xdr:to>
      <xdr:col>15</xdr:col>
      <xdr:colOff>133350</xdr:colOff>
      <xdr:row>61</xdr:row>
      <xdr:rowOff>140018</xdr:rowOff>
    </xdr:to>
    <xdr:sp macro="" textlink="">
      <xdr:nvSpPr>
        <xdr:cNvPr id="151" name="楕円 150">
          <a:extLst>
            <a:ext uri="{FF2B5EF4-FFF2-40B4-BE49-F238E27FC236}">
              <a16:creationId xmlns:a16="http://schemas.microsoft.com/office/drawing/2014/main" id="{B0CD97BE-38F4-45C4-9EC3-895BAE87184C}"/>
            </a:ext>
          </a:extLst>
        </xdr:cNvPr>
        <xdr:cNvSpPr/>
      </xdr:nvSpPr>
      <xdr:spPr>
        <a:xfrm>
          <a:off x="3175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150195</xdr:rowOff>
    </xdr:from>
    <xdr:ext cx="762000" cy="259045"/>
    <xdr:sp macro="" textlink="">
      <xdr:nvSpPr>
        <xdr:cNvPr id="152" name="テキスト ボックス 151">
          <a:extLst>
            <a:ext uri="{FF2B5EF4-FFF2-40B4-BE49-F238E27FC236}">
              <a16:creationId xmlns:a16="http://schemas.microsoft.com/office/drawing/2014/main" id="{789CCCAB-EF69-4BC7-87B6-85486CC2F108}"/>
            </a:ext>
          </a:extLst>
        </xdr:cNvPr>
        <xdr:cNvSpPr txBox="1"/>
      </xdr:nvSpPr>
      <xdr:spPr>
        <a:xfrm>
          <a:off x="2844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3" name="楕円 152">
          <a:extLst>
            <a:ext uri="{FF2B5EF4-FFF2-40B4-BE49-F238E27FC236}">
              <a16:creationId xmlns:a16="http://schemas.microsoft.com/office/drawing/2014/main" id="{90D4C2B6-5C2F-46B5-AADC-02E059B9F82C}"/>
            </a:ext>
          </a:extLst>
        </xdr:cNvPr>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4" name="テキスト ボックス 153">
          <a:extLst>
            <a:ext uri="{FF2B5EF4-FFF2-40B4-BE49-F238E27FC236}">
              <a16:creationId xmlns:a16="http://schemas.microsoft.com/office/drawing/2014/main" id="{DBACAB38-580F-4AB3-AC7D-89CB5E5A472E}"/>
            </a:ext>
          </a:extLst>
        </xdr:cNvPr>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D5837E9B-2DE7-409D-A76C-3DD379B46476}"/>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F90C84BF-58E2-41B6-9121-129632E4C054}"/>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33B52703-19FD-4DDF-B5F8-40D669AAB03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4D413665-0717-4645-9A18-10E161980B2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E731AAAD-09EC-4427-8F61-6A38AFC949E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9CBEA887-462B-4BE6-B09D-A6AC64CB80F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38D6CD52-B09C-4211-B60C-4A4A7DC49B4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9B393119-69F0-4477-B8D3-29A1D761CF3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34C58246-2593-43B5-B196-B0B8FCE2071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FB7498A5-84BD-4E4B-AF9A-2A8CA8B6614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36343E7D-D814-42C0-B620-1912BEB89DA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42DD48E7-EB08-4F5C-8289-B5DDE81900D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6C18F4D3-7CB9-4C38-A873-36D43D96A70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30AB4497-5C31-427D-B446-872FFB9A5BC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FB7C8817-029D-4F27-8426-C1A17E52658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人件費について、令和元年度は、消防広域化に伴い減少した平成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年度とほぼ同額であった。令和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年度は会計年度任用職員の賃金が人件費に計上となったことにより増額した。令和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年度は、会計年度任用職員の期末手当分が増額した。令和４年度は前年度比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の微増となったが、物件費は、公園施設指定管委託料などにより前年度比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％の増となった。委託料などの業務見直しによる事業廃止等、引き続きコストの削減を図っていく。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A0FC12C2-FD9E-4250-AFDF-CED573D713C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A5D3CC07-41C5-421B-973C-FA279C06F8F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1BA13EC4-F039-457F-9D30-9DB082AB294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73B555BA-7BD2-465B-BDB0-7A6EEA038314}"/>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2751B699-EB45-4A60-AF0A-0941ABE8084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3C0A4F4F-03C2-4480-A1EF-C5B01AAC54DC}"/>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F9B1B4D4-E07C-4402-9D81-EE0DEDA946C9}"/>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79B66F4F-7679-42CC-A59E-D959C9FDBC4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E4FB44C8-EE6A-480B-8B34-84BB0271E4E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45419C44-86F3-41DA-A704-4EBB2430D548}"/>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647DDA25-EB04-4C73-81E1-A00DD140A949}"/>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73BED025-950B-43AD-9B32-045AEF63BABF}"/>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A41D69B2-6425-4311-AC85-0A70B72B9EF7}"/>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CD794032-F952-440F-A13B-1CD2442B2FF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4876D2B7-F9C4-4815-A6B1-9004D254298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3FCD089A-4D46-47B3-9CF9-BA35DFD385C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C727F48-4CD5-4700-9C5C-0EC99DAE0D71}"/>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932074FA-6731-409C-825F-745DEB3B5482}"/>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C2C1EC23-27A0-4FF0-B309-F559447F2A48}"/>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3CB2291B-95C3-4934-BC5C-446804521208}"/>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51CE7A93-2CA5-4D31-9377-31438EBF163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66249</xdr:rowOff>
    </xdr:from>
    <xdr:to>
      <xdr:col>23</xdr:col>
      <xdr:colOff>133350</xdr:colOff>
      <xdr:row>81</xdr:row>
      <xdr:rowOff>80035</xdr:rowOff>
    </xdr:to>
    <xdr:cxnSp macro="">
      <xdr:nvCxnSpPr>
        <xdr:cNvPr id="191" name="直線コネクタ 190">
          <a:extLst>
            <a:ext uri="{FF2B5EF4-FFF2-40B4-BE49-F238E27FC236}">
              <a16:creationId xmlns:a16="http://schemas.microsoft.com/office/drawing/2014/main" id="{4FCA141F-8324-4409-9DC7-FFF5B7C7F92E}"/>
            </a:ext>
          </a:extLst>
        </xdr:cNvPr>
        <xdr:cNvCxnSpPr/>
      </xdr:nvCxnSpPr>
      <xdr:spPr>
        <a:xfrm>
          <a:off x="4114800" y="13953699"/>
          <a:ext cx="838200" cy="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FF13E4E2-5726-4A90-B730-1D079B7FA879}"/>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A1D56DAF-7280-4B97-A5A0-52FF44013006}"/>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158770</xdr:rowOff>
    </xdr:from>
    <xdr:to>
      <xdr:col>19</xdr:col>
      <xdr:colOff>133350</xdr:colOff>
      <xdr:row>81</xdr:row>
      <xdr:rowOff>66249</xdr:rowOff>
    </xdr:to>
    <xdr:cxnSp macro="">
      <xdr:nvCxnSpPr>
        <xdr:cNvPr id="194" name="直線コネクタ 193">
          <a:extLst>
            <a:ext uri="{FF2B5EF4-FFF2-40B4-BE49-F238E27FC236}">
              <a16:creationId xmlns:a16="http://schemas.microsoft.com/office/drawing/2014/main" id="{F8FA6468-D4B2-4611-89E7-475039F983EE}"/>
            </a:ext>
          </a:extLst>
        </xdr:cNvPr>
        <xdr:cNvCxnSpPr/>
      </xdr:nvCxnSpPr>
      <xdr:spPr>
        <a:xfrm>
          <a:off x="3225800" y="13874770"/>
          <a:ext cx="889000" cy="7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D2F350B4-8A0D-44C4-AE6F-C4FBABFE8A0F}"/>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7139D02E-346A-4A30-A32E-2D0A81EF798D}"/>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95693</xdr:rowOff>
    </xdr:from>
    <xdr:to>
      <xdr:col>15</xdr:col>
      <xdr:colOff>82550</xdr:colOff>
      <xdr:row>80</xdr:row>
      <xdr:rowOff>158770</xdr:rowOff>
    </xdr:to>
    <xdr:cxnSp macro="">
      <xdr:nvCxnSpPr>
        <xdr:cNvPr id="197" name="直線コネクタ 196">
          <a:extLst>
            <a:ext uri="{FF2B5EF4-FFF2-40B4-BE49-F238E27FC236}">
              <a16:creationId xmlns:a16="http://schemas.microsoft.com/office/drawing/2014/main" id="{B2DB5F0A-4834-448B-8C00-2462E5F34BFD}"/>
            </a:ext>
          </a:extLst>
        </xdr:cNvPr>
        <xdr:cNvCxnSpPr/>
      </xdr:nvCxnSpPr>
      <xdr:spPr>
        <a:xfrm>
          <a:off x="2336800" y="13811693"/>
          <a:ext cx="889000" cy="6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70E0B16B-D618-44C7-8591-17600864CC76}"/>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a:extLst>
            <a:ext uri="{FF2B5EF4-FFF2-40B4-BE49-F238E27FC236}">
              <a16:creationId xmlns:a16="http://schemas.microsoft.com/office/drawing/2014/main" id="{C82B918E-B0A6-4DCC-96DB-1067D561DB3F}"/>
            </a:ext>
          </a:extLst>
        </xdr:cNvPr>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80435</xdr:rowOff>
    </xdr:from>
    <xdr:to>
      <xdr:col>11</xdr:col>
      <xdr:colOff>31750</xdr:colOff>
      <xdr:row>80</xdr:row>
      <xdr:rowOff>95693</xdr:rowOff>
    </xdr:to>
    <xdr:cxnSp macro="">
      <xdr:nvCxnSpPr>
        <xdr:cNvPr id="200" name="直線コネクタ 199">
          <a:extLst>
            <a:ext uri="{FF2B5EF4-FFF2-40B4-BE49-F238E27FC236}">
              <a16:creationId xmlns:a16="http://schemas.microsoft.com/office/drawing/2014/main" id="{222ABC86-C9BE-485F-9E37-397BBF5FF822}"/>
            </a:ext>
          </a:extLst>
        </xdr:cNvPr>
        <xdr:cNvCxnSpPr/>
      </xdr:nvCxnSpPr>
      <xdr:spPr>
        <a:xfrm>
          <a:off x="1447800" y="13796435"/>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5E1429C0-DFC2-4E21-8E10-DCEA6AF294FA}"/>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136B78F5-64B0-4BFA-92C3-A597A17A381D}"/>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79C3C6F9-C634-4CAC-8B17-1E4180EE12E9}"/>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9E2728FA-9499-442C-96BA-C03E02DAD92F}"/>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E233987A-ECBB-4BAD-8830-8B2C1D04BE2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E2D176B8-4EFD-4EC1-9B7F-67988D53D4D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695FEBE-54DF-4F00-AC79-5F47395AF06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9A91684-1CE9-4E09-BD33-E06C5147E2E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EE39E69-4990-4B0D-A38B-EA3E6818A36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29235</xdr:rowOff>
    </xdr:from>
    <xdr:to>
      <xdr:col>23</xdr:col>
      <xdr:colOff>184150</xdr:colOff>
      <xdr:row>81</xdr:row>
      <xdr:rowOff>130835</xdr:rowOff>
    </xdr:to>
    <xdr:sp macro="" textlink="">
      <xdr:nvSpPr>
        <xdr:cNvPr id="210" name="楕円 209">
          <a:extLst>
            <a:ext uri="{FF2B5EF4-FFF2-40B4-BE49-F238E27FC236}">
              <a16:creationId xmlns:a16="http://schemas.microsoft.com/office/drawing/2014/main" id="{19DE62B1-C072-4168-A462-BF1DAC518D6D}"/>
            </a:ext>
          </a:extLst>
        </xdr:cNvPr>
        <xdr:cNvSpPr/>
      </xdr:nvSpPr>
      <xdr:spPr>
        <a:xfrm>
          <a:off x="4902200" y="139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45762</xdr:rowOff>
    </xdr:from>
    <xdr:ext cx="762000" cy="259045"/>
    <xdr:sp macro="" textlink="">
      <xdr:nvSpPr>
        <xdr:cNvPr id="211" name="人件費・物件費等の状況該当値テキスト">
          <a:extLst>
            <a:ext uri="{FF2B5EF4-FFF2-40B4-BE49-F238E27FC236}">
              <a16:creationId xmlns:a16="http://schemas.microsoft.com/office/drawing/2014/main" id="{C52658C5-CC93-42D5-B49F-5675ADE4937B}"/>
            </a:ext>
          </a:extLst>
        </xdr:cNvPr>
        <xdr:cNvSpPr txBox="1"/>
      </xdr:nvSpPr>
      <xdr:spPr>
        <a:xfrm>
          <a:off x="5041900" y="1376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15449</xdr:rowOff>
    </xdr:from>
    <xdr:to>
      <xdr:col>19</xdr:col>
      <xdr:colOff>184150</xdr:colOff>
      <xdr:row>81</xdr:row>
      <xdr:rowOff>117049</xdr:rowOff>
    </xdr:to>
    <xdr:sp macro="" textlink="">
      <xdr:nvSpPr>
        <xdr:cNvPr id="212" name="楕円 211">
          <a:extLst>
            <a:ext uri="{FF2B5EF4-FFF2-40B4-BE49-F238E27FC236}">
              <a16:creationId xmlns:a16="http://schemas.microsoft.com/office/drawing/2014/main" id="{BEBB1616-75F7-487E-803B-20F51BB466B0}"/>
            </a:ext>
          </a:extLst>
        </xdr:cNvPr>
        <xdr:cNvSpPr/>
      </xdr:nvSpPr>
      <xdr:spPr>
        <a:xfrm>
          <a:off x="4064000" y="139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127226</xdr:rowOff>
    </xdr:from>
    <xdr:ext cx="736600" cy="259045"/>
    <xdr:sp macro="" textlink="">
      <xdr:nvSpPr>
        <xdr:cNvPr id="213" name="テキスト ボックス 212">
          <a:extLst>
            <a:ext uri="{FF2B5EF4-FFF2-40B4-BE49-F238E27FC236}">
              <a16:creationId xmlns:a16="http://schemas.microsoft.com/office/drawing/2014/main" id="{B7A36B78-0AD3-4FEA-BE4B-2DA257A69580}"/>
            </a:ext>
          </a:extLst>
        </xdr:cNvPr>
        <xdr:cNvSpPr txBox="1"/>
      </xdr:nvSpPr>
      <xdr:spPr>
        <a:xfrm>
          <a:off x="3733800" y="13671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107970</xdr:rowOff>
    </xdr:from>
    <xdr:to>
      <xdr:col>15</xdr:col>
      <xdr:colOff>133350</xdr:colOff>
      <xdr:row>81</xdr:row>
      <xdr:rowOff>38120</xdr:rowOff>
    </xdr:to>
    <xdr:sp macro="" textlink="">
      <xdr:nvSpPr>
        <xdr:cNvPr id="214" name="楕円 213">
          <a:extLst>
            <a:ext uri="{FF2B5EF4-FFF2-40B4-BE49-F238E27FC236}">
              <a16:creationId xmlns:a16="http://schemas.microsoft.com/office/drawing/2014/main" id="{2CE6813A-DD78-4CF1-9D7F-300FBACD2DFC}"/>
            </a:ext>
          </a:extLst>
        </xdr:cNvPr>
        <xdr:cNvSpPr/>
      </xdr:nvSpPr>
      <xdr:spPr>
        <a:xfrm>
          <a:off x="3175000" y="138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48297</xdr:rowOff>
    </xdr:from>
    <xdr:ext cx="762000" cy="259045"/>
    <xdr:sp macro="" textlink="">
      <xdr:nvSpPr>
        <xdr:cNvPr id="215" name="テキスト ボックス 214">
          <a:extLst>
            <a:ext uri="{FF2B5EF4-FFF2-40B4-BE49-F238E27FC236}">
              <a16:creationId xmlns:a16="http://schemas.microsoft.com/office/drawing/2014/main" id="{F037B5AA-1E93-4E1A-A764-0AC2C0E93987}"/>
            </a:ext>
          </a:extLst>
        </xdr:cNvPr>
        <xdr:cNvSpPr txBox="1"/>
      </xdr:nvSpPr>
      <xdr:spPr>
        <a:xfrm>
          <a:off x="2844800" y="1359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44893</xdr:rowOff>
    </xdr:from>
    <xdr:to>
      <xdr:col>11</xdr:col>
      <xdr:colOff>82550</xdr:colOff>
      <xdr:row>80</xdr:row>
      <xdr:rowOff>146493</xdr:rowOff>
    </xdr:to>
    <xdr:sp macro="" textlink="">
      <xdr:nvSpPr>
        <xdr:cNvPr id="216" name="楕円 215">
          <a:extLst>
            <a:ext uri="{FF2B5EF4-FFF2-40B4-BE49-F238E27FC236}">
              <a16:creationId xmlns:a16="http://schemas.microsoft.com/office/drawing/2014/main" id="{F651CCAC-55CE-4007-9190-2FFDDFFCAE37}"/>
            </a:ext>
          </a:extLst>
        </xdr:cNvPr>
        <xdr:cNvSpPr/>
      </xdr:nvSpPr>
      <xdr:spPr>
        <a:xfrm>
          <a:off x="2286000" y="1376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156670</xdr:rowOff>
    </xdr:from>
    <xdr:ext cx="762000" cy="259045"/>
    <xdr:sp macro="" textlink="">
      <xdr:nvSpPr>
        <xdr:cNvPr id="217" name="テキスト ボックス 216">
          <a:extLst>
            <a:ext uri="{FF2B5EF4-FFF2-40B4-BE49-F238E27FC236}">
              <a16:creationId xmlns:a16="http://schemas.microsoft.com/office/drawing/2014/main" id="{66C13FC2-C6C1-4427-B2B1-5F2A51AE8F50}"/>
            </a:ext>
          </a:extLst>
        </xdr:cNvPr>
        <xdr:cNvSpPr txBox="1"/>
      </xdr:nvSpPr>
      <xdr:spPr>
        <a:xfrm>
          <a:off x="1955800" y="1352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29635</xdr:rowOff>
    </xdr:from>
    <xdr:to>
      <xdr:col>7</xdr:col>
      <xdr:colOff>31750</xdr:colOff>
      <xdr:row>80</xdr:row>
      <xdr:rowOff>131235</xdr:rowOff>
    </xdr:to>
    <xdr:sp macro="" textlink="">
      <xdr:nvSpPr>
        <xdr:cNvPr id="218" name="楕円 217">
          <a:extLst>
            <a:ext uri="{FF2B5EF4-FFF2-40B4-BE49-F238E27FC236}">
              <a16:creationId xmlns:a16="http://schemas.microsoft.com/office/drawing/2014/main" id="{F1F0E4BF-EAFD-4187-A4ED-BADD2BB38419}"/>
            </a:ext>
          </a:extLst>
        </xdr:cNvPr>
        <xdr:cNvSpPr/>
      </xdr:nvSpPr>
      <xdr:spPr>
        <a:xfrm>
          <a:off x="1397000" y="137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141412</xdr:rowOff>
    </xdr:from>
    <xdr:ext cx="762000" cy="259045"/>
    <xdr:sp macro="" textlink="">
      <xdr:nvSpPr>
        <xdr:cNvPr id="219" name="テキスト ボックス 218">
          <a:extLst>
            <a:ext uri="{FF2B5EF4-FFF2-40B4-BE49-F238E27FC236}">
              <a16:creationId xmlns:a16="http://schemas.microsoft.com/office/drawing/2014/main" id="{81CE1D07-F777-4B8F-9FDD-49569CB15BFD}"/>
            </a:ext>
          </a:extLst>
        </xdr:cNvPr>
        <xdr:cNvSpPr txBox="1"/>
      </xdr:nvSpPr>
      <xdr:spPr>
        <a:xfrm>
          <a:off x="1066800" y="1351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A775536B-27BD-4190-9863-C8840B1D328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75284570-6810-421A-9765-1A39425682B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AB9C5193-8D32-4FAC-AA62-ABC70DB5045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9A0047B9-5C0B-4951-B71D-2BCBAAF7284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86EC227-0BA3-4BBE-A73E-69EFC1E0787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82D7A040-7A91-4766-88B1-F2363CAEA19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844DA1C8-1216-493B-95D0-E67B7FA90A0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9FAC89EB-0BEE-484D-A0C8-6FB818460E1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271A6245-0BD7-4180-8D0C-D753C17E262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EF2B5950-0EFE-4EA7-8BE8-9749C03330B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DF07326D-6C14-4241-B5BE-6DE03F565B9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E937FFB5-8855-4F67-94E0-9A137B33EC9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1792FCC5-617A-4E0C-9F65-F40EEEA7812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類似団体の平均よりやや低くなったが、これは、本市の人材採用制度（受験者の年齢要件が他団体より緩和）により、採用者の給与水準が低くなったため。</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D40098C5-2EB7-4169-BA69-A5CFA413CCD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210A21A8-0712-4220-A828-4E89D593594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B331F5A8-3280-4700-A09E-D849478ECBEB}"/>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B56FCA1C-5817-40BB-BF32-B37DDCA8B3B3}"/>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9C795916-A86A-47FC-A2AD-AC35E736AEE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3217A88E-3982-4D58-8875-6FA206246DC3}"/>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B066B91B-1D9F-458B-802B-32F5399F2C05}"/>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14ABB9D4-DD9D-4CD8-848D-6DF7D0060107}"/>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4446E208-FC57-42A0-8A77-70A32254101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1EF85173-FC63-436E-84C3-BE86381B4BEB}"/>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7F547C41-E904-429C-A77B-AB0854030FB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1A31DA45-9150-4221-8499-2BFAE294FF0E}"/>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E35D1EC7-E9BD-4A10-B07D-FBC0B9BBBF91}"/>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8E0E6B7E-0550-417C-9942-34757E16C56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B2A46B7C-7E85-496B-B127-88146F947B7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D560AEEA-5E27-4FCB-96CA-98F3C20DFD28}"/>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B3A9ADD-3E8A-4278-B140-9AB646A39EC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DC83A24D-4716-4661-A658-E78084DBE5B4}"/>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284A779E-39C0-4D97-BA4F-F7468D8984FE}"/>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5969DB1E-C81B-4571-930E-FCD7E482130E}"/>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D7CC2D1F-8E55-492F-A793-8D8C48D700D6}"/>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9A341C65-AA4D-4E3B-9077-3A717CFE4917}"/>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86</xdr:row>
      <xdr:rowOff>84364</xdr:rowOff>
    </xdr:to>
    <xdr:cxnSp macro="">
      <xdr:nvCxnSpPr>
        <xdr:cNvPr id="255" name="直線コネクタ 254">
          <a:extLst>
            <a:ext uri="{FF2B5EF4-FFF2-40B4-BE49-F238E27FC236}">
              <a16:creationId xmlns:a16="http://schemas.microsoft.com/office/drawing/2014/main" id="{36A52F1E-7E84-4F14-AC02-901F4E41197A}"/>
            </a:ext>
          </a:extLst>
        </xdr:cNvPr>
        <xdr:cNvCxnSpPr/>
      </xdr:nvCxnSpPr>
      <xdr:spPr>
        <a:xfrm flipV="1">
          <a:off x="16179800" y="1458776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F1E07D98-FA0E-4350-AF3C-14D4660E1345}"/>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146FE596-B29A-4153-81ED-7EA1BEE6F9DA}"/>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7553993C-9C69-42E7-8C48-78ED7FCD9709}"/>
            </a:ext>
          </a:extLst>
        </xdr:cNvPr>
        <xdr:cNvCxnSpPr/>
      </xdr:nvCxnSpPr>
      <xdr:spPr>
        <a:xfrm flipV="1">
          <a:off x="15290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F5DC41F5-6DF7-4541-B4DE-85A87BE1A6D1}"/>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4F368A44-5532-43CE-912A-54B2239FC0C8}"/>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86</xdr:row>
      <xdr:rowOff>170543</xdr:rowOff>
    </xdr:to>
    <xdr:cxnSp macro="">
      <xdr:nvCxnSpPr>
        <xdr:cNvPr id="261" name="直線コネクタ 260">
          <a:extLst>
            <a:ext uri="{FF2B5EF4-FFF2-40B4-BE49-F238E27FC236}">
              <a16:creationId xmlns:a16="http://schemas.microsoft.com/office/drawing/2014/main" id="{835DFE56-7E42-4C61-BEDC-BD68E7ED19B3}"/>
            </a:ext>
          </a:extLst>
        </xdr:cNvPr>
        <xdr:cNvCxnSpPr/>
      </xdr:nvCxnSpPr>
      <xdr:spPr>
        <a:xfrm>
          <a:off x="14401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1940962C-FCC1-46FE-A844-840A64AD2668}"/>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971F04D3-ECCA-4ECE-B40C-012BC9E36452}"/>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153307</xdr:rowOff>
    </xdr:to>
    <xdr:cxnSp macro="">
      <xdr:nvCxnSpPr>
        <xdr:cNvPr id="264" name="直線コネクタ 263">
          <a:extLst>
            <a:ext uri="{FF2B5EF4-FFF2-40B4-BE49-F238E27FC236}">
              <a16:creationId xmlns:a16="http://schemas.microsoft.com/office/drawing/2014/main" id="{231ACD30-9C9F-457B-88C1-BB10AAFFC43C}"/>
            </a:ext>
          </a:extLst>
        </xdr:cNvPr>
        <xdr:cNvCxnSpPr/>
      </xdr:nvCxnSpPr>
      <xdr:spPr>
        <a:xfrm>
          <a:off x="13512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8CE645A1-217D-4101-894B-3341FBE347A2}"/>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E9184AD2-A038-4995-A573-98992BD69F6E}"/>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6E191B55-E6FF-46EE-B83C-9EE1AEE628E5}"/>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E3E9ED4-F8D4-417B-B2EE-7226D73682D2}"/>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F62BDD9-5B10-48AF-AA31-E93D13B1EC2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82DD7D47-02BF-4C90-A77F-91FC32EAF84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D5C5108-2780-4CE2-B750-6E9DFD5A685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CAE593BF-A0F0-4E50-9DEC-DBC115445E3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A2A8C0C-9CB3-4837-B240-E5EE548BBCA9}"/>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4" name="楕円 273">
          <a:extLst>
            <a:ext uri="{FF2B5EF4-FFF2-40B4-BE49-F238E27FC236}">
              <a16:creationId xmlns:a16="http://schemas.microsoft.com/office/drawing/2014/main" id="{7DA96241-00D8-46E7-BF95-A587D23DED8A}"/>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5" name="給与水準   （国との比較）該当値テキスト">
          <a:extLst>
            <a:ext uri="{FF2B5EF4-FFF2-40B4-BE49-F238E27FC236}">
              <a16:creationId xmlns:a16="http://schemas.microsoft.com/office/drawing/2014/main" id="{E4D32975-8CC1-41AF-810E-3E27F30E5D88}"/>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a:extLst>
            <a:ext uri="{FF2B5EF4-FFF2-40B4-BE49-F238E27FC236}">
              <a16:creationId xmlns:a16="http://schemas.microsoft.com/office/drawing/2014/main" id="{4B2A8D88-8EEF-4C70-A915-2C5D3C70A241}"/>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77" name="テキスト ボックス 276">
          <a:extLst>
            <a:ext uri="{FF2B5EF4-FFF2-40B4-BE49-F238E27FC236}">
              <a16:creationId xmlns:a16="http://schemas.microsoft.com/office/drawing/2014/main" id="{0F8E98E7-009E-462C-9DE9-3DD551749715}"/>
            </a:ext>
          </a:extLst>
        </xdr:cNvPr>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1CF5005-7FD5-4AAA-ADA8-9A2099C19E3B}"/>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189BEE0E-1F92-426A-94FC-6D668D4F7103}"/>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0" name="楕円 279">
          <a:extLst>
            <a:ext uri="{FF2B5EF4-FFF2-40B4-BE49-F238E27FC236}">
              <a16:creationId xmlns:a16="http://schemas.microsoft.com/office/drawing/2014/main" id="{D7772340-6217-42DB-A75E-7C9ED2D6CFF4}"/>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3D951CAD-87AD-4C8C-A3BB-6161041EB8CF}"/>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2" name="楕円 281">
          <a:extLst>
            <a:ext uri="{FF2B5EF4-FFF2-40B4-BE49-F238E27FC236}">
              <a16:creationId xmlns:a16="http://schemas.microsoft.com/office/drawing/2014/main" id="{85875206-01CE-41EA-93B3-4D8E9A6BA35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EC475DE6-6414-4895-B1FD-4D02770E1C69}"/>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51A5B4B0-AF5E-4161-AD19-51E069DC957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5A38B372-4DC4-473B-AA3F-11C3E45D033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47A646FD-7295-49F4-9C64-D41CD9514D6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28F25E7C-3F67-498D-94AE-BBDAFEB513D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710E7286-9424-4E30-A32A-5249D529B4C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8FF46794-E7E9-4249-98E2-E2D240B0393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EBCD6138-F362-4110-B41F-A22087C2E3E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89C152-5302-4CA6-8110-34407FE6AD1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65F380C-129A-4F5D-AACB-71E6AC11022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D61AC27F-1920-4DBD-BA12-96B0F42CB07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8A21D603-D872-475C-B2E3-32271E7D767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5F7F1D7C-EEE3-4147-A4E6-42C6A4B60D2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74EB33C-7195-4E98-8329-8D21FF893E3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豊明市職員定員適正化計画に基づき、民間委託等を行い、計画的な人事体制を構築しており、住民サービスを低下させることなく類似団体の平均を下回っている。</a:t>
          </a:r>
          <a:endParaRPr lang="ja-JP" altLang="ja-JP" sz="1400">
            <a:effectLst/>
          </a:endParaRPr>
        </a:p>
        <a:p>
          <a:r>
            <a:rPr kumimoji="1" lang="ja-JP" altLang="ja-JP" sz="1100">
              <a:solidFill>
                <a:schemeClr val="dk1"/>
              </a:solidFill>
              <a:effectLst/>
              <a:latin typeface="+mn-lt"/>
              <a:ea typeface="+mn-ea"/>
              <a:cs typeface="+mn-cs"/>
            </a:rPr>
            <a:t>今後も計画に基づき、更なる民間委託等の工夫を行っていく。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F0CE8A74-31D2-463B-AB4D-BFF607AA924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BE4DAF3E-F523-46D6-929A-05DBBA2B23B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C47EDAE3-0844-48A0-8D50-647150D2FFD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B166D10-FD3E-4BE5-8DEC-90608733900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9AFF2A74-744F-4BF1-8CCB-A2E309E7EAB4}"/>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D134CEAC-851B-42E3-BAFD-2A0D8886D1BB}"/>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A33FC39E-AA3A-4A81-B960-7839129835B4}"/>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9BB06759-91E9-40FD-A525-98F0547A4EEC}"/>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471FE3DB-12B9-4BFB-A935-6CFC63FA583D}"/>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550AFAE1-DB45-435F-9251-38EA407743C4}"/>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5DC3FA49-B1F5-43F9-9C5F-F78BCD3CB9A5}"/>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6D9E3513-38F7-45A4-9158-0389CF4C823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7A155A1-87A5-43C3-ADAB-FB513D43C507}"/>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490F3F3-FCF9-482B-9186-2631233900A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9A6D6221-2F09-4991-9EC6-3E2D57F2A34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22AE3539-E728-42D9-A4A2-3A0978A8E99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9694ABD9-B941-4EAC-9247-D3F3B81EA315}"/>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625268AC-6A12-44EB-94EB-1ECAFA08271C}"/>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FD65FCA1-E0D0-4047-8395-DE39BFA91262}"/>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CDA252AD-2CA5-48FE-B2E7-79A9204AB642}"/>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7A81D1D6-3A47-4694-863B-F8A23CADE35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59584</xdr:rowOff>
    </xdr:to>
    <xdr:cxnSp macro="">
      <xdr:nvCxnSpPr>
        <xdr:cNvPr id="318" name="直線コネクタ 317">
          <a:extLst>
            <a:ext uri="{FF2B5EF4-FFF2-40B4-BE49-F238E27FC236}">
              <a16:creationId xmlns:a16="http://schemas.microsoft.com/office/drawing/2014/main" id="{98212378-D7A3-42FC-B890-78392E789B56}"/>
            </a:ext>
          </a:extLst>
        </xdr:cNvPr>
        <xdr:cNvCxnSpPr/>
      </xdr:nvCxnSpPr>
      <xdr:spPr>
        <a:xfrm>
          <a:off x="16179800" y="1032848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E23DE1F-4DEA-430C-A7A8-C4F7357834E7}"/>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2CAAFB50-7ECC-4F45-B38D-075EC8B37BDF}"/>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35454</xdr:rowOff>
    </xdr:from>
    <xdr:to>
      <xdr:col>77</xdr:col>
      <xdr:colOff>44450</xdr:colOff>
      <xdr:row>60</xdr:row>
      <xdr:rowOff>41487</xdr:rowOff>
    </xdr:to>
    <xdr:cxnSp macro="">
      <xdr:nvCxnSpPr>
        <xdr:cNvPr id="321" name="直線コネクタ 320">
          <a:extLst>
            <a:ext uri="{FF2B5EF4-FFF2-40B4-BE49-F238E27FC236}">
              <a16:creationId xmlns:a16="http://schemas.microsoft.com/office/drawing/2014/main" id="{8760E5E4-D03E-4A32-B913-7AFE4AEBC10F}"/>
            </a:ext>
          </a:extLst>
        </xdr:cNvPr>
        <xdr:cNvCxnSpPr/>
      </xdr:nvCxnSpPr>
      <xdr:spPr>
        <a:xfrm>
          <a:off x="15290800" y="103224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BBA137E4-A756-461B-B5C7-A09F5E0875F2}"/>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CC5546E8-55BC-489D-9C72-FAAB265C58FA}"/>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35454</xdr:rowOff>
    </xdr:to>
    <xdr:cxnSp macro="">
      <xdr:nvCxnSpPr>
        <xdr:cNvPr id="324" name="直線コネクタ 323">
          <a:extLst>
            <a:ext uri="{FF2B5EF4-FFF2-40B4-BE49-F238E27FC236}">
              <a16:creationId xmlns:a16="http://schemas.microsoft.com/office/drawing/2014/main" id="{6296E76E-E087-4166-A1D0-FE16646E0536}"/>
            </a:ext>
          </a:extLst>
        </xdr:cNvPr>
        <xdr:cNvCxnSpPr/>
      </xdr:nvCxnSpPr>
      <xdr:spPr>
        <a:xfrm>
          <a:off x="14401800" y="1029631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3BEE1BDE-DD9D-4165-AA29-8ADB1605A75F}"/>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5C543F0E-12B1-4F24-A88F-0C7CCA129EFF}"/>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29421</xdr:rowOff>
    </xdr:to>
    <xdr:cxnSp macro="">
      <xdr:nvCxnSpPr>
        <xdr:cNvPr id="327" name="直線コネクタ 326">
          <a:extLst>
            <a:ext uri="{FF2B5EF4-FFF2-40B4-BE49-F238E27FC236}">
              <a16:creationId xmlns:a16="http://schemas.microsoft.com/office/drawing/2014/main" id="{BC8E30E4-4818-478E-BD71-D3FC6D018D28}"/>
            </a:ext>
          </a:extLst>
        </xdr:cNvPr>
        <xdr:cNvCxnSpPr/>
      </xdr:nvCxnSpPr>
      <xdr:spPr>
        <a:xfrm flipV="1">
          <a:off x="13512800" y="102963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585F440B-C60E-434C-AF13-9D50E38EEBE5}"/>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6557727-95F2-4A19-BF0F-F60F02ACB729}"/>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2ED63BD-79B8-47F6-BE2E-96209B1422DA}"/>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463FB2E4-743B-4778-9DBA-5D4CF083735B}"/>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E58C308D-ABA2-44A8-A1EE-11CC04F0358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ABC9F7D-B658-46A0-8CAD-5A6E7215119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2E5316D-72FC-406B-A90E-30E476BBA2E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27B5A4E-1791-4982-8565-497D50FC516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9FE3B0A-E50E-46EC-93BF-E46B2C0878A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8784</xdr:rowOff>
    </xdr:from>
    <xdr:to>
      <xdr:col>81</xdr:col>
      <xdr:colOff>95250</xdr:colOff>
      <xdr:row>60</xdr:row>
      <xdr:rowOff>110384</xdr:rowOff>
    </xdr:to>
    <xdr:sp macro="" textlink="">
      <xdr:nvSpPr>
        <xdr:cNvPr id="337" name="楕円 336">
          <a:extLst>
            <a:ext uri="{FF2B5EF4-FFF2-40B4-BE49-F238E27FC236}">
              <a16:creationId xmlns:a16="http://schemas.microsoft.com/office/drawing/2014/main" id="{0F6E5660-592B-400A-8E59-5EAEF40C4641}"/>
            </a:ext>
          </a:extLst>
        </xdr:cNvPr>
        <xdr:cNvSpPr/>
      </xdr:nvSpPr>
      <xdr:spPr>
        <a:xfrm>
          <a:off x="169672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25311</xdr:rowOff>
    </xdr:from>
    <xdr:ext cx="762000" cy="259045"/>
    <xdr:sp macro="" textlink="">
      <xdr:nvSpPr>
        <xdr:cNvPr id="338" name="定員管理の状況該当値テキスト">
          <a:extLst>
            <a:ext uri="{FF2B5EF4-FFF2-40B4-BE49-F238E27FC236}">
              <a16:creationId xmlns:a16="http://schemas.microsoft.com/office/drawing/2014/main" id="{9878D42A-12DA-4DA3-BC98-2A6FFE9A5984}"/>
            </a:ext>
          </a:extLst>
        </xdr:cNvPr>
        <xdr:cNvSpPr txBox="1"/>
      </xdr:nvSpPr>
      <xdr:spPr>
        <a:xfrm>
          <a:off x="17106900" y="1014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39" name="楕円 338">
          <a:extLst>
            <a:ext uri="{FF2B5EF4-FFF2-40B4-BE49-F238E27FC236}">
              <a16:creationId xmlns:a16="http://schemas.microsoft.com/office/drawing/2014/main" id="{A32FAAA1-36E1-44B8-BC32-9EE7B9175223}"/>
            </a:ext>
          </a:extLst>
        </xdr:cNvPr>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0" name="テキスト ボックス 339">
          <a:extLst>
            <a:ext uri="{FF2B5EF4-FFF2-40B4-BE49-F238E27FC236}">
              <a16:creationId xmlns:a16="http://schemas.microsoft.com/office/drawing/2014/main" id="{E84DD8D8-527F-4896-BED6-4D3A4499A22E}"/>
            </a:ext>
          </a:extLst>
        </xdr:cNvPr>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156104</xdr:rowOff>
    </xdr:from>
    <xdr:to>
      <xdr:col>73</xdr:col>
      <xdr:colOff>44450</xdr:colOff>
      <xdr:row>60</xdr:row>
      <xdr:rowOff>86254</xdr:rowOff>
    </xdr:to>
    <xdr:sp macro="" textlink="">
      <xdr:nvSpPr>
        <xdr:cNvPr id="341" name="楕円 340">
          <a:extLst>
            <a:ext uri="{FF2B5EF4-FFF2-40B4-BE49-F238E27FC236}">
              <a16:creationId xmlns:a16="http://schemas.microsoft.com/office/drawing/2014/main" id="{4986460A-99CA-438D-8D10-5AD32EBFB7DA}"/>
            </a:ext>
          </a:extLst>
        </xdr:cNvPr>
        <xdr:cNvSpPr/>
      </xdr:nvSpPr>
      <xdr:spPr>
        <a:xfrm>
          <a:off x="15240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96431</xdr:rowOff>
    </xdr:from>
    <xdr:ext cx="762000" cy="259045"/>
    <xdr:sp macro="" textlink="">
      <xdr:nvSpPr>
        <xdr:cNvPr id="342" name="テキスト ボックス 341">
          <a:extLst>
            <a:ext uri="{FF2B5EF4-FFF2-40B4-BE49-F238E27FC236}">
              <a16:creationId xmlns:a16="http://schemas.microsoft.com/office/drawing/2014/main" id="{4AA42EE6-945D-416D-BB71-1E94ACD7C77D}"/>
            </a:ext>
          </a:extLst>
        </xdr:cNvPr>
        <xdr:cNvSpPr txBox="1"/>
      </xdr:nvSpPr>
      <xdr:spPr>
        <a:xfrm>
          <a:off x="14909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129963</xdr:rowOff>
    </xdr:from>
    <xdr:to>
      <xdr:col>68</xdr:col>
      <xdr:colOff>203200</xdr:colOff>
      <xdr:row>60</xdr:row>
      <xdr:rowOff>60113</xdr:rowOff>
    </xdr:to>
    <xdr:sp macro="" textlink="">
      <xdr:nvSpPr>
        <xdr:cNvPr id="343" name="楕円 342">
          <a:extLst>
            <a:ext uri="{FF2B5EF4-FFF2-40B4-BE49-F238E27FC236}">
              <a16:creationId xmlns:a16="http://schemas.microsoft.com/office/drawing/2014/main" id="{DF3FC816-B65A-40BD-83D8-120AB2117E3D}"/>
            </a:ext>
          </a:extLst>
        </xdr:cNvPr>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70290</xdr:rowOff>
    </xdr:from>
    <xdr:ext cx="762000" cy="259045"/>
    <xdr:sp macro="" textlink="">
      <xdr:nvSpPr>
        <xdr:cNvPr id="344" name="テキスト ボックス 343">
          <a:extLst>
            <a:ext uri="{FF2B5EF4-FFF2-40B4-BE49-F238E27FC236}">
              <a16:creationId xmlns:a16="http://schemas.microsoft.com/office/drawing/2014/main" id="{59C2362D-1067-43E1-B8DB-AA212BC295EF}"/>
            </a:ext>
          </a:extLst>
        </xdr:cNvPr>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150071</xdr:rowOff>
    </xdr:from>
    <xdr:to>
      <xdr:col>64</xdr:col>
      <xdr:colOff>152400</xdr:colOff>
      <xdr:row>60</xdr:row>
      <xdr:rowOff>80221</xdr:rowOff>
    </xdr:to>
    <xdr:sp macro="" textlink="">
      <xdr:nvSpPr>
        <xdr:cNvPr id="345" name="楕円 344">
          <a:extLst>
            <a:ext uri="{FF2B5EF4-FFF2-40B4-BE49-F238E27FC236}">
              <a16:creationId xmlns:a16="http://schemas.microsoft.com/office/drawing/2014/main" id="{3FCA74F7-CAA4-4CC6-AEEC-5B5F57425544}"/>
            </a:ext>
          </a:extLst>
        </xdr:cNvPr>
        <xdr:cNvSpPr/>
      </xdr:nvSpPr>
      <xdr:spPr>
        <a:xfrm>
          <a:off x="13462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90398</xdr:rowOff>
    </xdr:from>
    <xdr:ext cx="762000" cy="259045"/>
    <xdr:sp macro="" textlink="">
      <xdr:nvSpPr>
        <xdr:cNvPr id="346" name="テキスト ボックス 345">
          <a:extLst>
            <a:ext uri="{FF2B5EF4-FFF2-40B4-BE49-F238E27FC236}">
              <a16:creationId xmlns:a16="http://schemas.microsoft.com/office/drawing/2014/main" id="{B38CFB6F-8CEA-4E01-9EA1-34632A21EA3A}"/>
            </a:ext>
          </a:extLst>
        </xdr:cNvPr>
        <xdr:cNvSpPr txBox="1"/>
      </xdr:nvSpPr>
      <xdr:spPr>
        <a:xfrm>
          <a:off x="13131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196ED378-BC59-4A7F-9D1E-7E5503252AC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F73106C0-10E7-41A1-8F18-7193DD1491A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4F4BF6D-236C-43CA-8B41-73682CA30BC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127452E2-1BFA-4D2D-833C-5D1E44C669F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90A408A8-504E-4B8D-8593-22669757F37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CBDC06A8-30D1-400F-B387-4095D69733A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741A679-538F-42E5-902E-F267E66EB27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EF8D5458-B15D-4F9A-97F3-1B373E1DE64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2F0B4DF7-EC96-4AA2-A64C-D0CDA05D15B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8D3EB743-7BE3-4B7E-A4B7-1ECB0AC37F35}"/>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6567DE22-A152-4269-9F36-DF3C95AD3F6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C944998B-03DA-414C-BBC0-DD41A2C26D2A}"/>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5EAFEA24-844B-4F33-B0C5-25E0867EA21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か年平均である実質公債費比率は、前年度比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％増加した。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か年平均から除かれた令和元年度単年度比率と、新たに加わった令和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年度単年度比率を比較すると、令和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年度の方が比率が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％高いためである。</a:t>
          </a:r>
          <a:endParaRPr lang="ja-JP" altLang="ja-JP" sz="1400">
            <a:effectLst/>
          </a:endParaRPr>
        </a:p>
        <a:p>
          <a:r>
            <a:rPr kumimoji="1" lang="ja-JP" altLang="ja-JP" sz="1100">
              <a:solidFill>
                <a:schemeClr val="dk1"/>
              </a:solidFill>
              <a:effectLst/>
              <a:latin typeface="+mn-lt"/>
              <a:ea typeface="+mn-ea"/>
              <a:cs typeface="+mn-cs"/>
            </a:rPr>
            <a:t>実質公債費比率が増したのは、令和元年度と令和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年度を比較して、一部事務組合等の起こした地方債に充てたと認められる負担金が、令和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度は約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％増となったことが要因として挙げられる。この負担金の増額要因は、新ごみ処理施設建設事業債に係る元金の償還開始のためであり、令和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年度までこの償還は続く見込みである。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E0CEB37B-72B4-4B33-9BAC-ED0376ED2E6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167C53E2-1EEB-453B-85F2-7411CB6A149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37986D19-0A95-479D-89D5-119B3862764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C9AA6E41-2917-4826-BCE0-72DEAF394E6A}"/>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D87D62C9-6998-4717-8DB6-BC88D0F0F9E1}"/>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95016962-8CDE-4621-AC06-80142DD3B91A}"/>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5ABCEC23-FF53-4387-B779-23F3E147DE8F}"/>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848CC895-8FC9-4E1F-AA9D-474BB288821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9298CFC6-9E1C-4D11-B3DF-E26E8E6F85C3}"/>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C7B56CE1-5FB0-4644-9043-7231DE6F0CCC}"/>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5B02AF0B-D1F1-4593-B7DE-92E58FAA2B1C}"/>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C43E26BD-25F3-4CFD-89BE-A05CBF053A9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B64D32C1-7115-450C-BCDF-7C8DD87BA93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725B8A68-F312-41BF-9B0F-511ACD9E86AB}"/>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B51D80E3-F12D-4BA6-BDAE-141FEA55FD9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C8E8BC2E-9CB2-4BC6-9BDE-152381AADC47}"/>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9A081C05-A30C-4E1A-AC37-0D78BDC281AD}"/>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52242525-EC9B-43F2-A8A7-FEEEED4B7412}"/>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69596</xdr:rowOff>
    </xdr:from>
    <xdr:to>
      <xdr:col>81</xdr:col>
      <xdr:colOff>44450</xdr:colOff>
      <xdr:row>36</xdr:row>
      <xdr:rowOff>127508</xdr:rowOff>
    </xdr:to>
    <xdr:cxnSp macro="">
      <xdr:nvCxnSpPr>
        <xdr:cNvPr id="378" name="直線コネクタ 377">
          <a:extLst>
            <a:ext uri="{FF2B5EF4-FFF2-40B4-BE49-F238E27FC236}">
              <a16:creationId xmlns:a16="http://schemas.microsoft.com/office/drawing/2014/main" id="{7D4862B7-B2B1-4AC6-AAD1-84DDB29C07DD}"/>
            </a:ext>
          </a:extLst>
        </xdr:cNvPr>
        <xdr:cNvCxnSpPr/>
      </xdr:nvCxnSpPr>
      <xdr:spPr>
        <a:xfrm>
          <a:off x="16179800" y="624179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71D9A72B-12CB-43ED-9DF0-F5D1A24C44ED}"/>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29B02D0E-878F-4575-92BB-D9FFFEF21639}"/>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59944</xdr:rowOff>
    </xdr:from>
    <xdr:to>
      <xdr:col>77</xdr:col>
      <xdr:colOff>44450</xdr:colOff>
      <xdr:row>36</xdr:row>
      <xdr:rowOff>69596</xdr:rowOff>
    </xdr:to>
    <xdr:cxnSp macro="">
      <xdr:nvCxnSpPr>
        <xdr:cNvPr id="381" name="直線コネクタ 380">
          <a:extLst>
            <a:ext uri="{FF2B5EF4-FFF2-40B4-BE49-F238E27FC236}">
              <a16:creationId xmlns:a16="http://schemas.microsoft.com/office/drawing/2014/main" id="{98240A86-6742-4E65-9C3C-8827292FEEC2}"/>
            </a:ext>
          </a:extLst>
        </xdr:cNvPr>
        <xdr:cNvCxnSpPr/>
      </xdr:nvCxnSpPr>
      <xdr:spPr>
        <a:xfrm>
          <a:off x="15290800" y="62321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3D550AE2-828B-4B8A-B79C-4D5F8A6395A9}"/>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E42009F0-FFF7-4D5D-8942-8CCD76A0D96D}"/>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59944</xdr:rowOff>
    </xdr:from>
    <xdr:to>
      <xdr:col>72</xdr:col>
      <xdr:colOff>203200</xdr:colOff>
      <xdr:row>36</xdr:row>
      <xdr:rowOff>88900</xdr:rowOff>
    </xdr:to>
    <xdr:cxnSp macro="">
      <xdr:nvCxnSpPr>
        <xdr:cNvPr id="384" name="直線コネクタ 383">
          <a:extLst>
            <a:ext uri="{FF2B5EF4-FFF2-40B4-BE49-F238E27FC236}">
              <a16:creationId xmlns:a16="http://schemas.microsoft.com/office/drawing/2014/main" id="{F849FA57-217A-42D6-8A17-64084130DB34}"/>
            </a:ext>
          </a:extLst>
        </xdr:cNvPr>
        <xdr:cNvCxnSpPr/>
      </xdr:nvCxnSpPr>
      <xdr:spPr>
        <a:xfrm flipV="1">
          <a:off x="14401800" y="62321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29A3261B-4A54-4407-AB42-87054B324698}"/>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a:extLst>
            <a:ext uri="{FF2B5EF4-FFF2-40B4-BE49-F238E27FC236}">
              <a16:creationId xmlns:a16="http://schemas.microsoft.com/office/drawing/2014/main" id="{5D28F5DD-7A69-498F-B2A2-FDE7C36F3C24}"/>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117856</xdr:rowOff>
    </xdr:to>
    <xdr:cxnSp macro="">
      <xdr:nvCxnSpPr>
        <xdr:cNvPr id="387" name="直線コネクタ 386">
          <a:extLst>
            <a:ext uri="{FF2B5EF4-FFF2-40B4-BE49-F238E27FC236}">
              <a16:creationId xmlns:a16="http://schemas.microsoft.com/office/drawing/2014/main" id="{1D9A3D64-79F3-4E3B-AFC2-084E0A6A86FA}"/>
            </a:ext>
          </a:extLst>
        </xdr:cNvPr>
        <xdr:cNvCxnSpPr/>
      </xdr:nvCxnSpPr>
      <xdr:spPr>
        <a:xfrm flipV="1">
          <a:off x="13512800" y="62611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FB712B4A-AB94-4CA3-9B3A-7E355AB2B842}"/>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7659806F-B5CC-4FB6-9E6B-C779BDC5DA91}"/>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601B8529-9237-41C9-812A-EAE5E7EF28DB}"/>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a:extLst>
            <a:ext uri="{FF2B5EF4-FFF2-40B4-BE49-F238E27FC236}">
              <a16:creationId xmlns:a16="http://schemas.microsoft.com/office/drawing/2014/main" id="{0E66D296-8661-4993-A82D-055B729139C5}"/>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2C5FB9ED-BBA6-447A-9DC7-DBC6DEF2A56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D51932CC-880C-404D-BB6F-DF7EBBADB3E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C2B2BEFD-4868-4CDE-A890-2378224D52A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97F9541-4567-4DD8-8AD3-79D840E2E3B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972E7F2-75E0-4791-BC40-768519F61F6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76708</xdr:rowOff>
    </xdr:from>
    <xdr:to>
      <xdr:col>81</xdr:col>
      <xdr:colOff>95250</xdr:colOff>
      <xdr:row>37</xdr:row>
      <xdr:rowOff>6858</xdr:rowOff>
    </xdr:to>
    <xdr:sp macro="" textlink="">
      <xdr:nvSpPr>
        <xdr:cNvPr id="397" name="楕円 396">
          <a:extLst>
            <a:ext uri="{FF2B5EF4-FFF2-40B4-BE49-F238E27FC236}">
              <a16:creationId xmlns:a16="http://schemas.microsoft.com/office/drawing/2014/main" id="{2F9D532F-23B5-4DA7-BF38-99EAD3C09880}"/>
            </a:ext>
          </a:extLst>
        </xdr:cNvPr>
        <xdr:cNvSpPr/>
      </xdr:nvSpPr>
      <xdr:spPr>
        <a:xfrm>
          <a:off x="169672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169435</xdr:rowOff>
    </xdr:from>
    <xdr:ext cx="762000" cy="259045"/>
    <xdr:sp macro="" textlink="">
      <xdr:nvSpPr>
        <xdr:cNvPr id="398" name="公債費負担の状況該当値テキスト">
          <a:extLst>
            <a:ext uri="{FF2B5EF4-FFF2-40B4-BE49-F238E27FC236}">
              <a16:creationId xmlns:a16="http://schemas.microsoft.com/office/drawing/2014/main" id="{06CB1869-4F28-412B-8420-AE1F43513039}"/>
            </a:ext>
          </a:extLst>
        </xdr:cNvPr>
        <xdr:cNvSpPr txBox="1"/>
      </xdr:nvSpPr>
      <xdr:spPr>
        <a:xfrm>
          <a:off x="17106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18796</xdr:rowOff>
    </xdr:from>
    <xdr:to>
      <xdr:col>77</xdr:col>
      <xdr:colOff>95250</xdr:colOff>
      <xdr:row>36</xdr:row>
      <xdr:rowOff>120396</xdr:rowOff>
    </xdr:to>
    <xdr:sp macro="" textlink="">
      <xdr:nvSpPr>
        <xdr:cNvPr id="399" name="楕円 398">
          <a:extLst>
            <a:ext uri="{FF2B5EF4-FFF2-40B4-BE49-F238E27FC236}">
              <a16:creationId xmlns:a16="http://schemas.microsoft.com/office/drawing/2014/main" id="{F1CED4A7-7AF7-4395-A22F-300B922ADAF4}"/>
            </a:ext>
          </a:extLst>
        </xdr:cNvPr>
        <xdr:cNvSpPr/>
      </xdr:nvSpPr>
      <xdr:spPr>
        <a:xfrm>
          <a:off x="16129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130573</xdr:rowOff>
    </xdr:from>
    <xdr:ext cx="736600" cy="259045"/>
    <xdr:sp macro="" textlink="">
      <xdr:nvSpPr>
        <xdr:cNvPr id="400" name="テキスト ボックス 399">
          <a:extLst>
            <a:ext uri="{FF2B5EF4-FFF2-40B4-BE49-F238E27FC236}">
              <a16:creationId xmlns:a16="http://schemas.microsoft.com/office/drawing/2014/main" id="{0ACACE95-9473-4978-97FE-6D783FBF6DE4}"/>
            </a:ext>
          </a:extLst>
        </xdr:cNvPr>
        <xdr:cNvSpPr txBox="1"/>
      </xdr:nvSpPr>
      <xdr:spPr>
        <a:xfrm>
          <a:off x="15798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9144</xdr:rowOff>
    </xdr:from>
    <xdr:to>
      <xdr:col>73</xdr:col>
      <xdr:colOff>44450</xdr:colOff>
      <xdr:row>36</xdr:row>
      <xdr:rowOff>110744</xdr:rowOff>
    </xdr:to>
    <xdr:sp macro="" textlink="">
      <xdr:nvSpPr>
        <xdr:cNvPr id="401" name="楕円 400">
          <a:extLst>
            <a:ext uri="{FF2B5EF4-FFF2-40B4-BE49-F238E27FC236}">
              <a16:creationId xmlns:a16="http://schemas.microsoft.com/office/drawing/2014/main" id="{498EDCC3-5FF5-4652-9FEF-4CF3880D1722}"/>
            </a:ext>
          </a:extLst>
        </xdr:cNvPr>
        <xdr:cNvSpPr/>
      </xdr:nvSpPr>
      <xdr:spPr>
        <a:xfrm>
          <a:off x="15240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120921</xdr:rowOff>
    </xdr:from>
    <xdr:ext cx="762000" cy="259045"/>
    <xdr:sp macro="" textlink="">
      <xdr:nvSpPr>
        <xdr:cNvPr id="402" name="テキスト ボックス 401">
          <a:extLst>
            <a:ext uri="{FF2B5EF4-FFF2-40B4-BE49-F238E27FC236}">
              <a16:creationId xmlns:a16="http://schemas.microsoft.com/office/drawing/2014/main" id="{2E5B5A13-03A1-4E94-BE2E-BC32A63DE586}"/>
            </a:ext>
          </a:extLst>
        </xdr:cNvPr>
        <xdr:cNvSpPr txBox="1"/>
      </xdr:nvSpPr>
      <xdr:spPr>
        <a:xfrm>
          <a:off x="14909800" y="5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3" name="楕円 402">
          <a:extLst>
            <a:ext uri="{FF2B5EF4-FFF2-40B4-BE49-F238E27FC236}">
              <a16:creationId xmlns:a16="http://schemas.microsoft.com/office/drawing/2014/main" id="{A069AEA5-EC33-4E48-B926-ED8BB15A367A}"/>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4" name="テキスト ボックス 403">
          <a:extLst>
            <a:ext uri="{FF2B5EF4-FFF2-40B4-BE49-F238E27FC236}">
              <a16:creationId xmlns:a16="http://schemas.microsoft.com/office/drawing/2014/main" id="{D668DF9A-9659-48C9-8750-6557A00CBA47}"/>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67056</xdr:rowOff>
    </xdr:from>
    <xdr:to>
      <xdr:col>64</xdr:col>
      <xdr:colOff>152400</xdr:colOff>
      <xdr:row>36</xdr:row>
      <xdr:rowOff>168656</xdr:rowOff>
    </xdr:to>
    <xdr:sp macro="" textlink="">
      <xdr:nvSpPr>
        <xdr:cNvPr id="405" name="楕円 404">
          <a:extLst>
            <a:ext uri="{FF2B5EF4-FFF2-40B4-BE49-F238E27FC236}">
              <a16:creationId xmlns:a16="http://schemas.microsoft.com/office/drawing/2014/main" id="{F12990B7-C409-47EE-AC38-1A64990035A1}"/>
            </a:ext>
          </a:extLst>
        </xdr:cNvPr>
        <xdr:cNvSpPr/>
      </xdr:nvSpPr>
      <xdr:spPr>
        <a:xfrm>
          <a:off x="1346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7383</xdr:rowOff>
    </xdr:from>
    <xdr:ext cx="762000" cy="259045"/>
    <xdr:sp macro="" textlink="">
      <xdr:nvSpPr>
        <xdr:cNvPr id="406" name="テキスト ボックス 405">
          <a:extLst>
            <a:ext uri="{FF2B5EF4-FFF2-40B4-BE49-F238E27FC236}">
              <a16:creationId xmlns:a16="http://schemas.microsoft.com/office/drawing/2014/main" id="{9593440A-DE5F-4F44-9E0B-F0A34FF2ED49}"/>
            </a:ext>
          </a:extLst>
        </xdr:cNvPr>
        <xdr:cNvSpPr txBox="1"/>
      </xdr:nvSpPr>
      <xdr:spPr>
        <a:xfrm>
          <a:off x="1313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E191F21-10E5-462D-9FE7-C5D3837A37C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22877270-077C-4004-BA40-C3ADB6D9C4D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FF29D6B8-9D21-424B-AF65-D6368BB3EAB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4D81396E-15BA-4AB0-B6C8-46A044F0515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5D942D90-8E40-4714-AE35-3A8173F7C02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C78003C6-00A4-42E3-991E-C632CFBCE3A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60132239-D576-42A0-9029-84052804B11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35057867-0194-4F94-AC3F-D2B240CA2841}"/>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F01AF960-5590-4778-9A7B-C5E8BD46EDC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ED201009-9F9C-41DC-9D35-DD6CF973FFE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BEDEEC99-F9EB-42F3-AB8B-122F88126B3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AEA0FA66-001B-4059-8FEA-91B5FFCEA9C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73D2714-4651-476F-95B4-4580CDD84A2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将来負担額に対し、充当可能額が上回るため、将来負担比率は計上されていない。</a:t>
          </a:r>
          <a:endParaRPr lang="ja-JP" altLang="ja-JP" sz="1400">
            <a:effectLst/>
          </a:endParaRPr>
        </a:p>
        <a:p>
          <a:r>
            <a:rPr kumimoji="1" lang="ja-JP" altLang="ja-JP" sz="1100">
              <a:solidFill>
                <a:schemeClr val="dk1"/>
              </a:solidFill>
              <a:effectLst/>
              <a:latin typeface="+mn-lt"/>
              <a:ea typeface="+mn-ea"/>
              <a:cs typeface="+mn-cs"/>
            </a:rPr>
            <a:t>前年度と比較すると、将来負担比率は減少した。</a:t>
          </a:r>
          <a:endParaRPr lang="ja-JP" altLang="ja-JP" sz="1400">
            <a:effectLst/>
          </a:endParaRPr>
        </a:p>
        <a:p>
          <a:r>
            <a:rPr kumimoji="1" lang="ja-JP" altLang="ja-JP" sz="1100">
              <a:solidFill>
                <a:schemeClr val="dk1"/>
              </a:solidFill>
              <a:effectLst/>
              <a:latin typeface="+mn-lt"/>
              <a:ea typeface="+mn-ea"/>
              <a:cs typeface="+mn-cs"/>
            </a:rPr>
            <a:t>地方債現在高や標準財政規模は増加しているものの、充当可能基金が増加したこと、公営企業債等繰入見込額が減少したことが将来負担比率の減少要因として挙げられる。</a:t>
          </a:r>
          <a:endParaRPr lang="ja-JP" altLang="ja-JP" sz="1400">
            <a:effectLst/>
          </a:endParaRPr>
        </a:p>
        <a:p>
          <a:r>
            <a:rPr kumimoji="1" lang="ja-JP" altLang="ja-JP" sz="1100">
              <a:solidFill>
                <a:schemeClr val="dk1"/>
              </a:solidFill>
              <a:effectLst/>
              <a:latin typeface="+mn-lt"/>
              <a:ea typeface="+mn-ea"/>
              <a:cs typeface="+mn-cs"/>
            </a:rPr>
            <a:t>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DC797681-E710-49C4-92C1-75D452FCF23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D126EF1F-5A10-49E5-9132-7D3C69C51A8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21D3BD52-BC39-4D25-9318-C93CA29AE0C1}"/>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349887DE-47DB-4B02-99A9-CE3E7E0E2602}"/>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E20FF8A6-8F8D-4ECF-BD27-A112F450DC5C}"/>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7C834AE9-DBB5-473C-B9E0-FA258850AEAC}"/>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33C2C486-970A-494B-8E6B-812A5ADBC1C6}"/>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C0F1ABBD-D1BA-4187-9D02-41935C923B7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37555A6D-0F6E-4025-BF91-3455B8AE6914}"/>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8375F70A-C099-40F3-A927-3EC41E5F4BD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22101DD-D9F8-47D8-8934-8FDC97F322E6}"/>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A6B5C15E-F2BC-464D-8D0B-780E72CC5077}"/>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2B58EC12-0F12-4E1A-9C51-C1929D938D0E}"/>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2E8E04C9-C043-4164-931C-E22475449577}"/>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E6B2D237-A5F4-4F2E-ABC2-BE3DDD06FF06}"/>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2370FED2-4189-4E2E-8920-E3084845FFE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B4269455-FF5E-48DA-A573-18D6E44AD17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143AAD59-5811-4D3A-BA14-935D17CDE133}"/>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348704FA-C016-4D2E-898D-B8EF7154406B}"/>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A83E7100-683E-4B14-A9DB-3A084FBDAEC1}"/>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EA3E7B4E-4C85-4788-B2C3-829C39CDDA77}"/>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D48379A3-1CA7-41E5-8EF3-51033E6676FD}"/>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2" name="将来負担の状況平均値テキスト">
          <a:extLst>
            <a:ext uri="{FF2B5EF4-FFF2-40B4-BE49-F238E27FC236}">
              <a16:creationId xmlns:a16="http://schemas.microsoft.com/office/drawing/2014/main" id="{57EB4C29-54EA-40D2-A785-7B706D958146}"/>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3" name="フローチャート: 判断 442">
          <a:extLst>
            <a:ext uri="{FF2B5EF4-FFF2-40B4-BE49-F238E27FC236}">
              <a16:creationId xmlns:a16="http://schemas.microsoft.com/office/drawing/2014/main" id="{99A3D6C4-F56A-44D3-8926-AD564D25CE33}"/>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4" name="フローチャート: 判断 443">
          <a:extLst>
            <a:ext uri="{FF2B5EF4-FFF2-40B4-BE49-F238E27FC236}">
              <a16:creationId xmlns:a16="http://schemas.microsoft.com/office/drawing/2014/main" id="{04E62D62-C9A4-4418-83DA-000C7510F777}"/>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5" name="テキスト ボックス 444">
          <a:extLst>
            <a:ext uri="{FF2B5EF4-FFF2-40B4-BE49-F238E27FC236}">
              <a16:creationId xmlns:a16="http://schemas.microsoft.com/office/drawing/2014/main" id="{93387C73-3B78-418F-B445-7B51ED39DBE3}"/>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6" name="フローチャート: 判断 445">
          <a:extLst>
            <a:ext uri="{FF2B5EF4-FFF2-40B4-BE49-F238E27FC236}">
              <a16:creationId xmlns:a16="http://schemas.microsoft.com/office/drawing/2014/main" id="{4F9A4CD6-4D25-4E4D-A355-1D987CF67122}"/>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7" name="テキスト ボックス 446">
          <a:extLst>
            <a:ext uri="{FF2B5EF4-FFF2-40B4-BE49-F238E27FC236}">
              <a16:creationId xmlns:a16="http://schemas.microsoft.com/office/drawing/2014/main" id="{55FAB5E9-F2C1-4541-A382-19676C040A8A}"/>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8" name="フローチャート: 判断 447">
          <a:extLst>
            <a:ext uri="{FF2B5EF4-FFF2-40B4-BE49-F238E27FC236}">
              <a16:creationId xmlns:a16="http://schemas.microsoft.com/office/drawing/2014/main" id="{6D08B151-C657-44E7-9B1E-D53FD01B7B3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49" name="テキスト ボックス 448">
          <a:extLst>
            <a:ext uri="{FF2B5EF4-FFF2-40B4-BE49-F238E27FC236}">
              <a16:creationId xmlns:a16="http://schemas.microsoft.com/office/drawing/2014/main" id="{96B3236A-BEF5-4262-B193-CA2FF40CB5B7}"/>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0" name="フローチャート: 判断 449">
          <a:extLst>
            <a:ext uri="{FF2B5EF4-FFF2-40B4-BE49-F238E27FC236}">
              <a16:creationId xmlns:a16="http://schemas.microsoft.com/office/drawing/2014/main" id="{C703A7D2-61EE-4F5F-A44C-02A3F3A834F9}"/>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1" name="テキスト ボックス 450">
          <a:extLst>
            <a:ext uri="{FF2B5EF4-FFF2-40B4-BE49-F238E27FC236}">
              <a16:creationId xmlns:a16="http://schemas.microsoft.com/office/drawing/2014/main" id="{FCF95FC9-20DA-454A-BECB-78444985E24F}"/>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FC77EC83-4C0B-41E3-8855-5ECBB7F547A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78BE954-C673-424E-8B81-F8D56294089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E318A5E-B3FD-40E7-B34A-5EBE0B615D24}"/>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E23CBE5-8CF2-4EC3-B22B-F09513028D2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7C78667-15B4-467D-B72D-14B74F99C50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68,325
64,746
23.22
27,819,145
26,640,535
1,149,542
14,672,034
14,288,401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人件費は業務委託の拡充や指定管理者制度の導入により年々減少傾向にあったが、平成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年度には、消防広域化に伴い大幅に減少し、類似団体平均を下回った。なお、人件費は減少したが、補助費等において尾三消防組合負担金が平成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年度より新たに計上されている。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年度は、期末及び勤勉手当の支給率が減少したものの、職員の採用者数が増えたことによる給与等の増加がこれを上回った。</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003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年度は、新型コロナウイルスワクチン接種に伴う委託業務が増額</a:t>
          </a:r>
          <a:r>
            <a:rPr kumimoji="1" lang="ja-JP" altLang="en-US" sz="1100">
              <a:solidFill>
                <a:schemeClr val="dk1"/>
              </a:solidFill>
              <a:effectLst/>
              <a:latin typeface="+mn-lt"/>
              <a:ea typeface="+mn-ea"/>
              <a:cs typeface="+mn-cs"/>
            </a:rPr>
            <a:t>大きく減ったものの、公園施設指定管理料、児童発達支援センター事業委託料などにより、</a:t>
          </a:r>
          <a:r>
            <a:rPr kumimoji="1" lang="ja-JP" altLang="ja-JP" sz="1100">
              <a:solidFill>
                <a:schemeClr val="dk1"/>
              </a:solidFill>
              <a:effectLst/>
              <a:latin typeface="+mn-lt"/>
              <a:ea typeface="+mn-ea"/>
              <a:cs typeface="+mn-cs"/>
            </a:rPr>
            <a:t>前年度比微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となった。類似団体平均値と比較すると横ばいを推移している。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3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23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07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8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81297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扶助費の決算額で見れば、令和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7,107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6,489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ものの、令和４年度の経常一般財源及び臨時財政対策債発行可能額の合計額が令和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年度に比べて約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％減少したことが上昇した要因である。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新型コロナウイルス関連の給付事業減少したため扶助費も減少したが、</a:t>
          </a:r>
          <a:r>
            <a:rPr kumimoji="1" lang="ja-JP" altLang="ja-JP" sz="1100">
              <a:solidFill>
                <a:schemeClr val="dk1"/>
              </a:solidFill>
              <a:effectLst/>
              <a:latin typeface="+mn-lt"/>
              <a:ea typeface="+mn-ea"/>
              <a:cs typeface="+mn-cs"/>
            </a:rPr>
            <a:t>高齢化等により年々増加傾向にあることから、資格審査等の適正化や資格要件の見直しを進め、適正な給付に努める。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60</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5274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52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62</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83372"/>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151493</xdr:rowOff>
    </xdr:from>
    <xdr:to>
      <xdr:col>11</xdr:col>
      <xdr:colOff>9525</xdr:colOff>
      <xdr:row>62</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609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17434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117022</xdr:rowOff>
    </xdr:from>
    <xdr:to>
      <xdr:col>15</xdr:col>
      <xdr:colOff>149225</xdr:colOff>
      <xdr:row>60</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149678</xdr:rowOff>
    </xdr:from>
    <xdr:to>
      <xdr:col>11</xdr:col>
      <xdr:colOff>60325</xdr:colOff>
      <xdr:row>62</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100693</xdr:rowOff>
    </xdr:from>
    <xdr:to>
      <xdr:col>6</xdr:col>
      <xdr:colOff>171450</xdr:colOff>
      <xdr:row>62</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の内訳は、「（１）普通会計の状況（市町村）」シート中「性質別歳出の状況」表の「経常経費充当一般財源等」のとおり、維持補修費</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％である。その他の大半を占める繰出金は、国民健康保険などの特別会計繰出金である。概ね横ばいを推移している。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39915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73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72572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4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90005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100892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133549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東部知多衛生組合負担金や子育て応援給付金などにより、約</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億円増加したため。</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123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財政状況を鑑みながら起債</a:t>
          </a:r>
          <a:r>
            <a:rPr kumimoji="1" lang="ja-JP" altLang="ja-JP" sz="1100">
              <a:solidFill>
                <a:schemeClr val="dk1"/>
              </a:solidFill>
              <a:effectLst/>
              <a:latin typeface="+mn-lt"/>
              <a:ea typeface="+mn-ea"/>
              <a:cs typeface="+mn-cs"/>
            </a:rPr>
            <a:t>事業の選択に注力する。また、公共施設の老朽化に伴う更新工事等に備え、状況変化に対応していく。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124714</xdr:rowOff>
    </xdr:from>
    <xdr:to>
      <xdr:col>24</xdr:col>
      <xdr:colOff>25400</xdr:colOff>
      <xdr:row>75</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83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124714</xdr:rowOff>
    </xdr:from>
    <xdr:to>
      <xdr:col>19</xdr:col>
      <xdr:colOff>187325</xdr:colOff>
      <xdr:row>75</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83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97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152146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97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96774</xdr:rowOff>
    </xdr:from>
    <xdr:to>
      <xdr:col>24</xdr:col>
      <xdr:colOff>76200</xdr:colOff>
      <xdr:row>76</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73914</xdr:rowOff>
    </xdr:from>
    <xdr:to>
      <xdr:col>20</xdr:col>
      <xdr:colOff>38100</xdr:colOff>
      <xdr:row>76</xdr:row>
      <xdr:rowOff>4065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14241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92202</xdr:rowOff>
    </xdr:from>
    <xdr:to>
      <xdr:col>15</xdr:col>
      <xdr:colOff>149225</xdr:colOff>
      <xdr:row>76</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32529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101346</xdr:rowOff>
    </xdr:from>
    <xdr:to>
      <xdr:col>6</xdr:col>
      <xdr:colOff>171450</xdr:colOff>
      <xdr:row>76</xdr:row>
      <xdr:rowOff>31496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41673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a:t>
          </a:r>
          <a:r>
            <a:rPr kumimoji="1" lang="en-US" altLang="ja-JP" sz="1100">
              <a:solidFill>
                <a:schemeClr val="dk1"/>
              </a:solidFill>
              <a:effectLst/>
              <a:latin typeface="+mn-lt"/>
              <a:ea typeface="+mn-ea"/>
              <a:cs typeface="+mn-cs"/>
            </a:rPr>
            <a:t>79.1</a:t>
          </a:r>
          <a:r>
            <a:rPr kumimoji="1" lang="ja-JP" altLang="ja-JP" sz="1100">
              <a:solidFill>
                <a:schemeClr val="dk1"/>
              </a:solidFill>
              <a:effectLst/>
              <a:latin typeface="+mn-lt"/>
              <a:ea typeface="+mn-ea"/>
              <a:cs typeface="+mn-cs"/>
            </a:rPr>
            <a:t>％の内訳は、人件費</a:t>
          </a:r>
          <a:r>
            <a:rPr kumimoji="1" lang="en-US" altLang="ja-JP" sz="1100">
              <a:solidFill>
                <a:schemeClr val="dk1"/>
              </a:solidFill>
              <a:effectLst/>
              <a:latin typeface="+mn-lt"/>
              <a:ea typeface="+mn-ea"/>
              <a:cs typeface="+mn-cs"/>
            </a:rPr>
            <a:t>24.5</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11.2</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78</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2628"/>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526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303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78</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30352"/>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158005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8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95587</xdr:rowOff>
    </xdr:from>
    <xdr:to>
      <xdr:col>29</xdr:col>
      <xdr:colOff>127000</xdr:colOff>
      <xdr:row>17</xdr:row>
      <xdr:rowOff>51733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6412"/>
          <a:ext cx="647700" cy="127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51733</xdr:rowOff>
    </xdr:from>
    <xdr:to>
      <xdr:col>26</xdr:col>
      <xdr:colOff>50800</xdr:colOff>
      <xdr:row>17</xdr:row>
      <xdr:rowOff>80689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4008"/>
          <a:ext cx="698500" cy="2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80689</xdr:rowOff>
    </xdr:from>
    <xdr:to>
      <xdr:col>22</xdr:col>
      <xdr:colOff>114300</xdr:colOff>
      <xdr:row>18</xdr:row>
      <xdr:rowOff>27540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2964"/>
          <a:ext cx="698500" cy="11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9728</xdr:rowOff>
    </xdr:from>
    <xdr:to>
      <xdr:col>18</xdr:col>
      <xdr:colOff>177800</xdr:colOff>
      <xdr:row>18</xdr:row>
      <xdr:rowOff>27540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43453"/>
          <a:ext cx="698500" cy="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44787</xdr:rowOff>
    </xdr:from>
    <xdr:to>
      <xdr:col>29</xdr:col>
      <xdr:colOff>177800</xdr:colOff>
      <xdr:row>16</xdr:row>
      <xdr:rowOff>146387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5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933</xdr:rowOff>
    </xdr:from>
    <xdr:to>
      <xdr:col>26</xdr:col>
      <xdr:colOff>101600</xdr:colOff>
      <xdr:row>17</xdr:row>
      <xdr:rowOff>102533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87310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29889</xdr:rowOff>
    </xdr:from>
    <xdr:to>
      <xdr:col>22</xdr:col>
      <xdr:colOff>165100</xdr:colOff>
      <xdr:row>17</xdr:row>
      <xdr:rowOff>131489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2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116266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148190</xdr:rowOff>
    </xdr:from>
    <xdr:to>
      <xdr:col>19</xdr:col>
      <xdr:colOff>38100</xdr:colOff>
      <xdr:row>18</xdr:row>
      <xdr:rowOff>78340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63117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130378</xdr:rowOff>
    </xdr:from>
    <xdr:to>
      <xdr:col>15</xdr:col>
      <xdr:colOff>101600</xdr:colOff>
      <xdr:row>18</xdr:row>
      <xdr:rowOff>60528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2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45305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336664</xdr:rowOff>
    </xdr:from>
    <xdr:to>
      <xdr:col>29</xdr:col>
      <xdr:colOff>127000</xdr:colOff>
      <xdr:row>38</xdr:row>
      <xdr:rowOff>38379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61364"/>
          <a:ext cx="647700" cy="4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38379</xdr:rowOff>
    </xdr:from>
    <xdr:to>
      <xdr:col>26</xdr:col>
      <xdr:colOff>50800</xdr:colOff>
      <xdr:row>38</xdr:row>
      <xdr:rowOff>136449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05979"/>
          <a:ext cx="698500" cy="98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135192</xdr:rowOff>
    </xdr:from>
    <xdr:to>
      <xdr:col>22</xdr:col>
      <xdr:colOff>114300</xdr:colOff>
      <xdr:row>38</xdr:row>
      <xdr:rowOff>136449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602792"/>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73698</xdr:rowOff>
    </xdr:from>
    <xdr:to>
      <xdr:col>18</xdr:col>
      <xdr:colOff>177800</xdr:colOff>
      <xdr:row>38</xdr:row>
      <xdr:rowOff>135192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541298"/>
          <a:ext cx="698500" cy="61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285864</xdr:rowOff>
    </xdr:from>
    <xdr:to>
      <xdr:col>29</xdr:col>
      <xdr:colOff>177800</xdr:colOff>
      <xdr:row>38</xdr:row>
      <xdr:rowOff>44564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0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257941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330479</xdr:rowOff>
    </xdr:from>
    <xdr:to>
      <xdr:col>26</xdr:col>
      <xdr:colOff>101600</xdr:colOff>
      <xdr:row>38</xdr:row>
      <xdr:rowOff>89179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5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73956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41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85649</xdr:rowOff>
    </xdr:from>
    <xdr:to>
      <xdr:col>22</xdr:col>
      <xdr:colOff>165100</xdr:colOff>
      <xdr:row>39</xdr:row>
      <xdr:rowOff>15799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553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576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63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84392</xdr:rowOff>
    </xdr:from>
    <xdr:to>
      <xdr:col>19</xdr:col>
      <xdr:colOff>38100</xdr:colOff>
      <xdr:row>39</xdr:row>
      <xdr:rowOff>14542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55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170769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63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22898</xdr:rowOff>
    </xdr:from>
    <xdr:to>
      <xdr:col>15</xdr:col>
      <xdr:colOff>101600</xdr:colOff>
      <xdr:row>38</xdr:row>
      <xdr:rowOff>124498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9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109275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7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68,325
64,746
23.22
27,819,145
26,640,535
1,149,542
14,672,034
14,288,401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826</xdr:rowOff>
    </xdr:from>
    <xdr:to>
      <xdr:col>24</xdr:col>
      <xdr:colOff>63500</xdr:colOff>
      <xdr:row>37</xdr:row>
      <xdr:rowOff>22085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4476"/>
          <a:ext cx="8382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22085</xdr:rowOff>
    </xdr:from>
    <xdr:to>
      <xdr:col>19</xdr:col>
      <xdr:colOff>177800</xdr:colOff>
      <xdr:row>37</xdr:row>
      <xdr:rowOff>56585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65735"/>
          <a:ext cx="889000" cy="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56585</xdr:rowOff>
    </xdr:from>
    <xdr:to>
      <xdr:col>15</xdr:col>
      <xdr:colOff>50800</xdr:colOff>
      <xdr:row>38</xdr:row>
      <xdr:rowOff>94209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0235"/>
          <a:ext cx="889000" cy="2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91656</xdr:rowOff>
    </xdr:from>
    <xdr:to>
      <xdr:col>10</xdr:col>
      <xdr:colOff>114300</xdr:colOff>
      <xdr:row>38</xdr:row>
      <xdr:rowOff>94209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06756"/>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121476</xdr:rowOff>
    </xdr:from>
    <xdr:to>
      <xdr:col>24</xdr:col>
      <xdr:colOff>114300</xdr:colOff>
      <xdr:row>37</xdr:row>
      <xdr:rowOff>51626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99903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142735</xdr:rowOff>
    </xdr:from>
    <xdr:to>
      <xdr:col>20</xdr:col>
      <xdr:colOff>38100</xdr:colOff>
      <xdr:row>37</xdr:row>
      <xdr:rowOff>72885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64012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5785</xdr:rowOff>
    </xdr:from>
    <xdr:to>
      <xdr:col>15</xdr:col>
      <xdr:colOff>101600</xdr:colOff>
      <xdr:row>37</xdr:row>
      <xdr:rowOff>107385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98512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43409</xdr:rowOff>
    </xdr:from>
    <xdr:to>
      <xdr:col>10</xdr:col>
      <xdr:colOff>165100</xdr:colOff>
      <xdr:row>38</xdr:row>
      <xdr:rowOff>145009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136136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40856</xdr:rowOff>
    </xdr:from>
    <xdr:to>
      <xdr:col>6</xdr:col>
      <xdr:colOff>38100</xdr:colOff>
      <xdr:row>38</xdr:row>
      <xdr:rowOff>142456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133583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123426</xdr:rowOff>
    </xdr:from>
    <xdr:to>
      <xdr:col>24</xdr:col>
      <xdr:colOff>63500</xdr:colOff>
      <xdr:row>57</xdr:row>
      <xdr:rowOff>131340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96076"/>
          <a:ext cx="8382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131340</xdr:rowOff>
    </xdr:from>
    <xdr:to>
      <xdr:col>19</xdr:col>
      <xdr:colOff>177800</xdr:colOff>
      <xdr:row>58</xdr:row>
      <xdr:rowOff>43187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03990"/>
          <a:ext cx="8890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6383</xdr:rowOff>
    </xdr:from>
    <xdr:to>
      <xdr:col>15</xdr:col>
      <xdr:colOff>50800</xdr:colOff>
      <xdr:row>58</xdr:row>
      <xdr:rowOff>43187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5048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6383</xdr:rowOff>
    </xdr:from>
    <xdr:to>
      <xdr:col>10</xdr:col>
      <xdr:colOff>114300</xdr:colOff>
      <xdr:row>58</xdr:row>
      <xdr:rowOff>30059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0483"/>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72626</xdr:rowOff>
    </xdr:from>
    <xdr:to>
      <xdr:col>24</xdr:col>
      <xdr:colOff>114300</xdr:colOff>
      <xdr:row>58</xdr:row>
      <xdr:rowOff>2776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51053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80540</xdr:rowOff>
    </xdr:from>
    <xdr:to>
      <xdr:col>20</xdr:col>
      <xdr:colOff>38100</xdr:colOff>
      <xdr:row>58</xdr:row>
      <xdr:rowOff>10690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4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163837</xdr:rowOff>
    </xdr:from>
    <xdr:to>
      <xdr:col>15</xdr:col>
      <xdr:colOff>101600</xdr:colOff>
      <xdr:row>58</xdr:row>
      <xdr:rowOff>93987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85114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127033</xdr:rowOff>
    </xdr:from>
    <xdr:to>
      <xdr:col>10</xdr:col>
      <xdr:colOff>165100</xdr:colOff>
      <xdr:row>58</xdr:row>
      <xdr:rowOff>57183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48310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150709</xdr:rowOff>
    </xdr:from>
    <xdr:to>
      <xdr:col>6</xdr:col>
      <xdr:colOff>38100</xdr:colOff>
      <xdr:row>58</xdr:row>
      <xdr:rowOff>80859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71986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96304</xdr:rowOff>
    </xdr:from>
    <xdr:to>
      <xdr:col>24</xdr:col>
      <xdr:colOff>63500</xdr:colOff>
      <xdr:row>78</xdr:row>
      <xdr:rowOff>106287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69404"/>
          <a:ext cx="8382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106287</xdr:rowOff>
    </xdr:from>
    <xdr:to>
      <xdr:col>19</xdr:col>
      <xdr:colOff>177800</xdr:colOff>
      <xdr:row>78</xdr:row>
      <xdr:rowOff>111164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79387"/>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108838</xdr:rowOff>
    </xdr:from>
    <xdr:to>
      <xdr:col>15</xdr:col>
      <xdr:colOff>50800</xdr:colOff>
      <xdr:row>78</xdr:row>
      <xdr:rowOff>111164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81938"/>
          <a:ext cx="8890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108838</xdr:rowOff>
    </xdr:from>
    <xdr:to>
      <xdr:col>10</xdr:col>
      <xdr:colOff>114300</xdr:colOff>
      <xdr:row>78</xdr:row>
      <xdr:rowOff>113488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81938"/>
          <a:ext cx="8890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45504</xdr:rowOff>
    </xdr:from>
    <xdr:to>
      <xdr:col>24</xdr:col>
      <xdr:colOff>114300</xdr:colOff>
      <xdr:row>78</xdr:row>
      <xdr:rowOff>147104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131881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55487</xdr:rowOff>
    </xdr:from>
    <xdr:to>
      <xdr:col>20</xdr:col>
      <xdr:colOff>38100</xdr:colOff>
      <xdr:row>78</xdr:row>
      <xdr:rowOff>157087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148214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60364</xdr:rowOff>
    </xdr:from>
    <xdr:to>
      <xdr:col>15</xdr:col>
      <xdr:colOff>101600</xdr:colOff>
      <xdr:row>78</xdr:row>
      <xdr:rowOff>161964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153091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58038</xdr:rowOff>
    </xdr:from>
    <xdr:to>
      <xdr:col>10</xdr:col>
      <xdr:colOff>165100</xdr:colOff>
      <xdr:row>78</xdr:row>
      <xdr:rowOff>159638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150765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62688</xdr:rowOff>
    </xdr:from>
    <xdr:to>
      <xdr:col>6</xdr:col>
      <xdr:colOff>38100</xdr:colOff>
      <xdr:row>78</xdr:row>
      <xdr:rowOff>164288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155415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70565</xdr:rowOff>
    </xdr:from>
    <xdr:to>
      <xdr:col>24</xdr:col>
      <xdr:colOff>63500</xdr:colOff>
      <xdr:row>96</xdr:row>
      <xdr:rowOff>42055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58315"/>
          <a:ext cx="838200" cy="1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70565</xdr:rowOff>
    </xdr:from>
    <xdr:to>
      <xdr:col>19</xdr:col>
      <xdr:colOff>177800</xdr:colOff>
      <xdr:row>97</xdr:row>
      <xdr:rowOff>100871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58315"/>
          <a:ext cx="889000" cy="37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100871</xdr:rowOff>
    </xdr:from>
    <xdr:to>
      <xdr:col>15</xdr:col>
      <xdr:colOff>50800</xdr:colOff>
      <xdr:row>98</xdr:row>
      <xdr:rowOff>26020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31521"/>
          <a:ext cx="889000" cy="9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26020</xdr:rowOff>
    </xdr:from>
    <xdr:to>
      <xdr:col>10</xdr:col>
      <xdr:colOff>114300</xdr:colOff>
      <xdr:row>98</xdr:row>
      <xdr:rowOff>80525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28120"/>
          <a:ext cx="889000" cy="5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162705</xdr:rowOff>
    </xdr:from>
    <xdr:to>
      <xdr:col>24</xdr:col>
      <xdr:colOff>114300</xdr:colOff>
      <xdr:row>96</xdr:row>
      <xdr:rowOff>92855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141132</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19765</xdr:rowOff>
    </xdr:from>
    <xdr:to>
      <xdr:col>20</xdr:col>
      <xdr:colOff>38100</xdr:colOff>
      <xdr:row>95</xdr:row>
      <xdr:rowOff>121365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112492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0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50071</xdr:rowOff>
    </xdr:from>
    <xdr:to>
      <xdr:col>15</xdr:col>
      <xdr:colOff>101600</xdr:colOff>
      <xdr:row>97</xdr:row>
      <xdr:rowOff>151671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142798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146670</xdr:rowOff>
    </xdr:from>
    <xdr:to>
      <xdr:col>10</xdr:col>
      <xdr:colOff>165100</xdr:colOff>
      <xdr:row>98</xdr:row>
      <xdr:rowOff>76820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67947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29725</xdr:rowOff>
    </xdr:from>
    <xdr:to>
      <xdr:col>6</xdr:col>
      <xdr:colOff>38100</xdr:colOff>
      <xdr:row>98</xdr:row>
      <xdr:rowOff>131325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122452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152959</xdr:rowOff>
    </xdr:from>
    <xdr:to>
      <xdr:col>55</xdr:col>
      <xdr:colOff>0</xdr:colOff>
      <xdr:row>39</xdr:row>
      <xdr:rowOff>39747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68059"/>
          <a:ext cx="8382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125364</xdr:rowOff>
    </xdr:from>
    <xdr:to>
      <xdr:col>50</xdr:col>
      <xdr:colOff>114300</xdr:colOff>
      <xdr:row>39</xdr:row>
      <xdr:rowOff>39747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611764"/>
          <a:ext cx="889000" cy="11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125364</xdr:rowOff>
    </xdr:from>
    <xdr:to>
      <xdr:col>45</xdr:col>
      <xdr:colOff>177800</xdr:colOff>
      <xdr:row>39</xdr:row>
      <xdr:rowOff>148811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611764"/>
          <a:ext cx="889000" cy="12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70554</xdr:rowOff>
    </xdr:from>
    <xdr:to>
      <xdr:col>41</xdr:col>
      <xdr:colOff>50800</xdr:colOff>
      <xdr:row>39</xdr:row>
      <xdr:rowOff>148811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757104"/>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102159</xdr:rowOff>
    </xdr:from>
    <xdr:to>
      <xdr:col>55</xdr:col>
      <xdr:colOff>50800</xdr:colOff>
      <xdr:row>39</xdr:row>
      <xdr:rowOff>32309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80586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160397</xdr:rowOff>
    </xdr:from>
    <xdr:to>
      <xdr:col>50</xdr:col>
      <xdr:colOff>165100</xdr:colOff>
      <xdr:row>39</xdr:row>
      <xdr:rowOff>90547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81674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6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74564</xdr:rowOff>
    </xdr:from>
    <xdr:to>
      <xdr:col>46</xdr:col>
      <xdr:colOff>38100</xdr:colOff>
      <xdr:row>33</xdr:row>
      <xdr:rowOff>4714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5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167291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6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98011</xdr:rowOff>
    </xdr:from>
    <xdr:to>
      <xdr:col>41</xdr:col>
      <xdr:colOff>101600</xdr:colOff>
      <xdr:row>40</xdr:row>
      <xdr:rowOff>28161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19288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19754</xdr:rowOff>
    </xdr:from>
    <xdr:to>
      <xdr:col>36</xdr:col>
      <xdr:colOff>165100</xdr:colOff>
      <xdr:row>39</xdr:row>
      <xdr:rowOff>121354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112481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19728</xdr:rowOff>
    </xdr:from>
    <xdr:to>
      <xdr:col>55</xdr:col>
      <xdr:colOff>0</xdr:colOff>
      <xdr:row>57</xdr:row>
      <xdr:rowOff>87623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792378"/>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19728</xdr:rowOff>
    </xdr:from>
    <xdr:to>
      <xdr:col>50</xdr:col>
      <xdr:colOff>114300</xdr:colOff>
      <xdr:row>57</xdr:row>
      <xdr:rowOff>130349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792378"/>
          <a:ext cx="889000" cy="1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54139</xdr:rowOff>
    </xdr:from>
    <xdr:to>
      <xdr:col>45</xdr:col>
      <xdr:colOff>177800</xdr:colOff>
      <xdr:row>57</xdr:row>
      <xdr:rowOff>130349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26789"/>
          <a:ext cx="889000" cy="7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54139</xdr:rowOff>
    </xdr:from>
    <xdr:to>
      <xdr:col>41</xdr:col>
      <xdr:colOff>50800</xdr:colOff>
      <xdr:row>58</xdr:row>
      <xdr:rowOff>7482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26789"/>
          <a:ext cx="889000" cy="12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36823</xdr:rowOff>
    </xdr:from>
    <xdr:to>
      <xdr:col>55</xdr:col>
      <xdr:colOff>50800</xdr:colOff>
      <xdr:row>57</xdr:row>
      <xdr:rowOff>138423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15250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8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140378</xdr:rowOff>
    </xdr:from>
    <xdr:to>
      <xdr:col>50</xdr:col>
      <xdr:colOff>165100</xdr:colOff>
      <xdr:row>57</xdr:row>
      <xdr:rowOff>70528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61655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79549</xdr:rowOff>
    </xdr:from>
    <xdr:to>
      <xdr:col>46</xdr:col>
      <xdr:colOff>38100</xdr:colOff>
      <xdr:row>58</xdr:row>
      <xdr:rowOff>9699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3339</xdr:rowOff>
    </xdr:from>
    <xdr:to>
      <xdr:col>41</xdr:col>
      <xdr:colOff>101600</xdr:colOff>
      <xdr:row>57</xdr:row>
      <xdr:rowOff>104939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7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96066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6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128132</xdr:rowOff>
    </xdr:from>
    <xdr:to>
      <xdr:col>36</xdr:col>
      <xdr:colOff>165100</xdr:colOff>
      <xdr:row>58</xdr:row>
      <xdr:rowOff>58282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9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49409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125595</xdr:rowOff>
    </xdr:from>
    <xdr:to>
      <xdr:col>55</xdr:col>
      <xdr:colOff>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8695"/>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96335</xdr:rowOff>
    </xdr:from>
    <xdr:to>
      <xdr:col>50</xdr:col>
      <xdr:colOff>114300</xdr:colOff>
      <xdr:row>78</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69435"/>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96335</xdr:rowOff>
    </xdr:from>
    <xdr:to>
      <xdr:col>45</xdr:col>
      <xdr:colOff>177800</xdr:colOff>
      <xdr:row>78</xdr:row>
      <xdr:rowOff>111444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69435"/>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152936</xdr:rowOff>
    </xdr:from>
    <xdr:to>
      <xdr:col>41</xdr:col>
      <xdr:colOff>50800</xdr:colOff>
      <xdr:row>78</xdr:row>
      <xdr:rowOff>111444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54586"/>
          <a:ext cx="889000" cy="1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74795</xdr:rowOff>
    </xdr:from>
    <xdr:to>
      <xdr:col>55</xdr:col>
      <xdr:colOff>50800</xdr:colOff>
      <xdr:row>79</xdr:row>
      <xdr:rowOff>4945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161172</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2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45535</xdr:rowOff>
    </xdr:from>
    <xdr:to>
      <xdr:col>46</xdr:col>
      <xdr:colOff>38100</xdr:colOff>
      <xdr:row>78</xdr:row>
      <xdr:rowOff>147135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138262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1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60644</xdr:rowOff>
    </xdr:from>
    <xdr:to>
      <xdr:col>41</xdr:col>
      <xdr:colOff>101600</xdr:colOff>
      <xdr:row>78</xdr:row>
      <xdr:rowOff>162244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153371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2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102136</xdr:rowOff>
    </xdr:from>
    <xdr:to>
      <xdr:col>36</xdr:col>
      <xdr:colOff>165100</xdr:colOff>
      <xdr:row>78</xdr:row>
      <xdr:rowOff>32286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23413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39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73227</xdr:rowOff>
    </xdr:from>
    <xdr:to>
      <xdr:col>55</xdr:col>
      <xdr:colOff>0</xdr:colOff>
      <xdr:row>96</xdr:row>
      <xdr:rowOff>165678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32427"/>
          <a:ext cx="838200" cy="9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73227</xdr:rowOff>
    </xdr:from>
    <xdr:to>
      <xdr:col>50</xdr:col>
      <xdr:colOff>114300</xdr:colOff>
      <xdr:row>97</xdr:row>
      <xdr:rowOff>34953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32427"/>
          <a:ext cx="889000" cy="1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168258</xdr:rowOff>
    </xdr:from>
    <xdr:to>
      <xdr:col>45</xdr:col>
      <xdr:colOff>177800</xdr:colOff>
      <xdr:row>97</xdr:row>
      <xdr:rowOff>34953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27458"/>
          <a:ext cx="8890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168258</xdr:rowOff>
    </xdr:from>
    <xdr:to>
      <xdr:col>41</xdr:col>
      <xdr:colOff>50800</xdr:colOff>
      <xdr:row>98</xdr:row>
      <xdr:rowOff>3356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27458"/>
          <a:ext cx="889000" cy="1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114878</xdr:rowOff>
    </xdr:from>
    <xdr:to>
      <xdr:col>55</xdr:col>
      <xdr:colOff>50800</xdr:colOff>
      <xdr:row>97</xdr:row>
      <xdr:rowOff>45028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93305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22427</xdr:rowOff>
    </xdr:from>
    <xdr:to>
      <xdr:col>50</xdr:col>
      <xdr:colOff>165100</xdr:colOff>
      <xdr:row>96</xdr:row>
      <xdr:rowOff>124027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140554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155603</xdr:rowOff>
    </xdr:from>
    <xdr:to>
      <xdr:col>46</xdr:col>
      <xdr:colOff>38100</xdr:colOff>
      <xdr:row>97</xdr:row>
      <xdr:rowOff>85753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76880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0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117458</xdr:rowOff>
    </xdr:from>
    <xdr:to>
      <xdr:col>41</xdr:col>
      <xdr:colOff>101600</xdr:colOff>
      <xdr:row>97</xdr:row>
      <xdr:rowOff>47608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38735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124006</xdr:rowOff>
    </xdr:from>
    <xdr:to>
      <xdr:col>36</xdr:col>
      <xdr:colOff>165100</xdr:colOff>
      <xdr:row>98</xdr:row>
      <xdr:rowOff>54156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45283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4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139243</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88443</xdr:rowOff>
    </xdr:from>
    <xdr:to>
      <xdr:col>67</xdr:col>
      <xdr:colOff>101600</xdr:colOff>
      <xdr:row>39</xdr:row>
      <xdr:rowOff>18593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9720</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112007</xdr:rowOff>
    </xdr:from>
    <xdr:to>
      <xdr:col>85</xdr:col>
      <xdr:colOff>127000</xdr:colOff>
      <xdr:row>77</xdr:row>
      <xdr:rowOff>118016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13657"/>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118016</xdr:rowOff>
    </xdr:from>
    <xdr:to>
      <xdr:col>81</xdr:col>
      <xdr:colOff>50800</xdr:colOff>
      <xdr:row>77</xdr:row>
      <xdr:rowOff>133544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19666"/>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133544</xdr:rowOff>
    </xdr:from>
    <xdr:to>
      <xdr:col>76</xdr:col>
      <xdr:colOff>114300</xdr:colOff>
      <xdr:row>77</xdr:row>
      <xdr:rowOff>142100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35194"/>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140630</xdr:rowOff>
    </xdr:from>
    <xdr:to>
      <xdr:col>71</xdr:col>
      <xdr:colOff>177800</xdr:colOff>
      <xdr:row>77</xdr:row>
      <xdr:rowOff>142100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42280"/>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61207</xdr:rowOff>
    </xdr:from>
    <xdr:to>
      <xdr:col>85</xdr:col>
      <xdr:colOff>177800</xdr:colOff>
      <xdr:row>77</xdr:row>
      <xdr:rowOff>162807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39634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67216</xdr:rowOff>
    </xdr:from>
    <xdr:to>
      <xdr:col>81</xdr:col>
      <xdr:colOff>101600</xdr:colOff>
      <xdr:row>77</xdr:row>
      <xdr:rowOff>168816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159943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82744</xdr:rowOff>
    </xdr:from>
    <xdr:to>
      <xdr:col>76</xdr:col>
      <xdr:colOff>165100</xdr:colOff>
      <xdr:row>78</xdr:row>
      <xdr:rowOff>12894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4021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91300</xdr:rowOff>
    </xdr:from>
    <xdr:to>
      <xdr:col>72</xdr:col>
      <xdr:colOff>38100</xdr:colOff>
      <xdr:row>78</xdr:row>
      <xdr:rowOff>21450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12577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89830</xdr:rowOff>
    </xdr:from>
    <xdr:to>
      <xdr:col>67</xdr:col>
      <xdr:colOff>101600</xdr:colOff>
      <xdr:row>78</xdr:row>
      <xdr:rowOff>19980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11107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42583</xdr:rowOff>
    </xdr:from>
    <xdr:to>
      <xdr:col>85</xdr:col>
      <xdr:colOff>127000</xdr:colOff>
      <xdr:row>96</xdr:row>
      <xdr:rowOff>77546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501783"/>
          <a:ext cx="838200" cy="3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3911</xdr:rowOff>
    </xdr:from>
    <xdr:to>
      <xdr:col>81</xdr:col>
      <xdr:colOff>50800</xdr:colOff>
      <xdr:row>96</xdr:row>
      <xdr:rowOff>77546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463111"/>
          <a:ext cx="889000" cy="7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3911</xdr:rowOff>
    </xdr:from>
    <xdr:to>
      <xdr:col>76</xdr:col>
      <xdr:colOff>114300</xdr:colOff>
      <xdr:row>97</xdr:row>
      <xdr:rowOff>151791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463111"/>
          <a:ext cx="889000" cy="3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151588</xdr:rowOff>
    </xdr:from>
    <xdr:to>
      <xdr:col>71</xdr:col>
      <xdr:colOff>177800</xdr:colOff>
      <xdr:row>97</xdr:row>
      <xdr:rowOff>151791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82238"/>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163233</xdr:rowOff>
    </xdr:from>
    <xdr:to>
      <xdr:col>85</xdr:col>
      <xdr:colOff>177800</xdr:colOff>
      <xdr:row>96</xdr:row>
      <xdr:rowOff>93383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45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14660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3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26746</xdr:rowOff>
    </xdr:from>
    <xdr:to>
      <xdr:col>81</xdr:col>
      <xdr:colOff>101600</xdr:colOff>
      <xdr:row>96</xdr:row>
      <xdr:rowOff>128346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4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144873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2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124561</xdr:rowOff>
    </xdr:from>
    <xdr:to>
      <xdr:col>76</xdr:col>
      <xdr:colOff>165100</xdr:colOff>
      <xdr:row>96</xdr:row>
      <xdr:rowOff>54711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71238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1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100991</xdr:rowOff>
    </xdr:from>
    <xdr:to>
      <xdr:col>72</xdr:col>
      <xdr:colOff>38100</xdr:colOff>
      <xdr:row>98</xdr:row>
      <xdr:rowOff>31141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47668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100788</xdr:rowOff>
    </xdr:from>
    <xdr:to>
      <xdr:col>67</xdr:col>
      <xdr:colOff>101600</xdr:colOff>
      <xdr:row>98</xdr:row>
      <xdr:rowOff>30938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47465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19593</xdr:rowOff>
    </xdr:from>
    <xdr:to>
      <xdr:col>116</xdr:col>
      <xdr:colOff>63500</xdr:colOff>
      <xdr:row>38</xdr:row>
      <xdr:rowOff>32624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34693"/>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19593</xdr:rowOff>
    </xdr:from>
    <xdr:to>
      <xdr:col>111</xdr:col>
      <xdr:colOff>177800</xdr:colOff>
      <xdr:row>38</xdr:row>
      <xdr:rowOff>48123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534693"/>
          <a:ext cx="889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48123</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63223"/>
          <a:ext cx="889000" cy="9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153274</xdr:rowOff>
    </xdr:from>
    <xdr:to>
      <xdr:col>116</xdr:col>
      <xdr:colOff>114300</xdr:colOff>
      <xdr:row>38</xdr:row>
      <xdr:rowOff>83424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9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79306</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2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140243</xdr:rowOff>
    </xdr:from>
    <xdr:to>
      <xdr:col>112</xdr:col>
      <xdr:colOff>38100</xdr:colOff>
      <xdr:row>38</xdr:row>
      <xdr:rowOff>70393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61520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57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168773</xdr:rowOff>
    </xdr:from>
    <xdr:to>
      <xdr:col>107</xdr:col>
      <xdr:colOff>101600</xdr:colOff>
      <xdr:row>38</xdr:row>
      <xdr:rowOff>98923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1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90050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60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4026</xdr:rowOff>
    </xdr:from>
    <xdr:to>
      <xdr:col>116</xdr:col>
      <xdr:colOff>63500</xdr:colOff>
      <xdr:row>59</xdr:row>
      <xdr:rowOff>4293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19576"/>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4026</xdr:rowOff>
    </xdr:from>
    <xdr:to>
      <xdr:col>111</xdr:col>
      <xdr:colOff>177800</xdr:colOff>
      <xdr:row>59</xdr:row>
      <xdr:rowOff>4293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1957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4293</xdr:rowOff>
    </xdr:from>
    <xdr:to>
      <xdr:col>107</xdr:col>
      <xdr:colOff>50800</xdr:colOff>
      <xdr:row>59</xdr:row>
      <xdr:rowOff>4559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19843"/>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168846</xdr:rowOff>
    </xdr:from>
    <xdr:to>
      <xdr:col>102</xdr:col>
      <xdr:colOff>114300</xdr:colOff>
      <xdr:row>59</xdr:row>
      <xdr:rowOff>4559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1294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124943</xdr:rowOff>
    </xdr:from>
    <xdr:to>
      <xdr:col>116</xdr:col>
      <xdr:colOff>114300</xdr:colOff>
      <xdr:row>59</xdr:row>
      <xdr:rowOff>55093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39870</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8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124676</xdr:rowOff>
    </xdr:from>
    <xdr:to>
      <xdr:col>112</xdr:col>
      <xdr:colOff>38100</xdr:colOff>
      <xdr:row>59</xdr:row>
      <xdr:rowOff>54826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45953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124943</xdr:rowOff>
    </xdr:from>
    <xdr:to>
      <xdr:col>107</xdr:col>
      <xdr:colOff>101600</xdr:colOff>
      <xdr:row>59</xdr:row>
      <xdr:rowOff>55093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46220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125209</xdr:rowOff>
    </xdr:from>
    <xdr:to>
      <xdr:col>102</xdr:col>
      <xdr:colOff>165100</xdr:colOff>
      <xdr:row>59</xdr:row>
      <xdr:rowOff>55359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46486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118046</xdr:rowOff>
    </xdr:from>
    <xdr:to>
      <xdr:col>98</xdr:col>
      <xdr:colOff>38100</xdr:colOff>
      <xdr:row>59</xdr:row>
      <xdr:rowOff>48196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39323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146535</xdr:rowOff>
    </xdr:from>
    <xdr:to>
      <xdr:col>116</xdr:col>
      <xdr:colOff>63500</xdr:colOff>
      <xdr:row>77</xdr:row>
      <xdr:rowOff>75121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76735"/>
          <a:ext cx="8382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65520</xdr:rowOff>
    </xdr:from>
    <xdr:to>
      <xdr:col>111</xdr:col>
      <xdr:colOff>177800</xdr:colOff>
      <xdr:row>77</xdr:row>
      <xdr:rowOff>75121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26717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73977</xdr:rowOff>
    </xdr:from>
    <xdr:to>
      <xdr:col>107</xdr:col>
      <xdr:colOff>50800</xdr:colOff>
      <xdr:row>77</xdr:row>
      <xdr:rowOff>65520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104177"/>
          <a:ext cx="889000" cy="16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23777</xdr:rowOff>
    </xdr:from>
    <xdr:to>
      <xdr:col>102</xdr:col>
      <xdr:colOff>114300</xdr:colOff>
      <xdr:row>76</xdr:row>
      <xdr:rowOff>73977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53977"/>
          <a:ext cx="889000" cy="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95735</xdr:rowOff>
    </xdr:from>
    <xdr:to>
      <xdr:col>116</xdr:col>
      <xdr:colOff>114300</xdr:colOff>
      <xdr:row>77</xdr:row>
      <xdr:rowOff>25885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74162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24321</xdr:rowOff>
    </xdr:from>
    <xdr:to>
      <xdr:col>112</xdr:col>
      <xdr:colOff>38100</xdr:colOff>
      <xdr:row>77</xdr:row>
      <xdr:rowOff>125921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117048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14720</xdr:rowOff>
    </xdr:from>
    <xdr:to>
      <xdr:col>107</xdr:col>
      <xdr:colOff>101600</xdr:colOff>
      <xdr:row>77</xdr:row>
      <xdr:rowOff>116320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107447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23177</xdr:rowOff>
    </xdr:from>
    <xdr:to>
      <xdr:col>102</xdr:col>
      <xdr:colOff>165100</xdr:colOff>
      <xdr:row>76</xdr:row>
      <xdr:rowOff>124777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115904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144427</xdr:rowOff>
    </xdr:from>
    <xdr:to>
      <xdr:col>98</xdr:col>
      <xdr:colOff>38100</xdr:colOff>
      <xdr:row>76</xdr:row>
      <xdr:rowOff>74577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65704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期末及び勤勉手当の支給率が減少したものの、職員の採用者数が増えたことによる給与等の増加がこれを上回った。</a:t>
          </a:r>
          <a:endParaRPr lang="ja-JP" altLang="ja-JP" sz="1400">
            <a:effectLst/>
          </a:endParaRPr>
        </a:p>
        <a:p>
          <a:r>
            <a:rPr kumimoji="1" lang="ja-JP" altLang="ja-JP" sz="1100">
              <a:solidFill>
                <a:schemeClr val="dk1"/>
              </a:solidFill>
              <a:effectLst/>
              <a:latin typeface="+mn-lt"/>
              <a:ea typeface="+mn-ea"/>
              <a:cs typeface="+mn-cs"/>
            </a:rPr>
            <a:t>物件費は、新型コロナウイルスワクチン接種に伴う委託業務が増額大きく減ったものの、公園施設指定管理料、児童発達支援センター事業委託料などにより、前年度比微増となった。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扶助費は、子育て世帯への臨時特別給付金が大幅に減少（約</a:t>
          </a:r>
          <a:r>
            <a:rPr kumimoji="1" lang="en-US" altLang="ja-JP" sz="1100">
              <a:solidFill>
                <a:schemeClr val="dk1"/>
              </a:solidFill>
              <a:effectLst/>
              <a:latin typeface="+mn-lt"/>
              <a:ea typeface="+mn-ea"/>
              <a:cs typeface="+mn-cs"/>
            </a:rPr>
            <a:t>9.7</a:t>
          </a:r>
          <a:r>
            <a:rPr kumimoji="1" lang="ja-JP" altLang="en-US" sz="1100">
              <a:solidFill>
                <a:schemeClr val="dk1"/>
              </a:solidFill>
              <a:effectLst/>
              <a:latin typeface="+mn-lt"/>
              <a:ea typeface="+mn-ea"/>
              <a:cs typeface="+mn-cs"/>
            </a:rPr>
            <a:t>億円）し、全体では対前年度比約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8.7</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年度は特に、非課税世帯等臨時特別給付金により増額したことが、扶助費の増要因として挙げられる。</a:t>
          </a:r>
          <a:endParaRPr lang="ja-JP" altLang="ja-JP" sz="1400">
            <a:effectLst/>
          </a:endParaRPr>
        </a:p>
        <a:p>
          <a:r>
            <a:rPr kumimoji="1" lang="ja-JP" altLang="ja-JP" sz="1100">
              <a:solidFill>
                <a:schemeClr val="dk1"/>
              </a:solidFill>
              <a:effectLst/>
              <a:latin typeface="+mn-lt"/>
              <a:ea typeface="+mn-ea"/>
              <a:cs typeface="+mn-cs"/>
            </a:rPr>
            <a:t>補助費等は、令和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年度は上記棒グラフで見るとおり、特に減少が大きい。令和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年度に新規であった新型コロナウイルス対策の特別定額給付金が皆減となったことが主な要因である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年度は、東部知多衛生組合負担金が約</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億増加した。</a:t>
          </a:r>
          <a:endParaRPr kumimoji="1" lang="en-US" altLang="ja-JP" sz="1100">
            <a:solidFill>
              <a:schemeClr val="dk1"/>
            </a:solidFill>
            <a:effectLst/>
            <a:latin typeface="+mn-lt"/>
            <a:ea typeface="+mn-ea"/>
            <a:cs typeface="+mn-cs"/>
          </a:endParaRPr>
        </a:p>
        <a:p>
          <a:r>
            <a:rPr lang="ja-JP" altLang="en-US" sz="1100">
              <a:effectLst/>
            </a:rPr>
            <a:t>繰出金は、その他国民健康保険特別会計繰出金が約</a:t>
          </a:r>
          <a:r>
            <a:rPr lang="en-US" altLang="ja-JP" sz="1100">
              <a:effectLst/>
            </a:rPr>
            <a:t>1.9</a:t>
          </a:r>
          <a:r>
            <a:rPr lang="ja-JP" altLang="en-US" sz="1100">
              <a:effectLst/>
            </a:rPr>
            <a:t>億、後期高齢者医療療養給付費負担金が約</a:t>
          </a:r>
          <a:r>
            <a:rPr lang="en-US" altLang="ja-JP" sz="1100">
              <a:effectLst/>
            </a:rPr>
            <a:t>0.9</a:t>
          </a:r>
          <a:r>
            <a:rPr lang="ja-JP" altLang="en-US" sz="1100">
              <a:effectLst/>
            </a:rPr>
            <a:t>億増加した。</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68,325
64,746
23.22
27,819,145
26,640,535
1,149,542
14,672,034
14,288,401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87579</xdr:rowOff>
    </xdr:from>
    <xdr:to>
      <xdr:col>24</xdr:col>
      <xdr:colOff>63500</xdr:colOff>
      <xdr:row>35</xdr:row>
      <xdr:rowOff>104496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88329"/>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34544</xdr:rowOff>
    </xdr:from>
    <xdr:to>
      <xdr:col>19</xdr:col>
      <xdr:colOff>177800</xdr:colOff>
      <xdr:row>35</xdr:row>
      <xdr:rowOff>87579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35294"/>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34544</xdr:rowOff>
    </xdr:from>
    <xdr:to>
      <xdr:col>15</xdr:col>
      <xdr:colOff>50800</xdr:colOff>
      <xdr:row>35</xdr:row>
      <xdr:rowOff>91237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529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32715</xdr:rowOff>
    </xdr:from>
    <xdr:to>
      <xdr:col>10</xdr:col>
      <xdr:colOff>114300</xdr:colOff>
      <xdr:row>35</xdr:row>
      <xdr:rowOff>91237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3465"/>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53696</xdr:rowOff>
    </xdr:from>
    <xdr:to>
      <xdr:col>24</xdr:col>
      <xdr:colOff>114300</xdr:colOff>
      <xdr:row>35</xdr:row>
      <xdr:rowOff>155296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76573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0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36779</xdr:rowOff>
    </xdr:from>
    <xdr:to>
      <xdr:col>20</xdr:col>
      <xdr:colOff>38100</xdr:colOff>
      <xdr:row>35</xdr:row>
      <xdr:rowOff>138379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155194</xdr:rowOff>
    </xdr:from>
    <xdr:to>
      <xdr:col>15</xdr:col>
      <xdr:colOff>101600</xdr:colOff>
      <xdr:row>35</xdr:row>
      <xdr:rowOff>85344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101871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40437</xdr:rowOff>
    </xdr:from>
    <xdr:to>
      <xdr:col>10</xdr:col>
      <xdr:colOff>165100</xdr:colOff>
      <xdr:row>35</xdr:row>
      <xdr:rowOff>142037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133164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3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153365</xdr:rowOff>
    </xdr:from>
    <xdr:to>
      <xdr:col>6</xdr:col>
      <xdr:colOff>38100</xdr:colOff>
      <xdr:row>35</xdr:row>
      <xdr:rowOff>83515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100042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72829</xdr:rowOff>
    </xdr:from>
    <xdr:to>
      <xdr:col>24</xdr:col>
      <xdr:colOff>63500</xdr:colOff>
      <xdr:row>56</xdr:row>
      <xdr:rowOff>83638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74029"/>
          <a:ext cx="8382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162092</xdr:rowOff>
    </xdr:from>
    <xdr:to>
      <xdr:col>19</xdr:col>
      <xdr:colOff>177800</xdr:colOff>
      <xdr:row>56</xdr:row>
      <xdr:rowOff>72829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34592"/>
          <a:ext cx="889000" cy="93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162092</xdr:rowOff>
    </xdr:from>
    <xdr:to>
      <xdr:col>15</xdr:col>
      <xdr:colOff>50800</xdr:colOff>
      <xdr:row>58</xdr:row>
      <xdr:rowOff>62074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34592"/>
          <a:ext cx="889000" cy="127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46572</xdr:rowOff>
    </xdr:from>
    <xdr:to>
      <xdr:col>10</xdr:col>
      <xdr:colOff>114300</xdr:colOff>
      <xdr:row>58</xdr:row>
      <xdr:rowOff>62074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90672"/>
          <a:ext cx="889000" cy="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32838</xdr:rowOff>
    </xdr:from>
    <xdr:to>
      <xdr:col>24</xdr:col>
      <xdr:colOff>114300</xdr:colOff>
      <xdr:row>56</xdr:row>
      <xdr:rowOff>134438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3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55715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8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22029</xdr:rowOff>
    </xdr:from>
    <xdr:to>
      <xdr:col>20</xdr:col>
      <xdr:colOff>38100</xdr:colOff>
      <xdr:row>56</xdr:row>
      <xdr:rowOff>123629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140156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111292</xdr:rowOff>
    </xdr:from>
    <xdr:to>
      <xdr:col>15</xdr:col>
      <xdr:colOff>101600</xdr:colOff>
      <xdr:row>51</xdr:row>
      <xdr:rowOff>41442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6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32569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77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11274</xdr:rowOff>
    </xdr:from>
    <xdr:to>
      <xdr:col>10</xdr:col>
      <xdr:colOff>165100</xdr:colOff>
      <xdr:row>58</xdr:row>
      <xdr:rowOff>112874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104001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4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167222</xdr:rowOff>
    </xdr:from>
    <xdr:to>
      <xdr:col>6</xdr:col>
      <xdr:colOff>38100</xdr:colOff>
      <xdr:row>58</xdr:row>
      <xdr:rowOff>97372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88499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3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61151</xdr:rowOff>
    </xdr:from>
    <xdr:to>
      <xdr:col>24</xdr:col>
      <xdr:colOff>63500</xdr:colOff>
      <xdr:row>75</xdr:row>
      <xdr:rowOff>143180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9901"/>
          <a:ext cx="838200" cy="8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143180</xdr:rowOff>
    </xdr:from>
    <xdr:to>
      <xdr:col>19</xdr:col>
      <xdr:colOff>177800</xdr:colOff>
      <xdr:row>76</xdr:row>
      <xdr:rowOff>147586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01930"/>
          <a:ext cx="889000" cy="17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147586</xdr:rowOff>
    </xdr:from>
    <xdr:to>
      <xdr:col>15</xdr:col>
      <xdr:colOff>50800</xdr:colOff>
      <xdr:row>78</xdr:row>
      <xdr:rowOff>23977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77786"/>
          <a:ext cx="889000" cy="2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23977</xdr:rowOff>
    </xdr:from>
    <xdr:to>
      <xdr:col>10</xdr:col>
      <xdr:colOff>114300</xdr:colOff>
      <xdr:row>78</xdr:row>
      <xdr:rowOff>113551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7077"/>
          <a:ext cx="889000" cy="8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10351</xdr:rowOff>
    </xdr:from>
    <xdr:to>
      <xdr:col>24</xdr:col>
      <xdr:colOff>114300</xdr:colOff>
      <xdr:row>75</xdr:row>
      <xdr:rowOff>111951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33228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92380</xdr:rowOff>
    </xdr:from>
    <xdr:to>
      <xdr:col>20</xdr:col>
      <xdr:colOff>38100</xdr:colOff>
      <xdr:row>76</xdr:row>
      <xdr:rowOff>22529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511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4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96786</xdr:rowOff>
    </xdr:from>
    <xdr:to>
      <xdr:col>15</xdr:col>
      <xdr:colOff>101600</xdr:colOff>
      <xdr:row>77</xdr:row>
      <xdr:rowOff>26936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43463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0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144627</xdr:rowOff>
    </xdr:from>
    <xdr:to>
      <xdr:col>10</xdr:col>
      <xdr:colOff>165100</xdr:colOff>
      <xdr:row>78</xdr:row>
      <xdr:rowOff>74777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65904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3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62751</xdr:rowOff>
    </xdr:from>
    <xdr:to>
      <xdr:col>6</xdr:col>
      <xdr:colOff>38100</xdr:colOff>
      <xdr:row>78</xdr:row>
      <xdr:rowOff>164351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155478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2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148501</xdr:rowOff>
    </xdr:from>
    <xdr:to>
      <xdr:col>24</xdr:col>
      <xdr:colOff>63500</xdr:colOff>
      <xdr:row>98</xdr:row>
      <xdr:rowOff>9874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79151"/>
          <a:ext cx="838200" cy="3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148501</xdr:rowOff>
    </xdr:from>
    <xdr:to>
      <xdr:col>19</xdr:col>
      <xdr:colOff>177800</xdr:colOff>
      <xdr:row>99</xdr:row>
      <xdr:rowOff>35344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79151"/>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35344</xdr:rowOff>
    </xdr:from>
    <xdr:to>
      <xdr:col>15</xdr:col>
      <xdr:colOff>50800</xdr:colOff>
      <xdr:row>99</xdr:row>
      <xdr:rowOff>76016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7008894"/>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137147</xdr:rowOff>
    </xdr:from>
    <xdr:to>
      <xdr:col>10</xdr:col>
      <xdr:colOff>114300</xdr:colOff>
      <xdr:row>99</xdr:row>
      <xdr:rowOff>76016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39247"/>
          <a:ext cx="889000" cy="1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130524</xdr:rowOff>
    </xdr:from>
    <xdr:to>
      <xdr:col>24</xdr:col>
      <xdr:colOff>114300</xdr:colOff>
      <xdr:row>98</xdr:row>
      <xdr:rowOff>60674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45451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97701</xdr:rowOff>
    </xdr:from>
    <xdr:to>
      <xdr:col>20</xdr:col>
      <xdr:colOff>38100</xdr:colOff>
      <xdr:row>98</xdr:row>
      <xdr:rowOff>27851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18978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155994</xdr:rowOff>
    </xdr:from>
    <xdr:to>
      <xdr:col>15</xdr:col>
      <xdr:colOff>101600</xdr:colOff>
      <xdr:row>99</xdr:row>
      <xdr:rowOff>86144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5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77271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25216</xdr:rowOff>
    </xdr:from>
    <xdr:to>
      <xdr:col>10</xdr:col>
      <xdr:colOff>165100</xdr:colOff>
      <xdr:row>99</xdr:row>
      <xdr:rowOff>126816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117943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86347</xdr:rowOff>
    </xdr:from>
    <xdr:to>
      <xdr:col>6</xdr:col>
      <xdr:colOff>38100</xdr:colOff>
      <xdr:row>99</xdr:row>
      <xdr:rowOff>16497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7624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104801</xdr:rowOff>
    </xdr:from>
    <xdr:to>
      <xdr:col>55</xdr:col>
      <xdr:colOff>0</xdr:colOff>
      <xdr:row>38</xdr:row>
      <xdr:rowOff>126061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19901"/>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104801</xdr:rowOff>
    </xdr:from>
    <xdr:to>
      <xdr:col>50</xdr:col>
      <xdr:colOff>114300</xdr:colOff>
      <xdr:row>38</xdr:row>
      <xdr:rowOff>108534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19901"/>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82703</xdr:rowOff>
    </xdr:from>
    <xdr:to>
      <xdr:col>45</xdr:col>
      <xdr:colOff>177800</xdr:colOff>
      <xdr:row>38</xdr:row>
      <xdr:rowOff>108534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97803"/>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82703</xdr:rowOff>
    </xdr:from>
    <xdr:to>
      <xdr:col>41</xdr:col>
      <xdr:colOff>50800</xdr:colOff>
      <xdr:row>38</xdr:row>
      <xdr:rowOff>88951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97803"/>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153890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148176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75261</xdr:rowOff>
    </xdr:from>
    <xdr:to>
      <xdr:col>55</xdr:col>
      <xdr:colOff>50800</xdr:colOff>
      <xdr:row>39</xdr:row>
      <xdr:rowOff>5411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54001</xdr:rowOff>
    </xdr:from>
    <xdr:to>
      <xdr:col>50</xdr:col>
      <xdr:colOff>165100</xdr:colOff>
      <xdr:row>38</xdr:row>
      <xdr:rowOff>155601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4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57734</xdr:rowOff>
    </xdr:from>
    <xdr:to>
      <xdr:col>46</xdr:col>
      <xdr:colOff>38100</xdr:colOff>
      <xdr:row>38</xdr:row>
      <xdr:rowOff>159334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4411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31903</xdr:rowOff>
    </xdr:from>
    <xdr:to>
      <xdr:col>41</xdr:col>
      <xdr:colOff>101600</xdr:colOff>
      <xdr:row>38</xdr:row>
      <xdr:rowOff>133503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150029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38151</xdr:rowOff>
    </xdr:from>
    <xdr:to>
      <xdr:col>36</xdr:col>
      <xdr:colOff>165100</xdr:colOff>
      <xdr:row>38</xdr:row>
      <xdr:rowOff>139751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156278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47296</xdr:rowOff>
    </xdr:from>
    <xdr:to>
      <xdr:col>55</xdr:col>
      <xdr:colOff>0</xdr:colOff>
      <xdr:row>59</xdr:row>
      <xdr:rowOff>53175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62846"/>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49926</xdr:rowOff>
    </xdr:from>
    <xdr:to>
      <xdr:col>50</xdr:col>
      <xdr:colOff>114300</xdr:colOff>
      <xdr:row>59</xdr:row>
      <xdr:rowOff>53175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65476"/>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49926</xdr:rowOff>
    </xdr:from>
    <xdr:to>
      <xdr:col>45</xdr:col>
      <xdr:colOff>177800</xdr:colOff>
      <xdr:row>59</xdr:row>
      <xdr:rowOff>53485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65476"/>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53485</xdr:rowOff>
    </xdr:from>
    <xdr:to>
      <xdr:col>41</xdr:col>
      <xdr:colOff>50800</xdr:colOff>
      <xdr:row>59</xdr:row>
      <xdr:rowOff>70924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69035"/>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167946</xdr:rowOff>
    </xdr:from>
    <xdr:to>
      <xdr:col>55</xdr:col>
      <xdr:colOff>50800</xdr:colOff>
      <xdr:row>59</xdr:row>
      <xdr:rowOff>98096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82873</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2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2375</xdr:rowOff>
    </xdr:from>
    <xdr:to>
      <xdr:col>50</xdr:col>
      <xdr:colOff>165100</xdr:colOff>
      <xdr:row>59</xdr:row>
      <xdr:rowOff>103975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95102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2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170576</xdr:rowOff>
    </xdr:from>
    <xdr:to>
      <xdr:col>46</xdr:col>
      <xdr:colOff>38100</xdr:colOff>
      <xdr:row>59</xdr:row>
      <xdr:rowOff>100726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91853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20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2685</xdr:rowOff>
    </xdr:from>
    <xdr:to>
      <xdr:col>41</xdr:col>
      <xdr:colOff>101600</xdr:colOff>
      <xdr:row>59</xdr:row>
      <xdr:rowOff>104285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95412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2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20124</xdr:rowOff>
    </xdr:from>
    <xdr:to>
      <xdr:col>36</xdr:col>
      <xdr:colOff>165100</xdr:colOff>
      <xdr:row>59</xdr:row>
      <xdr:rowOff>121724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112851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2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151682</xdr:rowOff>
    </xdr:from>
    <xdr:to>
      <xdr:col>55</xdr:col>
      <xdr:colOff>0</xdr:colOff>
      <xdr:row>78</xdr:row>
      <xdr:rowOff>161074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24782"/>
          <a:ext cx="8382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97676</xdr:rowOff>
    </xdr:from>
    <xdr:to>
      <xdr:col>50</xdr:col>
      <xdr:colOff>114300</xdr:colOff>
      <xdr:row>78</xdr:row>
      <xdr:rowOff>161074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0776"/>
          <a:ext cx="889000" cy="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97676</xdr:rowOff>
    </xdr:from>
    <xdr:to>
      <xdr:col>45</xdr:col>
      <xdr:colOff>177800</xdr:colOff>
      <xdr:row>78</xdr:row>
      <xdr:rowOff>133623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0776"/>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131984</xdr:rowOff>
    </xdr:from>
    <xdr:to>
      <xdr:col>41</xdr:col>
      <xdr:colOff>50800</xdr:colOff>
      <xdr:row>78</xdr:row>
      <xdr:rowOff>133623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05084"/>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100882</xdr:rowOff>
    </xdr:from>
    <xdr:to>
      <xdr:col>55</xdr:col>
      <xdr:colOff>50800</xdr:colOff>
      <xdr:row>79</xdr:row>
      <xdr:rowOff>31032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15809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110274</xdr:rowOff>
    </xdr:from>
    <xdr:to>
      <xdr:col>50</xdr:col>
      <xdr:colOff>165100</xdr:colOff>
      <xdr:row>79</xdr:row>
      <xdr:rowOff>40424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31551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46876</xdr:rowOff>
    </xdr:from>
    <xdr:to>
      <xdr:col>46</xdr:col>
      <xdr:colOff>38100</xdr:colOff>
      <xdr:row>78</xdr:row>
      <xdr:rowOff>148476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139603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82823</xdr:rowOff>
    </xdr:from>
    <xdr:to>
      <xdr:col>41</xdr:col>
      <xdr:colOff>101600</xdr:colOff>
      <xdr:row>79</xdr:row>
      <xdr:rowOff>12973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4100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4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81184</xdr:rowOff>
    </xdr:from>
    <xdr:to>
      <xdr:col>36</xdr:col>
      <xdr:colOff>165100</xdr:colOff>
      <xdr:row>79</xdr:row>
      <xdr:rowOff>11334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2461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153358</xdr:rowOff>
    </xdr:from>
    <xdr:to>
      <xdr:col>55</xdr:col>
      <xdr:colOff>0</xdr:colOff>
      <xdr:row>98</xdr:row>
      <xdr:rowOff>163227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55458"/>
          <a:ext cx="8382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163227</xdr:rowOff>
    </xdr:from>
    <xdr:to>
      <xdr:col>50</xdr:col>
      <xdr:colOff>114300</xdr:colOff>
      <xdr:row>99</xdr:row>
      <xdr:rowOff>34601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965327"/>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112858</xdr:rowOff>
    </xdr:from>
    <xdr:to>
      <xdr:col>45</xdr:col>
      <xdr:colOff>177800</xdr:colOff>
      <xdr:row>99</xdr:row>
      <xdr:rowOff>34601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914958"/>
          <a:ext cx="889000" cy="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35668</xdr:rowOff>
    </xdr:from>
    <xdr:to>
      <xdr:col>41</xdr:col>
      <xdr:colOff>50800</xdr:colOff>
      <xdr:row>98</xdr:row>
      <xdr:rowOff>112858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37768"/>
          <a:ext cx="889000" cy="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102558</xdr:rowOff>
    </xdr:from>
    <xdr:to>
      <xdr:col>55</xdr:col>
      <xdr:colOff>50800</xdr:colOff>
      <xdr:row>99</xdr:row>
      <xdr:rowOff>32708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17485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112427</xdr:rowOff>
    </xdr:from>
    <xdr:to>
      <xdr:col>50</xdr:col>
      <xdr:colOff>165100</xdr:colOff>
      <xdr:row>99</xdr:row>
      <xdr:rowOff>42577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33704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70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155251</xdr:rowOff>
    </xdr:from>
    <xdr:to>
      <xdr:col>46</xdr:col>
      <xdr:colOff>38100</xdr:colOff>
      <xdr:row>99</xdr:row>
      <xdr:rowOff>85401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9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76528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705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62058</xdr:rowOff>
    </xdr:from>
    <xdr:to>
      <xdr:col>41</xdr:col>
      <xdr:colOff>101600</xdr:colOff>
      <xdr:row>98</xdr:row>
      <xdr:rowOff>163658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154785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5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156318</xdr:rowOff>
    </xdr:from>
    <xdr:to>
      <xdr:col>36</xdr:col>
      <xdr:colOff>165100</xdr:colOff>
      <xdr:row>98</xdr:row>
      <xdr:rowOff>86468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77595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7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52260</xdr:rowOff>
    </xdr:from>
    <xdr:to>
      <xdr:col>85</xdr:col>
      <xdr:colOff>127000</xdr:colOff>
      <xdr:row>37</xdr:row>
      <xdr:rowOff>73520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95910"/>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117126</xdr:rowOff>
    </xdr:from>
    <xdr:to>
      <xdr:col>81</xdr:col>
      <xdr:colOff>50800</xdr:colOff>
      <xdr:row>37</xdr:row>
      <xdr:rowOff>73520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89326"/>
          <a:ext cx="889000" cy="1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117126</xdr:rowOff>
    </xdr:from>
    <xdr:to>
      <xdr:col>76</xdr:col>
      <xdr:colOff>114300</xdr:colOff>
      <xdr:row>37</xdr:row>
      <xdr:rowOff>52432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89326"/>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52432</xdr:rowOff>
    </xdr:from>
    <xdr:to>
      <xdr:col>71</xdr:col>
      <xdr:colOff>177800</xdr:colOff>
      <xdr:row>37</xdr:row>
      <xdr:rowOff>53689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9608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xdr:rowOff>
    </xdr:from>
    <xdr:to>
      <xdr:col>85</xdr:col>
      <xdr:colOff>177800</xdr:colOff>
      <xdr:row>37</xdr:row>
      <xdr:rowOff>103060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151337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22720</xdr:rowOff>
    </xdr:from>
    <xdr:to>
      <xdr:col>81</xdr:col>
      <xdr:colOff>101600</xdr:colOff>
      <xdr:row>37</xdr:row>
      <xdr:rowOff>124320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115447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66326</xdr:rowOff>
    </xdr:from>
    <xdr:to>
      <xdr:col>76</xdr:col>
      <xdr:colOff>165100</xdr:colOff>
      <xdr:row>36</xdr:row>
      <xdr:rowOff>167926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3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159053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3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1632</xdr:rowOff>
    </xdr:from>
    <xdr:to>
      <xdr:col>72</xdr:col>
      <xdr:colOff>38100</xdr:colOff>
      <xdr:row>37</xdr:row>
      <xdr:rowOff>103232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94359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2889</xdr:rowOff>
    </xdr:from>
    <xdr:to>
      <xdr:col>67</xdr:col>
      <xdr:colOff>101600</xdr:colOff>
      <xdr:row>37</xdr:row>
      <xdr:rowOff>104489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3683</xdr:rowOff>
    </xdr:from>
    <xdr:to>
      <xdr:col>85</xdr:col>
      <xdr:colOff>127000</xdr:colOff>
      <xdr:row>58</xdr:row>
      <xdr:rowOff>78245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47783"/>
          <a:ext cx="8382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157531</xdr:rowOff>
    </xdr:from>
    <xdr:to>
      <xdr:col>81</xdr:col>
      <xdr:colOff>50800</xdr:colOff>
      <xdr:row>58</xdr:row>
      <xdr:rowOff>3683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30181"/>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157531</xdr:rowOff>
    </xdr:from>
    <xdr:to>
      <xdr:col>76</xdr:col>
      <xdr:colOff>114300</xdr:colOff>
      <xdr:row>58</xdr:row>
      <xdr:rowOff>34290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30181"/>
          <a:ext cx="889000" cy="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34290</xdr:rowOff>
    </xdr:from>
    <xdr:to>
      <xdr:col>71</xdr:col>
      <xdr:colOff>177800</xdr:colOff>
      <xdr:row>58</xdr:row>
      <xdr:rowOff>169304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78390"/>
          <a:ext cx="889000" cy="1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27445</xdr:rowOff>
    </xdr:from>
    <xdr:to>
      <xdr:col>85</xdr:col>
      <xdr:colOff>177800</xdr:colOff>
      <xdr:row>58</xdr:row>
      <xdr:rowOff>129045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5872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124333</xdr:rowOff>
    </xdr:from>
    <xdr:to>
      <xdr:col>81</xdr:col>
      <xdr:colOff>101600</xdr:colOff>
      <xdr:row>58</xdr:row>
      <xdr:rowOff>54483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45610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106731</xdr:rowOff>
    </xdr:from>
    <xdr:to>
      <xdr:col>76</xdr:col>
      <xdr:colOff>165100</xdr:colOff>
      <xdr:row>58</xdr:row>
      <xdr:rowOff>36881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28008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154940</xdr:rowOff>
    </xdr:from>
    <xdr:to>
      <xdr:col>72</xdr:col>
      <xdr:colOff>38100</xdr:colOff>
      <xdr:row>58</xdr:row>
      <xdr:rowOff>85090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76217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118504</xdr:rowOff>
    </xdr:from>
    <xdr:to>
      <xdr:col>67</xdr:col>
      <xdr:colOff>101600</xdr:colOff>
      <xdr:row>59</xdr:row>
      <xdr:rowOff>48654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39781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5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139243</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88443</xdr:rowOff>
    </xdr:from>
    <xdr:to>
      <xdr:col>67</xdr:col>
      <xdr:colOff>101600</xdr:colOff>
      <xdr:row>79</xdr:row>
      <xdr:rowOff>18593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9720</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554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112007</xdr:rowOff>
    </xdr:from>
    <xdr:to>
      <xdr:col>85</xdr:col>
      <xdr:colOff>127000</xdr:colOff>
      <xdr:row>97</xdr:row>
      <xdr:rowOff>118016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42657"/>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118016</xdr:rowOff>
    </xdr:from>
    <xdr:to>
      <xdr:col>81</xdr:col>
      <xdr:colOff>50800</xdr:colOff>
      <xdr:row>97</xdr:row>
      <xdr:rowOff>133544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48666"/>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133544</xdr:rowOff>
    </xdr:from>
    <xdr:to>
      <xdr:col>76</xdr:col>
      <xdr:colOff>114300</xdr:colOff>
      <xdr:row>97</xdr:row>
      <xdr:rowOff>142100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64194"/>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140630</xdr:rowOff>
    </xdr:from>
    <xdr:to>
      <xdr:col>71</xdr:col>
      <xdr:colOff>177800</xdr:colOff>
      <xdr:row>97</xdr:row>
      <xdr:rowOff>142100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71280"/>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61207</xdr:rowOff>
    </xdr:from>
    <xdr:to>
      <xdr:col>85</xdr:col>
      <xdr:colOff>177800</xdr:colOff>
      <xdr:row>97</xdr:row>
      <xdr:rowOff>162807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39634</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67216</xdr:rowOff>
    </xdr:from>
    <xdr:to>
      <xdr:col>81</xdr:col>
      <xdr:colOff>101600</xdr:colOff>
      <xdr:row>97</xdr:row>
      <xdr:rowOff>168816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159943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82744</xdr:rowOff>
    </xdr:from>
    <xdr:to>
      <xdr:col>76</xdr:col>
      <xdr:colOff>165100</xdr:colOff>
      <xdr:row>98</xdr:row>
      <xdr:rowOff>12894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1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4021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91300</xdr:rowOff>
    </xdr:from>
    <xdr:to>
      <xdr:col>72</xdr:col>
      <xdr:colOff>38100</xdr:colOff>
      <xdr:row>98</xdr:row>
      <xdr:rowOff>21450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1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89830</xdr:rowOff>
    </xdr:from>
    <xdr:to>
      <xdr:col>67</xdr:col>
      <xdr:colOff>101600</xdr:colOff>
      <xdr:row>98</xdr:row>
      <xdr:rowOff>19980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衛生費は、</a:t>
          </a:r>
          <a:r>
            <a:rPr kumimoji="1" lang="ja-JP" altLang="en-US" sz="1100">
              <a:solidFill>
                <a:schemeClr val="dk1"/>
              </a:solidFill>
              <a:effectLst/>
              <a:latin typeface="+mn-lt"/>
              <a:ea typeface="+mn-ea"/>
              <a:cs typeface="+mn-cs"/>
            </a:rPr>
            <a:t>令和３年度に</a:t>
          </a:r>
          <a:r>
            <a:rPr kumimoji="1" lang="ja-JP" altLang="ja-JP" sz="1100">
              <a:solidFill>
                <a:schemeClr val="dk1"/>
              </a:solidFill>
              <a:effectLst/>
              <a:latin typeface="+mn-lt"/>
              <a:ea typeface="+mn-ea"/>
              <a:cs typeface="+mn-cs"/>
            </a:rPr>
            <a:t>新型コロナウイルスワクチン接種に要する費用、東部知多衛生組合負担金</a:t>
          </a:r>
          <a:r>
            <a:rPr kumimoji="1" lang="ja-JP" altLang="en-US" sz="1100">
              <a:solidFill>
                <a:schemeClr val="dk1"/>
              </a:solidFill>
              <a:effectLst/>
              <a:latin typeface="+mn-lt"/>
              <a:ea typeface="+mn-ea"/>
              <a:cs typeface="+mn-cs"/>
            </a:rPr>
            <a:t>により増額したが、令和４年度は新型コロナウイルスワクチン接種事業が縮小したことから、やや減少している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農林水産業費は、県が実施するため池の耐震性向上や水害軽減のための工事費の増加に併せて、負担金額が増加した。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商工費は</a:t>
          </a:r>
          <a:r>
            <a:rPr kumimoji="1" lang="ja-JP" altLang="en-US" sz="1100">
              <a:solidFill>
                <a:schemeClr val="dk1"/>
              </a:solidFill>
              <a:effectLst/>
              <a:latin typeface="+mn-lt"/>
              <a:ea typeface="+mn-ea"/>
              <a:cs typeface="+mn-cs"/>
            </a:rPr>
            <a:t>、新型コロナウイルス蔓延防止の為に必要な備品等の購入に係る補助金が全額減となったが、令和２年度に行った事業者支援（小規模店舗利用促進事業）を改めて実施し、回復しつつある観光需要への準備のため、観光協会への補助金も増額した。</a:t>
          </a:r>
          <a:endParaRPr lang="ja-JP" altLang="ja-JP" sz="1400">
            <a:effectLst/>
          </a:endParaRPr>
        </a:p>
        <a:p>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国有である小学校地の購入等を考慮し、教育施設建設及び整備基金への積み立てを行っているが、前年度比では減額となった。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1,751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1,150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601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した。よって標準財政規模に占める実質収支額の割合も</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した。予算・決算の乖離による繰越金が多額とならないよう、堅実な財政運営を続けつつ実質収支の削減を両立することを目的として予算編成・執行を行うように取り組んだことによる。　財政調整基金は、財政健全化の取組みを着実に実施し、可能な範囲で積立していく。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連結全体としての標準財政規模比の黒字幅は、全会計の中で、一般会計が大半を占めている。</a:t>
          </a:r>
          <a:endParaRPr lang="ja-JP" altLang="ja-JP" sz="1400">
            <a:effectLst/>
          </a:endParaRPr>
        </a:p>
        <a:p>
          <a:r>
            <a:rPr kumimoji="1" lang="ja-JP" altLang="ja-JP" sz="1100">
              <a:solidFill>
                <a:schemeClr val="dk1"/>
              </a:solidFill>
              <a:effectLst/>
              <a:latin typeface="+mn-lt"/>
              <a:ea typeface="+mn-ea"/>
              <a:cs typeface="+mn-cs"/>
            </a:rPr>
            <a:t>特別会計（墓園事業、水上太陽光発電事業以外）は一般会計からの繰出しによって黒字となっている経営状態であるので、それぞれ経営改善を進めている。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その他会計は、有料駐車場事業特別会計の廃止に伴い、</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下水道事業会計は、令和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年度から公営企業会計へ移行し、農村集落家庭排水施設特別会計は、令和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年度から統合した。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27819145</v>
      </c>
      <c r="BO4" s="485"/>
      <c r="BP4" s="485"/>
      <c r="BQ4" s="485"/>
      <c r="BR4" s="485"/>
      <c r="BS4" s="485"/>
      <c r="BT4" s="485"/>
      <c r="BU4" s="486"/>
      <c r="BV4" s="484">
        <v>28751886</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11.5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26640535</v>
      </c>
      <c r="BO5" s="456"/>
      <c r="BP5" s="456"/>
      <c r="BQ5" s="456"/>
      <c r="BR5" s="456"/>
      <c r="BS5" s="456"/>
      <c r="BT5" s="456"/>
      <c r="BU5" s="457"/>
      <c r="BV5" s="455">
        <v>26735860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88.3</v>
      </c>
      <c r="CU5" s="453"/>
      <c r="CV5" s="453"/>
      <c r="CW5" s="453"/>
      <c r="CX5" s="453"/>
      <c r="CY5" s="453"/>
      <c r="CZ5" s="453"/>
      <c r="DA5" s="454"/>
      <c r="DB5" s="452">
        <v>81.099999999999994</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1178610</v>
      </c>
      <c r="BO6" s="456"/>
      <c r="BP6" s="456"/>
      <c r="BQ6" s="456"/>
      <c r="BR6" s="456"/>
      <c r="BS6" s="456"/>
      <c r="BT6" s="456"/>
      <c r="BU6" s="457"/>
      <c r="BV6" s="455">
        <v>2016026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90.4</v>
      </c>
      <c r="CU6" s="599"/>
      <c r="CV6" s="599"/>
      <c r="CW6" s="599"/>
      <c r="CX6" s="599"/>
      <c r="CY6" s="599"/>
      <c r="CZ6" s="599"/>
      <c r="DA6" s="600"/>
      <c r="DB6" s="598">
        <v>86.6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29068</v>
      </c>
      <c r="BO7" s="456"/>
      <c r="BP7" s="456"/>
      <c r="BQ7" s="456"/>
      <c r="BR7" s="456"/>
      <c r="BS7" s="456"/>
      <c r="BT7" s="456"/>
      <c r="BU7" s="457"/>
      <c r="BV7" s="455">
        <v>265391</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14672034</v>
      </c>
      <c r="CU7" s="456"/>
      <c r="CV7" s="456"/>
      <c r="CW7" s="456"/>
      <c r="CX7" s="456"/>
      <c r="CY7" s="456"/>
      <c r="CZ7" s="456"/>
      <c r="DA7" s="457"/>
      <c r="DB7" s="455">
        <v>15277004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1149542</v>
      </c>
      <c r="BO8" s="456"/>
      <c r="BP8" s="456"/>
      <c r="BQ8" s="456"/>
      <c r="BR8" s="456"/>
      <c r="BS8" s="456"/>
      <c r="BT8" s="456"/>
      <c r="BU8" s="457"/>
      <c r="BV8" s="455">
        <v>1750635</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0.86</v>
      </c>
      <c r="CU8" s="559"/>
      <c r="CV8" s="559"/>
      <c r="CW8" s="559"/>
      <c r="CX8" s="559"/>
      <c r="CY8" s="559"/>
      <c r="CZ8" s="559"/>
      <c r="DA8" s="560"/>
      <c r="DB8" s="558">
        <v>0.88</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69295</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-601093</v>
      </c>
      <c r="BO9" s="456"/>
      <c r="BP9" s="456"/>
      <c r="BQ9" s="456"/>
      <c r="BR9" s="456"/>
      <c r="BS9" s="456"/>
      <c r="BT9" s="456"/>
      <c r="BU9" s="457"/>
      <c r="BV9" s="455">
        <v>841887</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6.8</v>
      </c>
      <c r="CU9" s="453"/>
      <c r="CV9" s="453"/>
      <c r="CW9" s="453"/>
      <c r="CX9" s="453"/>
      <c r="CY9" s="453"/>
      <c r="CZ9" s="453"/>
      <c r="DA9" s="454"/>
      <c r="DB9" s="452">
        <v>6.9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69127</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946968</v>
      </c>
      <c r="BO10" s="456"/>
      <c r="BP10" s="456"/>
      <c r="BQ10" s="456"/>
      <c r="BR10" s="456"/>
      <c r="BS10" s="456"/>
      <c r="BT10" s="456"/>
      <c r="BU10" s="457"/>
      <c r="BV10" s="455">
        <v>692830</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96</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68325</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1279225</v>
      </c>
      <c r="BO12" s="456"/>
      <c r="BP12" s="456"/>
      <c r="BQ12" s="456"/>
      <c r="BR12" s="456"/>
      <c r="BS12" s="456"/>
      <c r="BT12" s="456"/>
      <c r="BU12" s="457"/>
      <c r="BV12" s="455">
        <v>845326</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64746</v>
      </c>
      <c r="S13" s="543"/>
      <c r="T13" s="543"/>
      <c r="U13" s="543"/>
      <c r="V13" s="544"/>
      <c r="W13" s="545" t="s">
        <v>143</v>
      </c>
      <c r="X13" s="441"/>
      <c r="Y13" s="441"/>
      <c r="Z13" s="441"/>
      <c r="AA13" s="441"/>
      <c r="AB13" s="442"/>
      <c r="AC13" s="408">
        <v>339</v>
      </c>
      <c r="AD13" s="409"/>
      <c r="AE13" s="409"/>
      <c r="AF13" s="409"/>
      <c r="AG13" s="410"/>
      <c r="AH13" s="408">
        <v>337</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-933350</v>
      </c>
      <c r="BO13" s="456"/>
      <c r="BP13" s="456"/>
      <c r="BQ13" s="456"/>
      <c r="BR13" s="456"/>
      <c r="BS13" s="456"/>
      <c r="BT13" s="456"/>
      <c r="BU13" s="457"/>
      <c r="BV13" s="455">
        <v>689391</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0.4</v>
      </c>
      <c r="CU13" s="453"/>
      <c r="CV13" s="453"/>
      <c r="CW13" s="453"/>
      <c r="CX13" s="453"/>
      <c r="CY13" s="453"/>
      <c r="CZ13" s="453"/>
      <c r="DA13" s="454"/>
      <c r="DB13" s="452">
        <v>-0.2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148</v>
      </c>
      <c r="M14" s="582"/>
      <c r="N14" s="582"/>
      <c r="O14" s="582"/>
      <c r="P14" s="582"/>
      <c r="Q14" s="583"/>
      <c r="R14" s="542">
        <v>68511</v>
      </c>
      <c r="S14" s="543"/>
      <c r="T14" s="543"/>
      <c r="U14" s="543"/>
      <c r="V14" s="544"/>
      <c r="W14" s="546"/>
      <c r="X14" s="444"/>
      <c r="Y14" s="444"/>
      <c r="Z14" s="444"/>
      <c r="AA14" s="444"/>
      <c r="AB14" s="445"/>
      <c r="AC14" s="535">
        <v>1.1000000000000001</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t="s">
        <v>141</v>
      </c>
      <c r="CU14" s="553"/>
      <c r="CV14" s="553"/>
      <c r="CW14" s="553"/>
      <c r="CX14" s="553"/>
      <c r="CY14" s="553"/>
      <c r="CZ14" s="553"/>
      <c r="DA14" s="554"/>
      <c r="DB14" s="552" t="s">
        <v>141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142</v>
      </c>
      <c r="N15" s="540"/>
      <c r="O15" s="540"/>
      <c r="P15" s="540"/>
      <c r="Q15" s="541"/>
      <c r="R15" s="542">
        <v>65270</v>
      </c>
      <c r="S15" s="543"/>
      <c r="T15" s="543"/>
      <c r="U15" s="543"/>
      <c r="V15" s="544"/>
      <c r="W15" s="545" t="s">
        <v>150</v>
      </c>
      <c r="X15" s="441"/>
      <c r="Y15" s="441"/>
      <c r="Z15" s="441"/>
      <c r="AA15" s="441"/>
      <c r="AB15" s="442"/>
      <c r="AC15" s="408">
        <v>11997</v>
      </c>
      <c r="AD15" s="409"/>
      <c r="AE15" s="409"/>
      <c r="AF15" s="409"/>
      <c r="AG15" s="410"/>
      <c r="AH15" s="408">
        <v>11736</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9812281</v>
      </c>
      <c r="BO15" s="485"/>
      <c r="BP15" s="485"/>
      <c r="BQ15" s="485"/>
      <c r="BR15" s="485"/>
      <c r="BS15" s="485"/>
      <c r="BT15" s="485"/>
      <c r="BU15" s="486"/>
      <c r="BV15" s="484">
        <v>9372152</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37.799999999999997</v>
      </c>
      <c r="AD16" s="536"/>
      <c r="AE16" s="536"/>
      <c r="AF16" s="536"/>
      <c r="AG16" s="537"/>
      <c r="AH16" s="535">
        <v>37.6</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11674930</v>
      </c>
      <c r="BO16" s="456"/>
      <c r="BP16" s="456"/>
      <c r="BQ16" s="456"/>
      <c r="BR16" s="456"/>
      <c r="BS16" s="456"/>
      <c r="BT16" s="456"/>
      <c r="BU16" s="457"/>
      <c r="BV16" s="455">
        <v>11147255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19369</v>
      </c>
      <c r="AD17" s="409"/>
      <c r="AE17" s="409"/>
      <c r="AF17" s="409"/>
      <c r="AG17" s="410"/>
      <c r="AH17" s="408">
        <v>19113</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12459731</v>
      </c>
      <c r="BO17" s="456"/>
      <c r="BP17" s="456"/>
      <c r="BQ17" s="456"/>
      <c r="BR17" s="456"/>
      <c r="BS17" s="456"/>
      <c r="BT17" s="456"/>
      <c r="BU17" s="457"/>
      <c r="BV17" s="455">
        <v>11917947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160</v>
      </c>
      <c r="C18" s="506"/>
      <c r="D18" s="506"/>
      <c r="E18" s="507"/>
      <c r="F18" s="507"/>
      <c r="G18" s="507"/>
      <c r="H18" s="507"/>
      <c r="I18" s="507"/>
      <c r="J18" s="507"/>
      <c r="K18" s="507"/>
      <c r="L18" s="508">
        <v>23.22</v>
      </c>
      <c r="M18" s="508"/>
      <c r="N18" s="508"/>
      <c r="O18" s="508"/>
      <c r="P18" s="508"/>
      <c r="Q18" s="508"/>
      <c r="R18" s="509"/>
      <c r="S18" s="509"/>
      <c r="T18" s="509"/>
      <c r="U18" s="509"/>
      <c r="V18" s="510"/>
      <c r="W18" s="526"/>
      <c r="X18" s="527"/>
      <c r="Y18" s="527"/>
      <c r="Z18" s="527"/>
      <c r="AA18" s="527"/>
      <c r="AB18" s="551"/>
      <c r="AC18" s="425">
        <v>61.1</v>
      </c>
      <c r="AD18" s="426"/>
      <c r="AE18" s="426"/>
      <c r="AF18" s="426"/>
      <c r="AG18" s="511"/>
      <c r="AH18" s="425">
        <v>61.3</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13248489</v>
      </c>
      <c r="BO18" s="456"/>
      <c r="BP18" s="456"/>
      <c r="BQ18" s="456"/>
      <c r="BR18" s="456"/>
      <c r="BS18" s="456"/>
      <c r="BT18" s="456"/>
      <c r="BU18" s="457"/>
      <c r="BV18" s="455">
        <v>12642143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162</v>
      </c>
      <c r="C19" s="506"/>
      <c r="D19" s="506"/>
      <c r="E19" s="507"/>
      <c r="F19" s="507"/>
      <c r="G19" s="507"/>
      <c r="H19" s="507"/>
      <c r="I19" s="507"/>
      <c r="J19" s="507"/>
      <c r="K19" s="507"/>
      <c r="L19" s="515">
        <v>2984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20207213</v>
      </c>
      <c r="BO19" s="456"/>
      <c r="BP19" s="456"/>
      <c r="BQ19" s="456"/>
      <c r="BR19" s="456"/>
      <c r="BS19" s="456"/>
      <c r="BT19" s="456"/>
      <c r="BU19" s="457"/>
      <c r="BV19" s="455">
        <v>19696070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164</v>
      </c>
      <c r="C20" s="506"/>
      <c r="D20" s="506"/>
      <c r="E20" s="507"/>
      <c r="F20" s="507"/>
      <c r="G20" s="507"/>
      <c r="H20" s="507"/>
      <c r="I20" s="507"/>
      <c r="J20" s="507"/>
      <c r="K20" s="507"/>
      <c r="L20" s="515">
        <v>29101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14288401</v>
      </c>
      <c r="BO22" s="485"/>
      <c r="BP22" s="485"/>
      <c r="BQ22" s="485"/>
      <c r="BR22" s="485"/>
      <c r="BS22" s="485"/>
      <c r="BT22" s="485"/>
      <c r="BU22" s="486"/>
      <c r="BV22" s="484">
        <v>14829625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12693351</v>
      </c>
      <c r="BO23" s="456"/>
      <c r="BP23" s="456"/>
      <c r="BQ23" s="456"/>
      <c r="BR23" s="456"/>
      <c r="BS23" s="456"/>
      <c r="BT23" s="456"/>
      <c r="BU23" s="457"/>
      <c r="BV23" s="455">
        <v>13060604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174</v>
      </c>
      <c r="F24" s="412"/>
      <c r="G24" s="412"/>
      <c r="H24" s="412"/>
      <c r="I24" s="412"/>
      <c r="J24" s="412"/>
      <c r="K24" s="413"/>
      <c r="L24" s="408">
        <v>1</v>
      </c>
      <c r="M24" s="409"/>
      <c r="N24" s="409"/>
      <c r="O24" s="409"/>
      <c r="P24" s="410"/>
      <c r="Q24" s="408">
        <v>8865</v>
      </c>
      <c r="R24" s="409"/>
      <c r="S24" s="409"/>
      <c r="T24" s="409"/>
      <c r="U24" s="409"/>
      <c r="V24" s="410"/>
      <c r="W24" s="498"/>
      <c r="X24" s="435"/>
      <c r="Y24" s="436"/>
      <c r="Z24" s="411" t="s">
        <v>175</v>
      </c>
      <c r="AA24" s="412"/>
      <c r="AB24" s="412"/>
      <c r="AC24" s="412"/>
      <c r="AD24" s="412"/>
      <c r="AE24" s="412"/>
      <c r="AF24" s="412"/>
      <c r="AG24" s="413"/>
      <c r="AH24" s="408">
        <v>386</v>
      </c>
      <c r="AI24" s="409"/>
      <c r="AJ24" s="409"/>
      <c r="AK24" s="409"/>
      <c r="AL24" s="410"/>
      <c r="AM24" s="408">
        <v>1133296</v>
      </c>
      <c r="AN24" s="409"/>
      <c r="AO24" s="409"/>
      <c r="AP24" s="409"/>
      <c r="AQ24" s="409"/>
      <c r="AR24" s="410"/>
      <c r="AS24" s="408">
        <v>2936</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4486208</v>
      </c>
      <c r="BO24" s="456"/>
      <c r="BP24" s="456"/>
      <c r="BQ24" s="456"/>
      <c r="BR24" s="456"/>
      <c r="BS24" s="456"/>
      <c r="BT24" s="456"/>
      <c r="BU24" s="457"/>
      <c r="BV24" s="455">
        <v>4530434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177</v>
      </c>
      <c r="F25" s="412"/>
      <c r="G25" s="412"/>
      <c r="H25" s="412"/>
      <c r="I25" s="412"/>
      <c r="J25" s="412"/>
      <c r="K25" s="413"/>
      <c r="L25" s="408">
        <v>1</v>
      </c>
      <c r="M25" s="409"/>
      <c r="N25" s="409"/>
      <c r="O25" s="409"/>
      <c r="P25" s="410"/>
      <c r="Q25" s="408">
        <v>7638</v>
      </c>
      <c r="R25" s="409"/>
      <c r="S25" s="409"/>
      <c r="T25" s="409"/>
      <c r="U25" s="409"/>
      <c r="V25" s="410"/>
      <c r="W25" s="498"/>
      <c r="X25" s="435"/>
      <c r="Y25" s="436"/>
      <c r="Z25" s="411" t="s">
        <v>178</v>
      </c>
      <c r="AA25" s="412"/>
      <c r="AB25" s="412"/>
      <c r="AC25" s="412"/>
      <c r="AD25" s="412"/>
      <c r="AE25" s="412"/>
      <c r="AF25" s="412"/>
      <c r="AG25" s="413"/>
      <c r="AH25" s="408" t="s">
        <v>179</v>
      </c>
      <c r="AI25" s="409"/>
      <c r="AJ25" s="409"/>
      <c r="AK25" s="409"/>
      <c r="AL25" s="410"/>
      <c r="AM25" s="408" t="s">
        <v>179</v>
      </c>
      <c r="AN25" s="409"/>
      <c r="AO25" s="409"/>
      <c r="AP25" s="409"/>
      <c r="AQ25" s="409"/>
      <c r="AR25" s="410"/>
      <c r="AS25" s="408" t="s">
        <v>141</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2454164</v>
      </c>
      <c r="BO25" s="485"/>
      <c r="BP25" s="485"/>
      <c r="BQ25" s="485"/>
      <c r="BR25" s="485"/>
      <c r="BS25" s="485"/>
      <c r="BT25" s="485"/>
      <c r="BU25" s="486"/>
      <c r="BV25" s="484">
        <v>2951357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181</v>
      </c>
      <c r="F26" s="412"/>
      <c r="G26" s="412"/>
      <c r="H26" s="412"/>
      <c r="I26" s="412"/>
      <c r="J26" s="412"/>
      <c r="K26" s="413"/>
      <c r="L26" s="408">
        <v>1</v>
      </c>
      <c r="M26" s="409"/>
      <c r="N26" s="409"/>
      <c r="O26" s="409"/>
      <c r="P26" s="410"/>
      <c r="Q26" s="408">
        <v>7030</v>
      </c>
      <c r="R26" s="409"/>
      <c r="S26" s="409"/>
      <c r="T26" s="409"/>
      <c r="U26" s="409"/>
      <c r="V26" s="410"/>
      <c r="W26" s="498"/>
      <c r="X26" s="435"/>
      <c r="Y26" s="436"/>
      <c r="Z26" s="411" t="s">
        <v>182</v>
      </c>
      <c r="AA26" s="466"/>
      <c r="AB26" s="466"/>
      <c r="AC26" s="466"/>
      <c r="AD26" s="466"/>
      <c r="AE26" s="466"/>
      <c r="AF26" s="466"/>
      <c r="AG26" s="467"/>
      <c r="AH26" s="408">
        <v>19</v>
      </c>
      <c r="AI26" s="409"/>
      <c r="AJ26" s="409"/>
      <c r="AK26" s="409"/>
      <c r="AL26" s="410"/>
      <c r="AM26" s="408">
        <v>55936</v>
      </c>
      <c r="AN26" s="409"/>
      <c r="AO26" s="409"/>
      <c r="AP26" s="409"/>
      <c r="AQ26" s="409"/>
      <c r="AR26" s="410"/>
      <c r="AS26" s="408">
        <v>2944</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179</v>
      </c>
      <c r="BO26" s="456"/>
      <c r="BP26" s="456"/>
      <c r="BQ26" s="456"/>
      <c r="BR26" s="456"/>
      <c r="BS26" s="456"/>
      <c r="BT26" s="456"/>
      <c r="BU26" s="457"/>
      <c r="BV26" s="455" t="s">
        <v>179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4990</v>
      </c>
      <c r="R27" s="409"/>
      <c r="S27" s="409"/>
      <c r="T27" s="409"/>
      <c r="U27" s="409"/>
      <c r="V27" s="410"/>
      <c r="W27" s="498"/>
      <c r="X27" s="435"/>
      <c r="Y27" s="436"/>
      <c r="Z27" s="411" t="s">
        <v>185</v>
      </c>
      <c r="AA27" s="412"/>
      <c r="AB27" s="412"/>
      <c r="AC27" s="412"/>
      <c r="AD27" s="412"/>
      <c r="AE27" s="412"/>
      <c r="AF27" s="412"/>
      <c r="AG27" s="413"/>
      <c r="AH27" s="408">
        <v>8</v>
      </c>
      <c r="AI27" s="409"/>
      <c r="AJ27" s="409"/>
      <c r="AK27" s="409"/>
      <c r="AL27" s="410"/>
      <c r="AM27" s="408">
        <v>26506</v>
      </c>
      <c r="AN27" s="409"/>
      <c r="AO27" s="409"/>
      <c r="AP27" s="409"/>
      <c r="AQ27" s="409"/>
      <c r="AR27" s="410"/>
      <c r="AS27" s="408">
        <v>3313</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1495427</v>
      </c>
      <c r="BO27" s="490"/>
      <c r="BP27" s="490"/>
      <c r="BQ27" s="490"/>
      <c r="BR27" s="490"/>
      <c r="BS27" s="490"/>
      <c r="BT27" s="490"/>
      <c r="BU27" s="491"/>
      <c r="BV27" s="489">
        <v>1494832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4450</v>
      </c>
      <c r="R28" s="409"/>
      <c r="S28" s="409"/>
      <c r="T28" s="409"/>
      <c r="U28" s="409"/>
      <c r="V28" s="410"/>
      <c r="W28" s="498"/>
      <c r="X28" s="435"/>
      <c r="Y28" s="436"/>
      <c r="Z28" s="411" t="s">
        <v>188</v>
      </c>
      <c r="AA28" s="412"/>
      <c r="AB28" s="412"/>
      <c r="AC28" s="412"/>
      <c r="AD28" s="412"/>
      <c r="AE28" s="412"/>
      <c r="AF28" s="412"/>
      <c r="AG28" s="413"/>
      <c r="AH28" s="408" t="s">
        <v>179</v>
      </c>
      <c r="AI28" s="409"/>
      <c r="AJ28" s="409"/>
      <c r="AK28" s="409"/>
      <c r="AL28" s="410"/>
      <c r="AM28" s="408" t="s">
        <v>141</v>
      </c>
      <c r="AN28" s="409"/>
      <c r="AO28" s="409"/>
      <c r="AP28" s="409"/>
      <c r="AQ28" s="409"/>
      <c r="AR28" s="410"/>
      <c r="AS28" s="408" t="s">
        <v>179</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3470898</v>
      </c>
      <c r="BO28" s="485"/>
      <c r="BP28" s="485"/>
      <c r="BQ28" s="485"/>
      <c r="BR28" s="485"/>
      <c r="BS28" s="485"/>
      <c r="BT28" s="485"/>
      <c r="BU28" s="486"/>
      <c r="BV28" s="484">
        <v>3803155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18</v>
      </c>
      <c r="M29" s="409"/>
      <c r="N29" s="409"/>
      <c r="O29" s="409"/>
      <c r="P29" s="410"/>
      <c r="Q29" s="408">
        <v>4050</v>
      </c>
      <c r="R29" s="409"/>
      <c r="S29" s="409"/>
      <c r="T29" s="409"/>
      <c r="U29" s="409"/>
      <c r="V29" s="410"/>
      <c r="W29" s="499"/>
      <c r="X29" s="500"/>
      <c r="Y29" s="501"/>
      <c r="Z29" s="411" t="s">
        <v>191</v>
      </c>
      <c r="AA29" s="412"/>
      <c r="AB29" s="412"/>
      <c r="AC29" s="412"/>
      <c r="AD29" s="412"/>
      <c r="AE29" s="412"/>
      <c r="AF29" s="412"/>
      <c r="AG29" s="413"/>
      <c r="AH29" s="408">
        <v>394</v>
      </c>
      <c r="AI29" s="409"/>
      <c r="AJ29" s="409"/>
      <c r="AK29" s="409"/>
      <c r="AL29" s="410"/>
      <c r="AM29" s="408">
        <v>1159802</v>
      </c>
      <c r="AN29" s="409"/>
      <c r="AO29" s="409"/>
      <c r="AP29" s="409"/>
      <c r="AQ29" s="409"/>
      <c r="AR29" s="410"/>
      <c r="AS29" s="408">
        <v>2944</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55</v>
      </c>
      <c r="BO29" s="456"/>
      <c r="BP29" s="456"/>
      <c r="BQ29" s="456"/>
      <c r="BR29" s="456"/>
      <c r="BS29" s="456"/>
      <c r="BT29" s="456"/>
      <c r="BU29" s="457"/>
      <c r="BV29" s="455">
        <v>54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96.9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6958033</v>
      </c>
      <c r="BO30" s="490"/>
      <c r="BP30" s="490"/>
      <c r="BQ30" s="490"/>
      <c r="BR30" s="490"/>
      <c r="BS30" s="490"/>
      <c r="BT30" s="490"/>
      <c r="BU30" s="491"/>
      <c r="BV30" s="489">
        <v>5307226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200</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下水道事業会計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水上太陽光発電事業特別会計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豊明市土地開発公社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東部知多衛生組合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墓園事業特別会計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愛知中部水道企業団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有料駐車場事業特別会計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愛知県後期高齢者医療広域連合（一般会計）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愛知県後期高齢者医療広域連合（後期高齢者医療特別会計）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愛知県競馬組合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尾三消防組合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R7+n6Td6dwF+vwboyvSVmairagU0gfY4GEwW85PgPkBNON2Wru4ZqNMDpBYbHH7dRyZIxNEBnJbXhUYEIcrtGA==" saltValue="xqV9KH1LHgPriZvmPCHD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86" t="s">
        <v>575</v>
      </c>
      <c r="D34" s="1186"/>
      <c r="E34" s="1187"/>
      <c r="F34" s="32">
        <v>8.94</v>
      </c>
      <c r="G34" s="33">
        <v>10.27</v>
      </c>
      <c r="H34" s="33">
        <v>6.08</v>
      </c>
      <c r="I34" s="33">
        <v>11.41</v>
      </c>
      <c r="J34" s="34">
        <v>7.8</v>
      </c>
      <c r="K34" s="22"/>
      <c r="L34" s="22"/>
      <c r="M34" s="22"/>
      <c r="N34" s="22"/>
      <c r="O34" s="22"/>
      <c r="P34" s="22"/>
    </row>
    <row r="35" spans="1:16" ht="39" customHeight="1" x14ac:dyDescent="0.2">
      <c r="A35" s="22"/>
      <c r="B35" s="35"/>
      <c r="C35" s="1180" t="s">
        <v>576</v>
      </c>
      <c r="D35" s="1181"/>
      <c r="E35" s="1182"/>
      <c r="F35" s="36">
        <v>1.05</v>
      </c>
      <c r="G35" s="37">
        <v>0.99</v>
      </c>
      <c r="H35" s="37">
        <v>2.09</v>
      </c>
      <c r="I35" s="37">
        <v>1.85</v>
      </c>
      <c r="J35" s="38">
        <v>1.55</v>
      </c>
      <c r="K35" s="22"/>
      <c r="L35" s="22"/>
      <c r="M35" s="22"/>
      <c r="N35" s="22"/>
      <c r="O35" s="22"/>
      <c r="P35" s="22"/>
    </row>
    <row r="36" spans="1:16" ht="39" customHeight="1" x14ac:dyDescent="0.2">
      <c r="A36" s="22"/>
      <c r="B36" s="35"/>
      <c r="C36" s="1180" t="s">
        <v>577</v>
      </c>
      <c r="D36" s="1181"/>
      <c r="E36" s="1182"/>
      <c r="F36" s="36" t="s">
        <v>526</v>
      </c>
      <c r="G36" s="37" t="s">
        <v>526</v>
      </c>
      <c r="H36" s="37">
        <v>0.56999999999999995</v>
      </c>
      <c r="I36" s="37">
        <v>0.85</v>
      </c>
      <c r="J36" s="38">
        <v>1.35</v>
      </c>
      <c r="K36" s="22"/>
      <c r="L36" s="22"/>
      <c r="M36" s="22"/>
      <c r="N36" s="22"/>
      <c r="O36" s="22"/>
      <c r="P36" s="22"/>
    </row>
    <row r="37" spans="1:16" ht="39" customHeight="1" x14ac:dyDescent="0.2">
      <c r="A37" s="22"/>
      <c r="B37" s="35"/>
      <c r="C37" s="1180" t="s">
        <v>578</v>
      </c>
      <c r="D37" s="1181"/>
      <c r="E37" s="1182"/>
      <c r="F37" s="36">
        <v>0.36</v>
      </c>
      <c r="G37" s="37">
        <v>0.21</v>
      </c>
      <c r="H37" s="37">
        <v>0.3</v>
      </c>
      <c r="I37" s="37">
        <v>0.32</v>
      </c>
      <c r="J37" s="38">
        <v>0.27</v>
      </c>
      <c r="K37" s="22"/>
      <c r="L37" s="22"/>
      <c r="M37" s="22"/>
      <c r="N37" s="22"/>
      <c r="O37" s="22"/>
      <c r="P37" s="22"/>
    </row>
    <row r="38" spans="1:16" ht="39" customHeight="1" x14ac:dyDescent="0.2">
      <c r="A38" s="22"/>
      <c r="B38" s="35"/>
      <c r="C38" s="1180" t="s">
        <v>579</v>
      </c>
      <c r="D38" s="1181"/>
      <c r="E38" s="1182"/>
      <c r="F38" s="36">
        <v>0.08</v>
      </c>
      <c r="G38" s="37">
        <v>7.0000000000000007E-2</v>
      </c>
      <c r="H38" s="37">
        <v>0.08</v>
      </c>
      <c r="I38" s="37">
        <v>7.0000000000000007E-2</v>
      </c>
      <c r="J38" s="38">
        <v>0.08</v>
      </c>
      <c r="K38" s="22"/>
      <c r="L38" s="22"/>
      <c r="M38" s="22"/>
      <c r="N38" s="22"/>
      <c r="O38" s="22"/>
      <c r="P38" s="22"/>
    </row>
    <row r="39" spans="1:16" ht="39" customHeight="1" x14ac:dyDescent="0.2">
      <c r="A39" s="22"/>
      <c r="B39" s="35"/>
      <c r="C39" s="1180" t="s">
        <v>580</v>
      </c>
      <c r="D39" s="1181"/>
      <c r="E39" s="1182"/>
      <c r="F39" s="36">
        <v>0.09</v>
      </c>
      <c r="G39" s="37">
        <v>7.0000000000000007E-2</v>
      </c>
      <c r="H39" s="37">
        <v>0.05</v>
      </c>
      <c r="I39" s="37">
        <v>0.04</v>
      </c>
      <c r="J39" s="38">
        <v>0.03</v>
      </c>
      <c r="K39" s="22"/>
      <c r="L39" s="22"/>
      <c r="M39" s="22"/>
      <c r="N39" s="22"/>
      <c r="O39" s="22"/>
      <c r="P39" s="22"/>
    </row>
    <row r="40" spans="1:16" ht="39" customHeight="1" x14ac:dyDescent="0.2">
      <c r="A40" s="22"/>
      <c r="B40" s="35"/>
      <c r="C40" s="1180" t="s">
        <v>581</v>
      </c>
      <c r="D40" s="1181"/>
      <c r="E40" s="1182"/>
      <c r="F40" s="36">
        <v>0.01</v>
      </c>
      <c r="G40" s="37">
        <v>0.02</v>
      </c>
      <c r="H40" s="37">
        <v>0.11</v>
      </c>
      <c r="I40" s="37">
        <v>0.02</v>
      </c>
      <c r="J40" s="38">
        <v>0.02</v>
      </c>
      <c r="K40" s="22"/>
      <c r="L40" s="22"/>
      <c r="M40" s="22"/>
      <c r="N40" s="22"/>
      <c r="O40" s="22"/>
      <c r="P40" s="22"/>
    </row>
    <row r="41" spans="1:16" ht="39" customHeight="1" x14ac:dyDescent="0.2">
      <c r="A41" s="22"/>
      <c r="B41" s="35"/>
      <c r="C41" s="1180" t="s">
        <v>582</v>
      </c>
      <c r="D41" s="1181"/>
      <c r="E41" s="1182"/>
      <c r="F41" s="36">
        <v>0</v>
      </c>
      <c r="G41" s="37">
        <v>0</v>
      </c>
      <c r="H41" s="37">
        <v>0</v>
      </c>
      <c r="I41" s="37">
        <v>0</v>
      </c>
      <c r="J41" s="38">
        <v>0</v>
      </c>
      <c r="K41" s="22"/>
      <c r="L41" s="22"/>
      <c r="M41" s="22"/>
      <c r="N41" s="22"/>
      <c r="O41" s="22"/>
      <c r="P41" s="22"/>
    </row>
    <row r="42" spans="1:16" ht="39" customHeight="1" x14ac:dyDescent="0.2">
      <c r="A42" s="22"/>
      <c r="B42" s="39"/>
      <c r="C42" s="1180" t="s">
        <v>583</v>
      </c>
      <c r="D42" s="1181"/>
      <c r="E42" s="1182"/>
      <c r="F42" s="36" t="s">
        <v>526</v>
      </c>
      <c r="G42" s="37" t="s">
        <v>526</v>
      </c>
      <c r="H42" s="37" t="s">
        <v>526</v>
      </c>
      <c r="I42" s="37" t="s">
        <v>526</v>
      </c>
      <c r="J42" s="38" t="s">
        <v>526</v>
      </c>
      <c r="K42" s="22"/>
      <c r="L42" s="22"/>
      <c r="M42" s="22"/>
      <c r="N42" s="22"/>
      <c r="O42" s="22"/>
      <c r="P42" s="22"/>
    </row>
    <row r="43" spans="1:16" ht="39" customHeight="1" thickBot="1" x14ac:dyDescent="0.25">
      <c r="A43" s="22"/>
      <c r="B43" s="40"/>
      <c r="C43" s="1183" t="s">
        <v>584</v>
      </c>
      <c r="D43" s="1184"/>
      <c r="E43" s="1185"/>
      <c r="F43" s="41">
        <v>0.41</v>
      </c>
      <c r="G43" s="42">
        <v>1.65</v>
      </c>
      <c r="H43" s="42">
        <v>0.63</v>
      </c>
      <c r="I43" s="42">
        <v>0.02</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u7e3bsSRkrMKbMIzL3IAWME5gQ//IgzdYBNuV53qqKB6GEm6cMqudXhaRl0SDyemv/BWe2dZoQjmNZmBWmbAw==" saltValue="96KGcXgCjg8aWJe7Q+hB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11" t="s">
        <v>11</v>
      </c>
      <c r="C45" s="1212"/>
      <c r="D45" s="58"/>
      <c r="E45" s="1217" t="s">
        <v>12</v>
      </c>
      <c r="F45" s="1217"/>
      <c r="G45" s="1217"/>
      <c r="H45" s="1217"/>
      <c r="I45" s="1217"/>
      <c r="J45" s="1218"/>
      <c r="K45" s="59">
        <v>1269</v>
      </c>
      <c r="L45" s="60">
        <v>1266</v>
      </c>
      <c r="M45" s="60">
        <v>1299</v>
      </c>
      <c r="N45" s="60">
        <v>1358</v>
      </c>
      <c r="O45" s="61">
        <v>1380</v>
      </c>
      <c r="P45" s="48"/>
      <c r="Q45" s="48"/>
      <c r="R45" s="48"/>
      <c r="S45" s="48"/>
      <c r="T45" s="48"/>
      <c r="U45" s="48"/>
    </row>
    <row r="46" spans="1:21" ht="30.75" customHeight="1" x14ac:dyDescent="0.2">
      <c r="A46" s="48"/>
      <c r="B46" s="1213"/>
      <c r="C46" s="1214"/>
      <c r="D46" s="62"/>
      <c r="E46" s="1190" t="s">
        <v>13</v>
      </c>
      <c r="F46" s="1190"/>
      <c r="G46" s="1190"/>
      <c r="H46" s="1190"/>
      <c r="I46" s="1190"/>
      <c r="J46" s="1191"/>
      <c r="K46" s="63" t="s">
        <v>526</v>
      </c>
      <c r="L46" s="64" t="s">
        <v>526</v>
      </c>
      <c r="M46" s="64" t="s">
        <v>526</v>
      </c>
      <c r="N46" s="64" t="s">
        <v>526</v>
      </c>
      <c r="O46" s="65" t="s">
        <v>526</v>
      </c>
      <c r="P46" s="48"/>
      <c r="Q46" s="48"/>
      <c r="R46" s="48"/>
      <c r="S46" s="48"/>
      <c r="T46" s="48"/>
      <c r="U46" s="48"/>
    </row>
    <row r="47" spans="1:21" ht="30.75" customHeight="1" x14ac:dyDescent="0.2">
      <c r="A47" s="48"/>
      <c r="B47" s="1213"/>
      <c r="C47" s="1214"/>
      <c r="D47" s="62"/>
      <c r="E47" s="1190" t="s">
        <v>14</v>
      </c>
      <c r="F47" s="1190"/>
      <c r="G47" s="1190"/>
      <c r="H47" s="1190"/>
      <c r="I47" s="1190"/>
      <c r="J47" s="1191"/>
      <c r="K47" s="63" t="s">
        <v>526</v>
      </c>
      <c r="L47" s="64" t="s">
        <v>526</v>
      </c>
      <c r="M47" s="64" t="s">
        <v>526</v>
      </c>
      <c r="N47" s="64" t="s">
        <v>526</v>
      </c>
      <c r="O47" s="65" t="s">
        <v>526</v>
      </c>
      <c r="P47" s="48"/>
      <c r="Q47" s="48"/>
      <c r="R47" s="48"/>
      <c r="S47" s="48"/>
      <c r="T47" s="48"/>
      <c r="U47" s="48"/>
    </row>
    <row r="48" spans="1:21" ht="30.75" customHeight="1" x14ac:dyDescent="0.2">
      <c r="A48" s="48"/>
      <c r="B48" s="1213"/>
      <c r="C48" s="1214"/>
      <c r="D48" s="62"/>
      <c r="E48" s="1190" t="s">
        <v>15</v>
      </c>
      <c r="F48" s="1190"/>
      <c r="G48" s="1190"/>
      <c r="H48" s="1190"/>
      <c r="I48" s="1190"/>
      <c r="J48" s="1191"/>
      <c r="K48" s="63">
        <v>560</v>
      </c>
      <c r="L48" s="64">
        <v>478</v>
      </c>
      <c r="M48" s="64">
        <v>382</v>
      </c>
      <c r="N48" s="64">
        <v>384</v>
      </c>
      <c r="O48" s="65">
        <v>336</v>
      </c>
      <c r="P48" s="48"/>
      <c r="Q48" s="48"/>
      <c r="R48" s="48"/>
      <c r="S48" s="48"/>
      <c r="T48" s="48"/>
      <c r="U48" s="48"/>
    </row>
    <row r="49" spans="1:21" ht="30.75" customHeight="1" x14ac:dyDescent="0.2">
      <c r="A49" s="48"/>
      <c r="B49" s="1213"/>
      <c r="C49" s="1214"/>
      <c r="D49" s="62"/>
      <c r="E49" s="1190" t="s">
        <v>16</v>
      </c>
      <c r="F49" s="1190"/>
      <c r="G49" s="1190"/>
      <c r="H49" s="1190"/>
      <c r="I49" s="1190"/>
      <c r="J49" s="1191"/>
      <c r="K49" s="63">
        <v>37</v>
      </c>
      <c r="L49" s="64">
        <v>39</v>
      </c>
      <c r="M49" s="64">
        <v>45</v>
      </c>
      <c r="N49" s="64">
        <v>138</v>
      </c>
      <c r="O49" s="65">
        <v>264</v>
      </c>
      <c r="P49" s="48"/>
      <c r="Q49" s="48"/>
      <c r="R49" s="48"/>
      <c r="S49" s="48"/>
      <c r="T49" s="48"/>
      <c r="U49" s="48"/>
    </row>
    <row r="50" spans="1:21" ht="30.75" customHeight="1" x14ac:dyDescent="0.2">
      <c r="A50" s="48"/>
      <c r="B50" s="1213"/>
      <c r="C50" s="1214"/>
      <c r="D50" s="62"/>
      <c r="E50" s="1190" t="s">
        <v>17</v>
      </c>
      <c r="F50" s="1190"/>
      <c r="G50" s="1190"/>
      <c r="H50" s="1190"/>
      <c r="I50" s="1190"/>
      <c r="J50" s="1191"/>
      <c r="K50" s="63" t="s">
        <v>526</v>
      </c>
      <c r="L50" s="64" t="s">
        <v>526</v>
      </c>
      <c r="M50" s="64" t="s">
        <v>526</v>
      </c>
      <c r="N50" s="64" t="s">
        <v>526</v>
      </c>
      <c r="O50" s="65" t="s">
        <v>526</v>
      </c>
      <c r="P50" s="48"/>
      <c r="Q50" s="48"/>
      <c r="R50" s="48"/>
      <c r="S50" s="48"/>
      <c r="T50" s="48"/>
      <c r="U50" s="48"/>
    </row>
    <row r="51" spans="1:21" ht="30.75" customHeight="1" x14ac:dyDescent="0.2">
      <c r="A51" s="48"/>
      <c r="B51" s="1215"/>
      <c r="C51" s="1216"/>
      <c r="D51" s="66"/>
      <c r="E51" s="1190" t="s">
        <v>18</v>
      </c>
      <c r="F51" s="1190"/>
      <c r="G51" s="1190"/>
      <c r="H51" s="1190"/>
      <c r="I51" s="1190"/>
      <c r="J51" s="1191"/>
      <c r="K51" s="63" t="s">
        <v>526</v>
      </c>
      <c r="L51" s="64" t="s">
        <v>526</v>
      </c>
      <c r="M51" s="64" t="s">
        <v>526</v>
      </c>
      <c r="N51" s="64" t="s">
        <v>526</v>
      </c>
      <c r="O51" s="65" t="s">
        <v>526</v>
      </c>
      <c r="P51" s="48"/>
      <c r="Q51" s="48"/>
      <c r="R51" s="48"/>
      <c r="S51" s="48"/>
      <c r="T51" s="48"/>
      <c r="U51" s="48"/>
    </row>
    <row r="52" spans="1:21" ht="30.75" customHeight="1" x14ac:dyDescent="0.2">
      <c r="A52" s="48"/>
      <c r="B52" s="1188" t="s">
        <v>19</v>
      </c>
      <c r="C52" s="1189"/>
      <c r="D52" s="66"/>
      <c r="E52" s="1190" t="s">
        <v>20</v>
      </c>
      <c r="F52" s="1190"/>
      <c r="G52" s="1190"/>
      <c r="H52" s="1190"/>
      <c r="I52" s="1190"/>
      <c r="J52" s="1191"/>
      <c r="K52" s="63">
        <v>1839</v>
      </c>
      <c r="L52" s="64">
        <v>1867</v>
      </c>
      <c r="M52" s="64">
        <v>1812</v>
      </c>
      <c r="N52" s="64">
        <v>1790</v>
      </c>
      <c r="O52" s="65">
        <v>1810</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27</v>
      </c>
      <c r="L53" s="69">
        <v>-84</v>
      </c>
      <c r="M53" s="69">
        <v>-86</v>
      </c>
      <c r="N53" s="69">
        <v>90</v>
      </c>
      <c r="O53" s="70">
        <v>170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3">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2">
      <c r="B58" s="1196" t="s">
        <v>26</v>
      </c>
      <c r="C58" s="1197"/>
      <c r="D58" s="1202" t="s">
        <v>27</v>
      </c>
      <c r="E58" s="1203"/>
      <c r="F58" s="1203"/>
      <c r="G58" s="1203"/>
      <c r="H58" s="1203"/>
      <c r="I58" s="1203"/>
      <c r="J58" s="1204"/>
      <c r="K58" s="83" t="s">
        <v>591</v>
      </c>
      <c r="L58" s="84" t="s">
        <v>591</v>
      </c>
      <c r="M58" s="84" t="s">
        <v>591</v>
      </c>
      <c r="N58" s="84" t="s">
        <v>591</v>
      </c>
      <c r="O58" s="85" t="s">
        <v>591</v>
      </c>
    </row>
    <row r="59" spans="1:21" ht="31.5" customHeight="1" x14ac:dyDescent="0.2">
      <c r="B59" s="1198"/>
      <c r="C59" s="1199"/>
      <c r="D59" s="1205" t="s">
        <v>28</v>
      </c>
      <c r="E59" s="1206"/>
      <c r="F59" s="1206"/>
      <c r="G59" s="1206"/>
      <c r="H59" s="1206"/>
      <c r="I59" s="1206"/>
      <c r="J59" s="1207"/>
      <c r="K59" s="86" t="s">
        <v>591</v>
      </c>
      <c r="L59" s="87" t="s">
        <v>591</v>
      </c>
      <c r="M59" s="87" t="s">
        <v>591</v>
      </c>
      <c r="N59" s="87" t="s">
        <v>591</v>
      </c>
      <c r="O59" s="88" t="s">
        <v>591</v>
      </c>
    </row>
    <row r="60" spans="1:21" ht="31.5" customHeight="1" thickBot="1" x14ac:dyDescent="0.25">
      <c r="B60" s="1200"/>
      <c r="C60" s="1201"/>
      <c r="D60" s="1208" t="s">
        <v>29</v>
      </c>
      <c r="E60" s="1209"/>
      <c r="F60" s="1209"/>
      <c r="G60" s="1209"/>
      <c r="H60" s="1209"/>
      <c r="I60" s="1209"/>
      <c r="J60" s="1210"/>
      <c r="K60" s="89" t="s">
        <v>591</v>
      </c>
      <c r="L60" s="90" t="s">
        <v>591</v>
      </c>
      <c r="M60" s="90" t="s">
        <v>591</v>
      </c>
      <c r="N60" s="90" t="s">
        <v>591</v>
      </c>
      <c r="O60" s="91" t="s">
        <v>591</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MlaLxZjWHny7blw3YrbxXKSquT+zZmdJPDd67x3VN/pdAy7tp5caoNdHlZCftNKXEMDuoX+Rhe93GIcE25oqQ==" saltValue="akCuyeeQD2QVYlVL4Cgd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568</v>
      </c>
      <c r="J40" s="103" t="s">
        <v>569</v>
      </c>
      <c r="K40" s="103" t="s">
        <v>570</v>
      </c>
      <c r="L40" s="103" t="s">
        <v>571</v>
      </c>
      <c r="M40" s="104" t="s">
        <v>572</v>
      </c>
    </row>
    <row r="41" spans="2:13" ht="27.75" customHeight="1" x14ac:dyDescent="0.2">
      <c r="B41" s="1231" t="s">
        <v>32</v>
      </c>
      <c r="C41" s="1232"/>
      <c r="D41" s="105"/>
      <c r="E41" s="1233" t="s">
        <v>33</v>
      </c>
      <c r="F41" s="1233"/>
      <c r="G41" s="1233"/>
      <c r="H41" s="1234"/>
      <c r="I41" s="355">
        <v>13819</v>
      </c>
      <c r="J41" s="356">
        <v>14222</v>
      </c>
      <c r="K41" s="356">
        <v>14525</v>
      </c>
      <c r="L41" s="356">
        <v>14830</v>
      </c>
      <c r="M41" s="357">
        <v>14288</v>
      </c>
    </row>
    <row r="42" spans="2:13" ht="27.75" customHeight="1" x14ac:dyDescent="0.2">
      <c r="B42" s="1221"/>
      <c r="C42" s="1222"/>
      <c r="D42" s="106"/>
      <c r="E42" s="1225" t="s">
        <v>34</v>
      </c>
      <c r="F42" s="1225"/>
      <c r="G42" s="1225"/>
      <c r="H42" s="1226"/>
      <c r="I42" s="358">
        <v>19</v>
      </c>
      <c r="J42" s="359">
        <v>20</v>
      </c>
      <c r="K42" s="359">
        <v>20</v>
      </c>
      <c r="L42" s="359">
        <v>20</v>
      </c>
      <c r="M42" s="360">
        <v>20</v>
      </c>
    </row>
    <row r="43" spans="2:13" ht="27.75" customHeight="1" x14ac:dyDescent="0.2">
      <c r="B43" s="1221"/>
      <c r="C43" s="1222"/>
      <c r="D43" s="106"/>
      <c r="E43" s="1225" t="s">
        <v>35</v>
      </c>
      <c r="F43" s="1225"/>
      <c r="G43" s="1225"/>
      <c r="H43" s="1226"/>
      <c r="I43" s="358">
        <v>3889</v>
      </c>
      <c r="J43" s="359">
        <v>3440</v>
      </c>
      <c r="K43" s="359">
        <v>3008</v>
      </c>
      <c r="L43" s="359">
        <v>2559</v>
      </c>
      <c r="M43" s="360">
        <v>2260</v>
      </c>
    </row>
    <row r="44" spans="2:13" ht="27.75" customHeight="1" x14ac:dyDescent="0.2">
      <c r="B44" s="1221"/>
      <c r="C44" s="1222"/>
      <c r="D44" s="106"/>
      <c r="E44" s="1225" t="s">
        <v>36</v>
      </c>
      <c r="F44" s="1225"/>
      <c r="G44" s="1225"/>
      <c r="H44" s="1226"/>
      <c r="I44" s="358">
        <v>3154</v>
      </c>
      <c r="J44" s="359">
        <v>3252</v>
      </c>
      <c r="K44" s="359">
        <v>3325</v>
      </c>
      <c r="L44" s="359">
        <v>3240</v>
      </c>
      <c r="M44" s="360">
        <v>3023</v>
      </c>
    </row>
    <row r="45" spans="2:13" ht="27.75" customHeight="1" x14ac:dyDescent="0.2">
      <c r="B45" s="1221"/>
      <c r="C45" s="1222"/>
      <c r="D45" s="106"/>
      <c r="E45" s="1225" t="s">
        <v>37</v>
      </c>
      <c r="F45" s="1225"/>
      <c r="G45" s="1225"/>
      <c r="H45" s="1226"/>
      <c r="I45" s="358">
        <v>2384</v>
      </c>
      <c r="J45" s="359">
        <v>2363</v>
      </c>
      <c r="K45" s="359">
        <v>2264</v>
      </c>
      <c r="L45" s="359">
        <v>2207</v>
      </c>
      <c r="M45" s="360">
        <v>2148</v>
      </c>
    </row>
    <row r="46" spans="2:13" ht="27.75" customHeight="1" x14ac:dyDescent="0.2">
      <c r="B46" s="1221"/>
      <c r="C46" s="1222"/>
      <c r="D46" s="107"/>
      <c r="E46" s="1225" t="s">
        <v>38</v>
      </c>
      <c r="F46" s="1225"/>
      <c r="G46" s="1225"/>
      <c r="H46" s="1226"/>
      <c r="I46" s="358" t="s">
        <v>526</v>
      </c>
      <c r="J46" s="359" t="s">
        <v>526</v>
      </c>
      <c r="K46" s="359" t="s">
        <v>526</v>
      </c>
      <c r="L46" s="359" t="s">
        <v>526</v>
      </c>
      <c r="M46" s="360" t="s">
        <v>526</v>
      </c>
    </row>
    <row r="47" spans="2:13" ht="27.75" customHeight="1" x14ac:dyDescent="0.2">
      <c r="B47" s="1221"/>
      <c r="C47" s="1222"/>
      <c r="D47" s="108"/>
      <c r="E47" s="1235" t="s">
        <v>39</v>
      </c>
      <c r="F47" s="1236"/>
      <c r="G47" s="1236"/>
      <c r="H47" s="1237"/>
      <c r="I47" s="358" t="s">
        <v>526</v>
      </c>
      <c r="J47" s="359" t="s">
        <v>526</v>
      </c>
      <c r="K47" s="359" t="s">
        <v>526</v>
      </c>
      <c r="L47" s="359" t="s">
        <v>526</v>
      </c>
      <c r="M47" s="360" t="s">
        <v>526</v>
      </c>
    </row>
    <row r="48" spans="2:13" ht="27.75" customHeight="1" x14ac:dyDescent="0.2">
      <c r="B48" s="1221"/>
      <c r="C48" s="1222"/>
      <c r="D48" s="106"/>
      <c r="E48" s="1225" t="s">
        <v>40</v>
      </c>
      <c r="F48" s="1225"/>
      <c r="G48" s="1225"/>
      <c r="H48" s="1226"/>
      <c r="I48" s="358" t="s">
        <v>526</v>
      </c>
      <c r="J48" s="359" t="s">
        <v>526</v>
      </c>
      <c r="K48" s="359" t="s">
        <v>526</v>
      </c>
      <c r="L48" s="359" t="s">
        <v>526</v>
      </c>
      <c r="M48" s="360" t="s">
        <v>526</v>
      </c>
    </row>
    <row r="49" spans="2:13" ht="27.75" customHeight="1" x14ac:dyDescent="0.2">
      <c r="B49" s="1223"/>
      <c r="C49" s="1224"/>
      <c r="D49" s="106"/>
      <c r="E49" s="1225" t="s">
        <v>41</v>
      </c>
      <c r="F49" s="1225"/>
      <c r="G49" s="1225"/>
      <c r="H49" s="1226"/>
      <c r="I49" s="358" t="s">
        <v>526</v>
      </c>
      <c r="J49" s="359" t="s">
        <v>526</v>
      </c>
      <c r="K49" s="359" t="s">
        <v>526</v>
      </c>
      <c r="L49" s="359" t="s">
        <v>526</v>
      </c>
      <c r="M49" s="360" t="s">
        <v>526</v>
      </c>
    </row>
    <row r="50" spans="2:13" ht="27.75" customHeight="1" x14ac:dyDescent="0.2">
      <c r="B50" s="1219" t="s">
        <v>42</v>
      </c>
      <c r="C50" s="1220"/>
      <c r="D50" s="109"/>
      <c r="E50" s="1225" t="s">
        <v>43</v>
      </c>
      <c r="F50" s="1225"/>
      <c r="G50" s="1225"/>
      <c r="H50" s="1226"/>
      <c r="I50" s="358">
        <v>7086</v>
      </c>
      <c r="J50" s="359">
        <v>7952</v>
      </c>
      <c r="K50" s="359">
        <v>9620</v>
      </c>
      <c r="L50" s="359">
        <v>11150</v>
      </c>
      <c r="M50" s="360">
        <v>12577</v>
      </c>
    </row>
    <row r="51" spans="2:13" ht="27.75" customHeight="1" x14ac:dyDescent="0.2">
      <c r="B51" s="1221"/>
      <c r="C51" s="1222"/>
      <c r="D51" s="106"/>
      <c r="E51" s="1225" t="s">
        <v>44</v>
      </c>
      <c r="F51" s="1225"/>
      <c r="G51" s="1225"/>
      <c r="H51" s="1226"/>
      <c r="I51" s="358">
        <v>2443</v>
      </c>
      <c r="J51" s="359">
        <v>2491</v>
      </c>
      <c r="K51" s="359">
        <v>2774</v>
      </c>
      <c r="L51" s="359">
        <v>2552</v>
      </c>
      <c r="M51" s="360">
        <v>2309</v>
      </c>
    </row>
    <row r="52" spans="2:13" ht="27.75" customHeight="1" x14ac:dyDescent="0.2">
      <c r="B52" s="1223"/>
      <c r="C52" s="1224"/>
      <c r="D52" s="106"/>
      <c r="E52" s="1225" t="s">
        <v>45</v>
      </c>
      <c r="F52" s="1225"/>
      <c r="G52" s="1225"/>
      <c r="H52" s="1226"/>
      <c r="I52" s="358">
        <v>16488</v>
      </c>
      <c r="J52" s="359">
        <v>16525</v>
      </c>
      <c r="K52" s="359">
        <v>16472</v>
      </c>
      <c r="L52" s="359">
        <v>16898</v>
      </c>
      <c r="M52" s="360">
        <v>15673</v>
      </c>
    </row>
    <row r="53" spans="2:13" ht="27.75" customHeight="1" thickBot="1" x14ac:dyDescent="0.25">
      <c r="B53" s="1227" t="s">
        <v>46</v>
      </c>
      <c r="C53" s="1228"/>
      <c r="D53" s="110"/>
      <c r="E53" s="1229" t="s">
        <v>47</v>
      </c>
      <c r="F53" s="1229"/>
      <c r="G53" s="1229"/>
      <c r="H53" s="1230"/>
      <c r="I53" s="361">
        <v>-2752</v>
      </c>
      <c r="J53" s="362">
        <v>-3672</v>
      </c>
      <c r="K53" s="362">
        <v>-5725</v>
      </c>
      <c r="L53" s="362">
        <v>-7746</v>
      </c>
      <c r="M53" s="363">
        <v>-8821</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s6rQiHVgaDpqC6775TBNAl94QHuN1jIO8DU3byjQD1mqFS387VFwT5sEIUrm2qEWSWDWVpOLlAvu4mBSuXA5uw==" saltValue="sTvjptAoDVMXOw7IFKtk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570</v>
      </c>
      <c r="G54" s="119" t="s">
        <v>571</v>
      </c>
      <c r="H54" s="120" t="s">
        <v>572</v>
      </c>
    </row>
    <row r="55" spans="2:8" ht="52.5" customHeight="1" x14ac:dyDescent="0.2">
      <c r="B55" s="121"/>
      <c r="C55" s="1246" t="s">
        <v>50</v>
      </c>
      <c r="D55" s="1246"/>
      <c r="E55" s="1247"/>
      <c r="F55" s="122">
        <v>3956</v>
      </c>
      <c r="G55" s="122">
        <v>3803</v>
      </c>
      <c r="H55" s="123">
        <v>3471</v>
      </c>
    </row>
    <row r="56" spans="2:8" ht="52.5" customHeight="1" x14ac:dyDescent="0.2">
      <c r="B56" s="124"/>
      <c r="C56" s="1248" t="s">
        <v>51</v>
      </c>
      <c r="D56" s="1248"/>
      <c r="E56" s="1249"/>
      <c r="F56" s="125">
        <v>0</v>
      </c>
      <c r="G56" s="125">
        <v>0</v>
      </c>
      <c r="H56" s="126">
        <v>0</v>
      </c>
    </row>
    <row r="57" spans="2:8" ht="53.25" customHeight="1" x14ac:dyDescent="0.2">
      <c r="B57" s="124"/>
      <c r="C57" s="1250" t="s">
        <v>52</v>
      </c>
      <c r="D57" s="1250"/>
      <c r="E57" s="1251"/>
      <c r="F57" s="127">
        <v>3627</v>
      </c>
      <c r="G57" s="127">
        <v>5307</v>
      </c>
      <c r="H57" s="128">
        <v>6958</v>
      </c>
    </row>
    <row r="58" spans="2:8" ht="45.75" customHeight="1" x14ac:dyDescent="0.2">
      <c r="B58" s="129"/>
      <c r="C58" s="1238" t="s">
        <v>601</v>
      </c>
      <c r="D58" s="1239"/>
      <c r="E58" s="1240"/>
      <c r="F58" s="130">
        <v>901</v>
      </c>
      <c r="G58" s="130">
        <v>901</v>
      </c>
      <c r="H58" s="131">
        <v>1604</v>
      </c>
    </row>
    <row r="59" spans="2:8" ht="45.75" customHeight="1" x14ac:dyDescent="0.2">
      <c r="B59" s="129"/>
      <c r="C59" s="1238" t="s">
        <v>599</v>
      </c>
      <c r="D59" s="1239"/>
      <c r="E59" s="1240"/>
      <c r="F59" s="130">
        <v>1800</v>
      </c>
      <c r="G59" s="130">
        <v>2660</v>
      </c>
      <c r="H59" s="131">
        <v>3114</v>
      </c>
    </row>
    <row r="60" spans="2:8" ht="45.75" customHeight="1" x14ac:dyDescent="0.2">
      <c r="B60" s="129"/>
      <c r="C60" s="1238" t="s">
        <v>600</v>
      </c>
      <c r="D60" s="1239"/>
      <c r="E60" s="1240"/>
      <c r="F60" s="130">
        <v>762</v>
      </c>
      <c r="G60" s="130">
        <v>1586</v>
      </c>
      <c r="H60" s="131">
        <v>2086</v>
      </c>
    </row>
    <row r="61" spans="2:8" ht="45.75" customHeight="1" x14ac:dyDescent="0.2">
      <c r="B61" s="129"/>
      <c r="C61" s="1238" t="s">
        <v>602</v>
      </c>
      <c r="D61" s="1239"/>
      <c r="E61" s="1240"/>
      <c r="F61" s="130">
        <v>4</v>
      </c>
      <c r="G61" s="130">
        <v>7</v>
      </c>
      <c r="H61" s="131">
        <v>12</v>
      </c>
    </row>
    <row r="62" spans="2:8" ht="45.75" customHeight="1" thickBot="1" x14ac:dyDescent="0.25">
      <c r="B62" s="132"/>
      <c r="C62" s="1241" t="s">
        <v>603</v>
      </c>
      <c r="D62" s="1242"/>
      <c r="E62" s="1243"/>
      <c r="F62" s="133">
        <v>160</v>
      </c>
      <c r="G62" s="133">
        <v>153</v>
      </c>
      <c r="H62" s="134">
        <v>143</v>
      </c>
    </row>
    <row r="63" spans="2:8" ht="52.5" customHeight="1" thickBot="1" x14ac:dyDescent="0.25">
      <c r="B63" s="135"/>
      <c r="C63" s="1244" t="s">
        <v>53</v>
      </c>
      <c r="D63" s="1244"/>
      <c r="E63" s="1245"/>
      <c r="F63" s="136">
        <v>7583</v>
      </c>
      <c r="G63" s="136">
        <v>9110</v>
      </c>
      <c r="H63" s="137">
        <v>10429</v>
      </c>
    </row>
    <row r="64" spans="2:8" ht="13" x14ac:dyDescent="0.2"/>
  </sheetData>
  <sheetProtection algorithmName="SHA-512" hashValue="E+VX4X+Xf/Z9K+hs7nxvLfsu6Wa73s8U2hbF2cXPh++U2UiCZndPLMyP/yxlQePL9Ef+KL85y+qovarIoWH5rw==" saltValue="6ru9U5cxfGavhdY37uVT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6243E-EA6F-4821-8AD7-218B6F23DA8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9" t="s">
        <v>607</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ht="13" x14ac:dyDescent="0.2">
      <c r="B44" s="372"/>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ht="13" x14ac:dyDescent="0.2">
      <c r="B45" s="372"/>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ht="13" x14ac:dyDescent="0.2">
      <c r="B46" s="372"/>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ht="13" x14ac:dyDescent="0.2">
      <c r="B47" s="372"/>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608</v>
      </c>
    </row>
    <row r="50" spans="1:109" ht="13" x14ac:dyDescent="0.2">
      <c r="B50" s="372"/>
      <c r="G50" s="1252"/>
      <c r="H50" s="1252"/>
      <c r="I50" s="1252"/>
      <c r="J50" s="1252"/>
      <c r="K50" s="382"/>
      <c r="L50" s="382"/>
      <c r="M50" s="383"/>
      <c r="N50" s="383"/>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56" t="s">
        <v>568</v>
      </c>
      <c r="BQ50" s="1256"/>
      <c r="BR50" s="1256"/>
      <c r="BS50" s="1256"/>
      <c r="BT50" s="1256"/>
      <c r="BU50" s="1256"/>
      <c r="BV50" s="1256"/>
      <c r="BW50" s="1256"/>
      <c r="BX50" s="1256" t="s">
        <v>569</v>
      </c>
      <c r="BY50" s="1256"/>
      <c r="BZ50" s="1256"/>
      <c r="CA50" s="1256"/>
      <c r="CB50" s="1256"/>
      <c r="CC50" s="1256"/>
      <c r="CD50" s="1256"/>
      <c r="CE50" s="1256"/>
      <c r="CF50" s="1256" t="s">
        <v>570</v>
      </c>
      <c r="CG50" s="1256"/>
      <c r="CH50" s="1256"/>
      <c r="CI50" s="1256"/>
      <c r="CJ50" s="1256"/>
      <c r="CK50" s="1256"/>
      <c r="CL50" s="1256"/>
      <c r="CM50" s="1256"/>
      <c r="CN50" s="1256" t="s">
        <v>571</v>
      </c>
      <c r="CO50" s="1256"/>
      <c r="CP50" s="1256"/>
      <c r="CQ50" s="1256"/>
      <c r="CR50" s="1256"/>
      <c r="CS50" s="1256"/>
      <c r="CT50" s="1256"/>
      <c r="CU50" s="1256"/>
      <c r="CV50" s="1256" t="s">
        <v>572</v>
      </c>
      <c r="CW50" s="1256"/>
      <c r="CX50" s="1256"/>
      <c r="CY50" s="1256"/>
      <c r="CZ50" s="1256"/>
      <c r="DA50" s="1256"/>
      <c r="DB50" s="1256"/>
      <c r="DC50" s="1256"/>
    </row>
    <row r="51" spans="1:109" ht="13.5" customHeight="1" x14ac:dyDescent="0.2">
      <c r="B51" s="372"/>
      <c r="G51" s="1269"/>
      <c r="H51" s="1269"/>
      <c r="I51" s="1270"/>
      <c r="J51" s="1270"/>
      <c r="K51" s="1268"/>
      <c r="L51" s="1268"/>
      <c r="M51" s="1268"/>
      <c r="N51" s="1268"/>
      <c r="AM51" s="381"/>
      <c r="AN51" s="1258" t="s">
        <v>609</v>
      </c>
      <c r="AO51" s="1258"/>
      <c r="AP51" s="1258"/>
      <c r="AQ51" s="1258"/>
      <c r="AR51" s="1258"/>
      <c r="AS51" s="1258"/>
      <c r="AT51" s="1258"/>
      <c r="AU51" s="1258"/>
      <c r="AV51" s="1258"/>
      <c r="AW51" s="1258"/>
      <c r="AX51" s="1258"/>
      <c r="AY51" s="1258"/>
      <c r="AZ51" s="1258"/>
      <c r="BA51" s="1258"/>
      <c r="BB51" s="1258" t="s">
        <v>610</v>
      </c>
      <c r="BC51" s="1258"/>
      <c r="BD51" s="1258"/>
      <c r="BE51" s="1258"/>
      <c r="BF51" s="1258"/>
      <c r="BG51" s="1258"/>
      <c r="BH51" s="1258"/>
      <c r="BI51" s="1258"/>
      <c r="BJ51" s="1258"/>
      <c r="BK51" s="1258"/>
      <c r="BL51" s="1258"/>
      <c r="BM51" s="1258"/>
      <c r="BN51" s="1258"/>
      <c r="BO51" s="1258"/>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ht="13" x14ac:dyDescent="0.2">
      <c r="B52" s="372"/>
      <c r="G52" s="1269"/>
      <c r="H52" s="1269"/>
      <c r="I52" s="1270"/>
      <c r="J52" s="1270"/>
      <c r="K52" s="1268"/>
      <c r="L52" s="1268"/>
      <c r="M52" s="1268"/>
      <c r="N52" s="1268"/>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380"/>
      <c r="B53" s="372"/>
      <c r="G53" s="1269"/>
      <c r="H53" s="1269"/>
      <c r="I53" s="1252"/>
      <c r="J53" s="1252"/>
      <c r="K53" s="1268"/>
      <c r="L53" s="1268"/>
      <c r="M53" s="1268"/>
      <c r="N53" s="1268"/>
      <c r="AM53" s="381"/>
      <c r="AN53" s="1258"/>
      <c r="AO53" s="1258"/>
      <c r="AP53" s="1258"/>
      <c r="AQ53" s="1258"/>
      <c r="AR53" s="1258"/>
      <c r="AS53" s="1258"/>
      <c r="AT53" s="1258"/>
      <c r="AU53" s="1258"/>
      <c r="AV53" s="1258"/>
      <c r="AW53" s="1258"/>
      <c r="AX53" s="1258"/>
      <c r="AY53" s="1258"/>
      <c r="AZ53" s="1258"/>
      <c r="BA53" s="1258"/>
      <c r="BB53" s="1258" t="s">
        <v>611</v>
      </c>
      <c r="BC53" s="1258"/>
      <c r="BD53" s="1258"/>
      <c r="BE53" s="1258"/>
      <c r="BF53" s="1258"/>
      <c r="BG53" s="1258"/>
      <c r="BH53" s="1258"/>
      <c r="BI53" s="1258"/>
      <c r="BJ53" s="1258"/>
      <c r="BK53" s="1258"/>
      <c r="BL53" s="1258"/>
      <c r="BM53" s="1258"/>
      <c r="BN53" s="1258"/>
      <c r="BO53" s="1258"/>
      <c r="BP53" s="1257">
        <v>61.9</v>
      </c>
      <c r="BQ53" s="1257"/>
      <c r="BR53" s="1257"/>
      <c r="BS53" s="1257"/>
      <c r="BT53" s="1257"/>
      <c r="BU53" s="1257"/>
      <c r="BV53" s="1257"/>
      <c r="BW53" s="1257"/>
      <c r="BX53" s="1257">
        <v>62.1</v>
      </c>
      <c r="BY53" s="1257"/>
      <c r="BZ53" s="1257"/>
      <c r="CA53" s="1257"/>
      <c r="CB53" s="1257"/>
      <c r="CC53" s="1257"/>
      <c r="CD53" s="1257"/>
      <c r="CE53" s="1257"/>
      <c r="CF53" s="1257">
        <v>63</v>
      </c>
      <c r="CG53" s="1257"/>
      <c r="CH53" s="1257"/>
      <c r="CI53" s="1257"/>
      <c r="CJ53" s="1257"/>
      <c r="CK53" s="1257"/>
      <c r="CL53" s="1257"/>
      <c r="CM53" s="1257"/>
      <c r="CN53" s="1257">
        <v>61.9</v>
      </c>
      <c r="CO53" s="1257"/>
      <c r="CP53" s="1257"/>
      <c r="CQ53" s="1257"/>
      <c r="CR53" s="1257"/>
      <c r="CS53" s="1257"/>
      <c r="CT53" s="1257"/>
      <c r="CU53" s="1257"/>
      <c r="CV53" s="1257">
        <v>62.6</v>
      </c>
      <c r="CW53" s="1257"/>
      <c r="CX53" s="1257"/>
      <c r="CY53" s="1257"/>
      <c r="CZ53" s="1257"/>
      <c r="DA53" s="1257"/>
      <c r="DB53" s="1257"/>
      <c r="DC53" s="1257"/>
    </row>
    <row r="54" spans="1:109" ht="13" x14ac:dyDescent="0.2">
      <c r="A54" s="380"/>
      <c r="B54" s="372"/>
      <c r="G54" s="1269"/>
      <c r="H54" s="1269"/>
      <c r="I54" s="1252"/>
      <c r="J54" s="1252"/>
      <c r="K54" s="1268"/>
      <c r="L54" s="1268"/>
      <c r="M54" s="1268"/>
      <c r="N54" s="1268"/>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380"/>
      <c r="B55" s="372"/>
      <c r="G55" s="1252"/>
      <c r="H55" s="1252"/>
      <c r="I55" s="1252"/>
      <c r="J55" s="1252"/>
      <c r="K55" s="1268"/>
      <c r="L55" s="1268"/>
      <c r="M55" s="1268"/>
      <c r="N55" s="1268"/>
      <c r="AN55" s="1256" t="s">
        <v>612</v>
      </c>
      <c r="AO55" s="1256"/>
      <c r="AP55" s="1256"/>
      <c r="AQ55" s="1256"/>
      <c r="AR55" s="1256"/>
      <c r="AS55" s="1256"/>
      <c r="AT55" s="1256"/>
      <c r="AU55" s="1256"/>
      <c r="AV55" s="1256"/>
      <c r="AW55" s="1256"/>
      <c r="AX55" s="1256"/>
      <c r="AY55" s="1256"/>
      <c r="AZ55" s="1256"/>
      <c r="BA55" s="1256"/>
      <c r="BB55" s="1258" t="s">
        <v>610</v>
      </c>
      <c r="BC55" s="1258"/>
      <c r="BD55" s="1258"/>
      <c r="BE55" s="1258"/>
      <c r="BF55" s="1258"/>
      <c r="BG55" s="1258"/>
      <c r="BH55" s="1258"/>
      <c r="BI55" s="1258"/>
      <c r="BJ55" s="1258"/>
      <c r="BK55" s="1258"/>
      <c r="BL55" s="1258"/>
      <c r="BM55" s="1258"/>
      <c r="BN55" s="1258"/>
      <c r="BO55" s="1258"/>
      <c r="BP55" s="1257">
        <v>25.3</v>
      </c>
      <c r="BQ55" s="1257"/>
      <c r="BR55" s="1257"/>
      <c r="BS55" s="1257"/>
      <c r="BT55" s="1257"/>
      <c r="BU55" s="1257"/>
      <c r="BV55" s="1257"/>
      <c r="BW55" s="1257"/>
      <c r="BX55" s="1257">
        <v>25.5</v>
      </c>
      <c r="BY55" s="1257"/>
      <c r="BZ55" s="1257"/>
      <c r="CA55" s="1257"/>
      <c r="CB55" s="1257"/>
      <c r="CC55" s="1257"/>
      <c r="CD55" s="1257"/>
      <c r="CE55" s="1257"/>
      <c r="CF55" s="1257">
        <v>25.1</v>
      </c>
      <c r="CG55" s="1257"/>
      <c r="CH55" s="1257"/>
      <c r="CI55" s="1257"/>
      <c r="CJ55" s="1257"/>
      <c r="CK55" s="1257"/>
      <c r="CL55" s="1257"/>
      <c r="CM55" s="1257"/>
      <c r="CN55" s="1257">
        <v>18</v>
      </c>
      <c r="CO55" s="1257"/>
      <c r="CP55" s="1257"/>
      <c r="CQ55" s="1257"/>
      <c r="CR55" s="1257"/>
      <c r="CS55" s="1257"/>
      <c r="CT55" s="1257"/>
      <c r="CU55" s="1257"/>
      <c r="CV55" s="1257">
        <v>12.7</v>
      </c>
      <c r="CW55" s="1257"/>
      <c r="CX55" s="1257"/>
      <c r="CY55" s="1257"/>
      <c r="CZ55" s="1257"/>
      <c r="DA55" s="1257"/>
      <c r="DB55" s="1257"/>
      <c r="DC55" s="1257"/>
    </row>
    <row r="56" spans="1:109" ht="13" x14ac:dyDescent="0.2">
      <c r="A56" s="380"/>
      <c r="B56" s="372"/>
      <c r="G56" s="1252"/>
      <c r="H56" s="1252"/>
      <c r="I56" s="1252"/>
      <c r="J56" s="1252"/>
      <c r="K56" s="1268"/>
      <c r="L56" s="1268"/>
      <c r="M56" s="1268"/>
      <c r="N56" s="1268"/>
      <c r="AN56" s="1256"/>
      <c r="AO56" s="1256"/>
      <c r="AP56" s="1256"/>
      <c r="AQ56" s="1256"/>
      <c r="AR56" s="1256"/>
      <c r="AS56" s="1256"/>
      <c r="AT56" s="1256"/>
      <c r="AU56" s="1256"/>
      <c r="AV56" s="1256"/>
      <c r="AW56" s="1256"/>
      <c r="AX56" s="1256"/>
      <c r="AY56" s="1256"/>
      <c r="AZ56" s="1256"/>
      <c r="BA56" s="1256"/>
      <c r="BB56" s="1258"/>
      <c r="BC56" s="1258"/>
      <c r="BD56" s="1258"/>
      <c r="BE56" s="1258"/>
      <c r="BF56" s="1258"/>
      <c r="BG56" s="1258"/>
      <c r="BH56" s="1258"/>
      <c r="BI56" s="1258"/>
      <c r="BJ56" s="1258"/>
      <c r="BK56" s="1258"/>
      <c r="BL56" s="1258"/>
      <c r="BM56" s="1258"/>
      <c r="BN56" s="1258"/>
      <c r="BO56" s="1258"/>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ht="13" x14ac:dyDescent="0.2">
      <c r="B57" s="384"/>
      <c r="G57" s="1252"/>
      <c r="H57" s="1252"/>
      <c r="I57" s="1271"/>
      <c r="J57" s="1271"/>
      <c r="K57" s="1268"/>
      <c r="L57" s="1268"/>
      <c r="M57" s="1268"/>
      <c r="N57" s="1268"/>
      <c r="AM57" s="366"/>
      <c r="AN57" s="1256"/>
      <c r="AO57" s="1256"/>
      <c r="AP57" s="1256"/>
      <c r="AQ57" s="1256"/>
      <c r="AR57" s="1256"/>
      <c r="AS57" s="1256"/>
      <c r="AT57" s="1256"/>
      <c r="AU57" s="1256"/>
      <c r="AV57" s="1256"/>
      <c r="AW57" s="1256"/>
      <c r="AX57" s="1256"/>
      <c r="AY57" s="1256"/>
      <c r="AZ57" s="1256"/>
      <c r="BA57" s="1256"/>
      <c r="BB57" s="1258" t="s">
        <v>611</v>
      </c>
      <c r="BC57" s="1258"/>
      <c r="BD57" s="1258"/>
      <c r="BE57" s="1258"/>
      <c r="BF57" s="1258"/>
      <c r="BG57" s="1258"/>
      <c r="BH57" s="1258"/>
      <c r="BI57" s="1258"/>
      <c r="BJ57" s="1258"/>
      <c r="BK57" s="1258"/>
      <c r="BL57" s="1258"/>
      <c r="BM57" s="1258"/>
      <c r="BN57" s="1258"/>
      <c r="BO57" s="1258"/>
      <c r="BP57" s="1257">
        <v>59.7</v>
      </c>
      <c r="BQ57" s="1257"/>
      <c r="BR57" s="1257"/>
      <c r="BS57" s="1257"/>
      <c r="BT57" s="1257"/>
      <c r="BU57" s="1257"/>
      <c r="BV57" s="1257"/>
      <c r="BW57" s="1257"/>
      <c r="BX57" s="1257">
        <v>60.9</v>
      </c>
      <c r="BY57" s="1257"/>
      <c r="BZ57" s="1257"/>
      <c r="CA57" s="1257"/>
      <c r="CB57" s="1257"/>
      <c r="CC57" s="1257"/>
      <c r="CD57" s="1257"/>
      <c r="CE57" s="1257"/>
      <c r="CF57" s="1257">
        <v>61</v>
      </c>
      <c r="CG57" s="1257"/>
      <c r="CH57" s="1257"/>
      <c r="CI57" s="1257"/>
      <c r="CJ57" s="1257"/>
      <c r="CK57" s="1257"/>
      <c r="CL57" s="1257"/>
      <c r="CM57" s="1257"/>
      <c r="CN57" s="1257">
        <v>62.1</v>
      </c>
      <c r="CO57" s="1257"/>
      <c r="CP57" s="1257"/>
      <c r="CQ57" s="1257"/>
      <c r="CR57" s="1257"/>
      <c r="CS57" s="1257"/>
      <c r="CT57" s="1257"/>
      <c r="CU57" s="1257"/>
      <c r="CV57" s="1257">
        <v>63.1</v>
      </c>
      <c r="CW57" s="1257"/>
      <c r="CX57" s="1257"/>
      <c r="CY57" s="1257"/>
      <c r="CZ57" s="1257"/>
      <c r="DA57" s="1257"/>
      <c r="DB57" s="1257"/>
      <c r="DC57" s="1257"/>
      <c r="DD57" s="385"/>
      <c r="DE57" s="384"/>
    </row>
    <row r="58" spans="1:109" s="380" customFormat="1" ht="13" x14ac:dyDescent="0.2">
      <c r="A58" s="366"/>
      <c r="B58" s="384"/>
      <c r="G58" s="1252"/>
      <c r="H58" s="1252"/>
      <c r="I58" s="1271"/>
      <c r="J58" s="1271"/>
      <c r="K58" s="1268"/>
      <c r="L58" s="1268"/>
      <c r="M58" s="1268"/>
      <c r="N58" s="1268"/>
      <c r="AM58" s="366"/>
      <c r="AN58" s="1256"/>
      <c r="AO58" s="1256"/>
      <c r="AP58" s="1256"/>
      <c r="AQ58" s="1256"/>
      <c r="AR58" s="1256"/>
      <c r="AS58" s="1256"/>
      <c r="AT58" s="1256"/>
      <c r="AU58" s="1256"/>
      <c r="AV58" s="1256"/>
      <c r="AW58" s="1256"/>
      <c r="AX58" s="1256"/>
      <c r="AY58" s="1256"/>
      <c r="AZ58" s="1256"/>
      <c r="BA58" s="1256"/>
      <c r="BB58" s="1258"/>
      <c r="BC58" s="1258"/>
      <c r="BD58" s="1258"/>
      <c r="BE58" s="1258"/>
      <c r="BF58" s="1258"/>
      <c r="BG58" s="1258"/>
      <c r="BH58" s="1258"/>
      <c r="BI58" s="1258"/>
      <c r="BJ58" s="1258"/>
      <c r="BK58" s="1258"/>
      <c r="BL58" s="1258"/>
      <c r="BM58" s="1258"/>
      <c r="BN58" s="1258"/>
      <c r="BO58" s="1258"/>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613</v>
      </c>
    </row>
    <row r="64" spans="1:109" ht="13" x14ac:dyDescent="0.2">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9" t="s">
        <v>615</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ht="13" x14ac:dyDescent="0.2">
      <c r="B66" s="372"/>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ht="13" x14ac:dyDescent="0.2">
      <c r="B67" s="372"/>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ht="13" x14ac:dyDescent="0.2">
      <c r="B68" s="372"/>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ht="13" x14ac:dyDescent="0.2">
      <c r="B69" s="372"/>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608</v>
      </c>
    </row>
    <row r="72" spans="2:107" ht="13" x14ac:dyDescent="0.2">
      <c r="B72" s="372"/>
      <c r="G72" s="1252"/>
      <c r="H72" s="1252"/>
      <c r="I72" s="1252"/>
      <c r="J72" s="1252"/>
      <c r="K72" s="382"/>
      <c r="L72" s="382"/>
      <c r="M72" s="383"/>
      <c r="N72" s="383"/>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56" t="s">
        <v>568</v>
      </c>
      <c r="BQ72" s="1256"/>
      <c r="BR72" s="1256"/>
      <c r="BS72" s="1256"/>
      <c r="BT72" s="1256"/>
      <c r="BU72" s="1256"/>
      <c r="BV72" s="1256"/>
      <c r="BW72" s="1256"/>
      <c r="BX72" s="1256" t="s">
        <v>569</v>
      </c>
      <c r="BY72" s="1256"/>
      <c r="BZ72" s="1256"/>
      <c r="CA72" s="1256"/>
      <c r="CB72" s="1256"/>
      <c r="CC72" s="1256"/>
      <c r="CD72" s="1256"/>
      <c r="CE72" s="1256"/>
      <c r="CF72" s="1256" t="s">
        <v>570</v>
      </c>
      <c r="CG72" s="1256"/>
      <c r="CH72" s="1256"/>
      <c r="CI72" s="1256"/>
      <c r="CJ72" s="1256"/>
      <c r="CK72" s="1256"/>
      <c r="CL72" s="1256"/>
      <c r="CM72" s="1256"/>
      <c r="CN72" s="1256" t="s">
        <v>571</v>
      </c>
      <c r="CO72" s="1256"/>
      <c r="CP72" s="1256"/>
      <c r="CQ72" s="1256"/>
      <c r="CR72" s="1256"/>
      <c r="CS72" s="1256"/>
      <c r="CT72" s="1256"/>
      <c r="CU72" s="1256"/>
      <c r="CV72" s="1256" t="s">
        <v>572</v>
      </c>
      <c r="CW72" s="1256"/>
      <c r="CX72" s="1256"/>
      <c r="CY72" s="1256"/>
      <c r="CZ72" s="1256"/>
      <c r="DA72" s="1256"/>
      <c r="DB72" s="1256"/>
      <c r="DC72" s="1256"/>
    </row>
    <row r="73" spans="2:107" ht="13" x14ac:dyDescent="0.2">
      <c r="B73" s="372"/>
      <c r="G73" s="1269"/>
      <c r="H73" s="1269"/>
      <c r="I73" s="1269"/>
      <c r="J73" s="1269"/>
      <c r="K73" s="1272"/>
      <c r="L73" s="1272"/>
      <c r="M73" s="1272"/>
      <c r="N73" s="1272"/>
      <c r="AM73" s="381"/>
      <c r="AN73" s="1258" t="s">
        <v>609</v>
      </c>
      <c r="AO73" s="1258"/>
      <c r="AP73" s="1258"/>
      <c r="AQ73" s="1258"/>
      <c r="AR73" s="1258"/>
      <c r="AS73" s="1258"/>
      <c r="AT73" s="1258"/>
      <c r="AU73" s="1258"/>
      <c r="AV73" s="1258"/>
      <c r="AW73" s="1258"/>
      <c r="AX73" s="1258"/>
      <c r="AY73" s="1258"/>
      <c r="AZ73" s="1258"/>
      <c r="BA73" s="1258"/>
      <c r="BB73" s="1258" t="s">
        <v>610</v>
      </c>
      <c r="BC73" s="1258"/>
      <c r="BD73" s="1258"/>
      <c r="BE73" s="1258"/>
      <c r="BF73" s="1258"/>
      <c r="BG73" s="1258"/>
      <c r="BH73" s="1258"/>
      <c r="BI73" s="1258"/>
      <c r="BJ73" s="1258"/>
      <c r="BK73" s="1258"/>
      <c r="BL73" s="1258"/>
      <c r="BM73" s="1258"/>
      <c r="BN73" s="1258"/>
      <c r="BO73" s="1258"/>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 x14ac:dyDescent="0.2">
      <c r="B74" s="372"/>
      <c r="G74" s="1269"/>
      <c r="H74" s="1269"/>
      <c r="I74" s="1269"/>
      <c r="J74" s="1269"/>
      <c r="K74" s="1272"/>
      <c r="L74" s="1272"/>
      <c r="M74" s="1272"/>
      <c r="N74" s="1272"/>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372"/>
      <c r="G75" s="1269"/>
      <c r="H75" s="1269"/>
      <c r="I75" s="1252"/>
      <c r="J75" s="1252"/>
      <c r="K75" s="1268"/>
      <c r="L75" s="1268"/>
      <c r="M75" s="1268"/>
      <c r="N75" s="1268"/>
      <c r="AM75" s="381"/>
      <c r="AN75" s="1258"/>
      <c r="AO75" s="1258"/>
      <c r="AP75" s="1258"/>
      <c r="AQ75" s="1258"/>
      <c r="AR75" s="1258"/>
      <c r="AS75" s="1258"/>
      <c r="AT75" s="1258"/>
      <c r="AU75" s="1258"/>
      <c r="AV75" s="1258"/>
      <c r="AW75" s="1258"/>
      <c r="AX75" s="1258"/>
      <c r="AY75" s="1258"/>
      <c r="AZ75" s="1258"/>
      <c r="BA75" s="1258"/>
      <c r="BB75" s="1258" t="s">
        <v>614</v>
      </c>
      <c r="BC75" s="1258"/>
      <c r="BD75" s="1258"/>
      <c r="BE75" s="1258"/>
      <c r="BF75" s="1258"/>
      <c r="BG75" s="1258"/>
      <c r="BH75" s="1258"/>
      <c r="BI75" s="1258"/>
      <c r="BJ75" s="1258"/>
      <c r="BK75" s="1258"/>
      <c r="BL75" s="1258"/>
      <c r="BM75" s="1258"/>
      <c r="BN75" s="1258"/>
      <c r="BO75" s="1258"/>
      <c r="BP75" s="1257">
        <v>0.3</v>
      </c>
      <c r="BQ75" s="1257"/>
      <c r="BR75" s="1257"/>
      <c r="BS75" s="1257"/>
      <c r="BT75" s="1257"/>
      <c r="BU75" s="1257"/>
      <c r="BV75" s="1257"/>
      <c r="BW75" s="1257"/>
      <c r="BX75" s="1257">
        <v>0</v>
      </c>
      <c r="BY75" s="1257"/>
      <c r="BZ75" s="1257"/>
      <c r="CA75" s="1257"/>
      <c r="CB75" s="1257"/>
      <c r="CC75" s="1257"/>
      <c r="CD75" s="1257"/>
      <c r="CE75" s="1257"/>
      <c r="CF75" s="1257">
        <v>-0.3</v>
      </c>
      <c r="CG75" s="1257"/>
      <c r="CH75" s="1257"/>
      <c r="CI75" s="1257"/>
      <c r="CJ75" s="1257"/>
      <c r="CK75" s="1257"/>
      <c r="CL75" s="1257"/>
      <c r="CM75" s="1257"/>
      <c r="CN75" s="1257">
        <v>-0.2</v>
      </c>
      <c r="CO75" s="1257"/>
      <c r="CP75" s="1257"/>
      <c r="CQ75" s="1257"/>
      <c r="CR75" s="1257"/>
      <c r="CS75" s="1257"/>
      <c r="CT75" s="1257"/>
      <c r="CU75" s="1257"/>
      <c r="CV75" s="1257">
        <v>0.4</v>
      </c>
      <c r="CW75" s="1257"/>
      <c r="CX75" s="1257"/>
      <c r="CY75" s="1257"/>
      <c r="CZ75" s="1257"/>
      <c r="DA75" s="1257"/>
      <c r="DB75" s="1257"/>
      <c r="DC75" s="1257"/>
    </row>
    <row r="76" spans="2:107" ht="13" x14ac:dyDescent="0.2">
      <c r="B76" s="372"/>
      <c r="G76" s="1269"/>
      <c r="H76" s="1269"/>
      <c r="I76" s="1252"/>
      <c r="J76" s="1252"/>
      <c r="K76" s="1268"/>
      <c r="L76" s="1268"/>
      <c r="M76" s="1268"/>
      <c r="N76" s="1268"/>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372"/>
      <c r="G77" s="1252"/>
      <c r="H77" s="1252"/>
      <c r="I77" s="1252"/>
      <c r="J77" s="1252"/>
      <c r="K77" s="1272"/>
      <c r="L77" s="1272"/>
      <c r="M77" s="1272"/>
      <c r="N77" s="1272"/>
      <c r="AN77" s="1256" t="s">
        <v>612</v>
      </c>
      <c r="AO77" s="1256"/>
      <c r="AP77" s="1256"/>
      <c r="AQ77" s="1256"/>
      <c r="AR77" s="1256"/>
      <c r="AS77" s="1256"/>
      <c r="AT77" s="1256"/>
      <c r="AU77" s="1256"/>
      <c r="AV77" s="1256"/>
      <c r="AW77" s="1256"/>
      <c r="AX77" s="1256"/>
      <c r="AY77" s="1256"/>
      <c r="AZ77" s="1256"/>
      <c r="BA77" s="1256"/>
      <c r="BB77" s="1258" t="s">
        <v>610</v>
      </c>
      <c r="BC77" s="1258"/>
      <c r="BD77" s="1258"/>
      <c r="BE77" s="1258"/>
      <c r="BF77" s="1258"/>
      <c r="BG77" s="1258"/>
      <c r="BH77" s="1258"/>
      <c r="BI77" s="1258"/>
      <c r="BJ77" s="1258"/>
      <c r="BK77" s="1258"/>
      <c r="BL77" s="1258"/>
      <c r="BM77" s="1258"/>
      <c r="BN77" s="1258"/>
      <c r="BO77" s="1258"/>
      <c r="BP77" s="1257">
        <v>25.3</v>
      </c>
      <c r="BQ77" s="1257"/>
      <c r="BR77" s="1257"/>
      <c r="BS77" s="1257"/>
      <c r="BT77" s="1257"/>
      <c r="BU77" s="1257"/>
      <c r="BV77" s="1257"/>
      <c r="BW77" s="1257"/>
      <c r="BX77" s="1257">
        <v>25.5</v>
      </c>
      <c r="BY77" s="1257"/>
      <c r="BZ77" s="1257"/>
      <c r="CA77" s="1257"/>
      <c r="CB77" s="1257"/>
      <c r="CC77" s="1257"/>
      <c r="CD77" s="1257"/>
      <c r="CE77" s="1257"/>
      <c r="CF77" s="1257">
        <v>25.1</v>
      </c>
      <c r="CG77" s="1257"/>
      <c r="CH77" s="1257"/>
      <c r="CI77" s="1257"/>
      <c r="CJ77" s="1257"/>
      <c r="CK77" s="1257"/>
      <c r="CL77" s="1257"/>
      <c r="CM77" s="1257"/>
      <c r="CN77" s="1257">
        <v>18</v>
      </c>
      <c r="CO77" s="1257"/>
      <c r="CP77" s="1257"/>
      <c r="CQ77" s="1257"/>
      <c r="CR77" s="1257"/>
      <c r="CS77" s="1257"/>
      <c r="CT77" s="1257"/>
      <c r="CU77" s="1257"/>
      <c r="CV77" s="1257">
        <v>12.7</v>
      </c>
      <c r="CW77" s="1257"/>
      <c r="CX77" s="1257"/>
      <c r="CY77" s="1257"/>
      <c r="CZ77" s="1257"/>
      <c r="DA77" s="1257"/>
      <c r="DB77" s="1257"/>
      <c r="DC77" s="1257"/>
    </row>
    <row r="78" spans="2:107" ht="13" x14ac:dyDescent="0.2">
      <c r="B78" s="372"/>
      <c r="G78" s="1252"/>
      <c r="H78" s="1252"/>
      <c r="I78" s="1252"/>
      <c r="J78" s="1252"/>
      <c r="K78" s="1272"/>
      <c r="L78" s="1272"/>
      <c r="M78" s="1272"/>
      <c r="N78" s="1272"/>
      <c r="AN78" s="1256"/>
      <c r="AO78" s="1256"/>
      <c r="AP78" s="1256"/>
      <c r="AQ78" s="1256"/>
      <c r="AR78" s="1256"/>
      <c r="AS78" s="1256"/>
      <c r="AT78" s="1256"/>
      <c r="AU78" s="1256"/>
      <c r="AV78" s="1256"/>
      <c r="AW78" s="1256"/>
      <c r="AX78" s="1256"/>
      <c r="AY78" s="1256"/>
      <c r="AZ78" s="1256"/>
      <c r="BA78" s="1256"/>
      <c r="BB78" s="1258"/>
      <c r="BC78" s="1258"/>
      <c r="BD78" s="1258"/>
      <c r="BE78" s="1258"/>
      <c r="BF78" s="1258"/>
      <c r="BG78" s="1258"/>
      <c r="BH78" s="1258"/>
      <c r="BI78" s="1258"/>
      <c r="BJ78" s="1258"/>
      <c r="BK78" s="1258"/>
      <c r="BL78" s="1258"/>
      <c r="BM78" s="1258"/>
      <c r="BN78" s="1258"/>
      <c r="BO78" s="1258"/>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372"/>
      <c r="G79" s="1252"/>
      <c r="H79" s="1252"/>
      <c r="I79" s="1271"/>
      <c r="J79" s="1271"/>
      <c r="K79" s="1273"/>
      <c r="L79" s="1273"/>
      <c r="M79" s="1273"/>
      <c r="N79" s="1273"/>
      <c r="AN79" s="1256"/>
      <c r="AO79" s="1256"/>
      <c r="AP79" s="1256"/>
      <c r="AQ79" s="1256"/>
      <c r="AR79" s="1256"/>
      <c r="AS79" s="1256"/>
      <c r="AT79" s="1256"/>
      <c r="AU79" s="1256"/>
      <c r="AV79" s="1256"/>
      <c r="AW79" s="1256"/>
      <c r="AX79" s="1256"/>
      <c r="AY79" s="1256"/>
      <c r="AZ79" s="1256"/>
      <c r="BA79" s="1256"/>
      <c r="BB79" s="1258" t="s">
        <v>614</v>
      </c>
      <c r="BC79" s="1258"/>
      <c r="BD79" s="1258"/>
      <c r="BE79" s="1258"/>
      <c r="BF79" s="1258"/>
      <c r="BG79" s="1258"/>
      <c r="BH79" s="1258"/>
      <c r="BI79" s="1258"/>
      <c r="BJ79" s="1258"/>
      <c r="BK79" s="1258"/>
      <c r="BL79" s="1258"/>
      <c r="BM79" s="1258"/>
      <c r="BN79" s="1258"/>
      <c r="BO79" s="1258"/>
      <c r="BP79" s="1257">
        <v>6.9</v>
      </c>
      <c r="BQ79" s="1257"/>
      <c r="BR79" s="1257"/>
      <c r="BS79" s="1257"/>
      <c r="BT79" s="1257"/>
      <c r="BU79" s="1257"/>
      <c r="BV79" s="1257"/>
      <c r="BW79" s="1257"/>
      <c r="BX79" s="1257">
        <v>6.6</v>
      </c>
      <c r="BY79" s="1257"/>
      <c r="BZ79" s="1257"/>
      <c r="CA79" s="1257"/>
      <c r="CB79" s="1257"/>
      <c r="CC79" s="1257"/>
      <c r="CD79" s="1257"/>
      <c r="CE79" s="1257"/>
      <c r="CF79" s="1257">
        <v>6.4</v>
      </c>
      <c r="CG79" s="1257"/>
      <c r="CH79" s="1257"/>
      <c r="CI79" s="1257"/>
      <c r="CJ79" s="1257"/>
      <c r="CK79" s="1257"/>
      <c r="CL79" s="1257"/>
      <c r="CM79" s="1257"/>
      <c r="CN79" s="1257">
        <v>6.6</v>
      </c>
      <c r="CO79" s="1257"/>
      <c r="CP79" s="1257"/>
      <c r="CQ79" s="1257"/>
      <c r="CR79" s="1257"/>
      <c r="CS79" s="1257"/>
      <c r="CT79" s="1257"/>
      <c r="CU79" s="1257"/>
      <c r="CV79" s="1257">
        <v>6.6</v>
      </c>
      <c r="CW79" s="1257"/>
      <c r="CX79" s="1257"/>
      <c r="CY79" s="1257"/>
      <c r="CZ79" s="1257"/>
      <c r="DA79" s="1257"/>
      <c r="DB79" s="1257"/>
      <c r="DC79" s="1257"/>
    </row>
    <row r="80" spans="2:107" ht="13" x14ac:dyDescent="0.2">
      <c r="B80" s="372"/>
      <c r="G80" s="1252"/>
      <c r="H80" s="1252"/>
      <c r="I80" s="1271"/>
      <c r="J80" s="1271"/>
      <c r="K80" s="1273"/>
      <c r="L80" s="1273"/>
      <c r="M80" s="1273"/>
      <c r="N80" s="1273"/>
      <c r="AN80" s="1256"/>
      <c r="AO80" s="1256"/>
      <c r="AP80" s="1256"/>
      <c r="AQ80" s="1256"/>
      <c r="AR80" s="1256"/>
      <c r="AS80" s="1256"/>
      <c r="AT80" s="1256"/>
      <c r="AU80" s="1256"/>
      <c r="AV80" s="1256"/>
      <c r="AW80" s="1256"/>
      <c r="AX80" s="1256"/>
      <c r="AY80" s="1256"/>
      <c r="AZ80" s="1256"/>
      <c r="BA80" s="1256"/>
      <c r="BB80" s="1258"/>
      <c r="BC80" s="1258"/>
      <c r="BD80" s="1258"/>
      <c r="BE80" s="1258"/>
      <c r="BF80" s="1258"/>
      <c r="BG80" s="1258"/>
      <c r="BH80" s="1258"/>
      <c r="BI80" s="1258"/>
      <c r="BJ80" s="1258"/>
      <c r="BK80" s="1258"/>
      <c r="BL80" s="1258"/>
      <c r="BM80" s="1258"/>
      <c r="BN80" s="1258"/>
      <c r="BO80" s="1258"/>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THduGAIuR+EXuKkhUSVlpfU4+AZJ2D2nlZQbCPSFnJI4Zp355lIO784smy6dQpVadik61rwFI4EkZbhUVBJZ+Q==" saltValue="lu6z/Xd93xCIlzTN22oP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9352-840C-4FB4-B2ED-4CAB3654723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23gG1rcO+fZfA1Pk5rAuyb+DuV9OqV+pOBFhHuzjuwlbj8x2GAfxPLT5RLsJMvDDMOfmYri6m5Zsz7uR/j65Ag==" saltValue="vUZTMx2pEwwRNof4Xwf96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7A760-FA31-415F-8840-A77D89387F2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515</v>
      </c>
    </row>
  </sheetData>
  <sheetProtection algorithmName="SHA-512" hashValue="nlHtnvlDDts4CyAtr0DJN/yQWUJyC9Jskoft7AXjCKp/9psCM4Id3aUGwdoOe0n3MKwDZArIPkfE9Cy0eq3YPA==" saltValue="fkQyBNMVak/tP0B8LcG1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565</v>
      </c>
      <c r="G2" s="151"/>
      <c r="H2" s="152"/>
    </row>
    <row r="3" spans="1:8" x14ac:dyDescent="0.2">
      <c r="A3" s="148" t="s">
        <v>558</v>
      </c>
      <c r="B3" s="153"/>
      <c r="C3" s="154"/>
      <c r="D3" s="155">
        <v>24146</v>
      </c>
      <c r="E3" s="156"/>
      <c r="F3" s="157">
        <v>54684</v>
      </c>
      <c r="G3" s="158"/>
      <c r="H3" s="159"/>
    </row>
    <row r="4" spans="1:8" x14ac:dyDescent="0.2">
      <c r="A4" s="160"/>
      <c r="B4" s="161"/>
      <c r="C4" s="162"/>
      <c r="D4" s="163">
        <v>17961</v>
      </c>
      <c r="E4" s="164"/>
      <c r="F4" s="165">
        <v>32829</v>
      </c>
      <c r="G4" s="166"/>
      <c r="H4" s="167"/>
    </row>
    <row r="5" spans="1:8" x14ac:dyDescent="0.2">
      <c r="A5" s="148" t="s">
        <v>560</v>
      </c>
      <c r="B5" s="153"/>
      <c r="C5" s="154"/>
      <c r="D5" s="155">
        <v>35610</v>
      </c>
      <c r="E5" s="156"/>
      <c r="F5" s="157">
        <v>62383</v>
      </c>
      <c r="G5" s="158"/>
      <c r="H5" s="159"/>
    </row>
    <row r="6" spans="1:8" x14ac:dyDescent="0.2">
      <c r="A6" s="160"/>
      <c r="B6" s="161"/>
      <c r="C6" s="162"/>
      <c r="D6" s="163">
        <v>22899</v>
      </c>
      <c r="E6" s="164"/>
      <c r="F6" s="165">
        <v>35325</v>
      </c>
      <c r="G6" s="166"/>
      <c r="H6" s="167"/>
    </row>
    <row r="7" spans="1:8" x14ac:dyDescent="0.2">
      <c r="A7" s="148" t="s">
        <v>561</v>
      </c>
      <c r="B7" s="153"/>
      <c r="C7" s="154"/>
      <c r="D7" s="155">
        <v>28609</v>
      </c>
      <c r="E7" s="156"/>
      <c r="F7" s="157">
        <v>63812</v>
      </c>
      <c r="G7" s="158"/>
      <c r="H7" s="159"/>
    </row>
    <row r="8" spans="1:8" x14ac:dyDescent="0.2">
      <c r="A8" s="160"/>
      <c r="B8" s="161"/>
      <c r="C8" s="162"/>
      <c r="D8" s="163">
        <v>17428</v>
      </c>
      <c r="E8" s="164"/>
      <c r="F8" s="165">
        <v>33848</v>
      </c>
      <c r="G8" s="166"/>
      <c r="H8" s="167"/>
    </row>
    <row r="9" spans="1:8" x14ac:dyDescent="0.2">
      <c r="A9" s="148" t="s">
        <v>562</v>
      </c>
      <c r="B9" s="153"/>
      <c r="C9" s="154"/>
      <c r="D9" s="155">
        <v>38771</v>
      </c>
      <c r="E9" s="156"/>
      <c r="F9" s="157">
        <v>54225</v>
      </c>
      <c r="G9" s="158"/>
      <c r="H9" s="159"/>
    </row>
    <row r="10" spans="1:8" x14ac:dyDescent="0.2">
      <c r="A10" s="160"/>
      <c r="B10" s="161"/>
      <c r="C10" s="162"/>
      <c r="D10" s="163">
        <v>17018</v>
      </c>
      <c r="E10" s="164"/>
      <c r="F10" s="165">
        <v>27337</v>
      </c>
      <c r="G10" s="166"/>
      <c r="H10" s="167"/>
    </row>
    <row r="11" spans="1:8" x14ac:dyDescent="0.2">
      <c r="A11" s="148" t="s">
        <v>563</v>
      </c>
      <c r="B11" s="153"/>
      <c r="C11" s="154"/>
      <c r="D11" s="155">
        <v>32534</v>
      </c>
      <c r="E11" s="156"/>
      <c r="F11" s="157">
        <v>54016</v>
      </c>
      <c r="G11" s="158"/>
      <c r="H11" s="159"/>
    </row>
    <row r="12" spans="1:8" x14ac:dyDescent="0.2">
      <c r="A12" s="160"/>
      <c r="B12" s="161"/>
      <c r="C12" s="168"/>
      <c r="D12" s="163">
        <v>20042</v>
      </c>
      <c r="E12" s="164"/>
      <c r="F12" s="165">
        <v>28078</v>
      </c>
      <c r="G12" s="166"/>
      <c r="H12" s="167"/>
    </row>
    <row r="13" spans="1:8" x14ac:dyDescent="0.2">
      <c r="A13" s="148"/>
      <c r="B13" s="153"/>
      <c r="C13" s="169"/>
      <c r="D13" s="170">
        <v>31934</v>
      </c>
      <c r="E13" s="171"/>
      <c r="F13" s="172">
        <v>57824</v>
      </c>
      <c r="G13" s="173"/>
      <c r="H13" s="159"/>
    </row>
    <row r="14" spans="1:8" x14ac:dyDescent="0.2">
      <c r="A14" s="160"/>
      <c r="B14" s="161"/>
      <c r="C14" s="162"/>
      <c r="D14" s="163">
        <v>19070</v>
      </c>
      <c r="E14" s="164"/>
      <c r="F14" s="165">
        <v>31483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9.0299999999999994</v>
      </c>
      <c r="C19" s="174">
        <f>ROUND(VALUE(SUBSTITUTE(実質収支比率等に係る経年分析!G$48,"▲","-")),2)</f>
        <v>10.34</v>
      </c>
      <c r="D19" s="174">
        <f>ROUND(VALUE(SUBSTITUTE(実質収支比率等に係る経年分析!H$48,"▲","-")),2)</f>
        <v>6.36</v>
      </c>
      <c r="E19" s="174">
        <f>ROUND(VALUE(SUBSTITUTE(実質収支比率等に係る経年分析!I$48,"▲","-")),2)</f>
        <v>11.46</v>
      </c>
      <c r="F19" s="174">
        <f>ROUND(VALUE(SUBSTITUTE(実質収支比率等に係る経年分析!J$48,"▲","-")),2)</f>
        <v>7.83</v>
      </c>
    </row>
    <row r="20" spans="1:11" x14ac:dyDescent="0.2">
      <c r="A20" s="174" t="s">
        <v>57</v>
      </c>
      <c r="B20" s="174">
        <f>ROUND(VALUE(SUBSTITUTE(実質収支比率等に係る経年分析!F$47,"▲","-")),2)</f>
        <v>25.59</v>
      </c>
      <c r="C20" s="174">
        <f>ROUND(VALUE(SUBSTITUTE(実質収支比率等に係る経年分析!G$47,"▲","-")),2)</f>
        <v>28.77</v>
      </c>
      <c r="D20" s="174">
        <f>ROUND(VALUE(SUBSTITUTE(実質収支比率等に係る経年分析!H$47,"▲","-")),2)</f>
        <v>27.67</v>
      </c>
      <c r="E20" s="174">
        <f>ROUND(VALUE(SUBSTITUTE(実質収支比率等に係る経年分析!I$47,"▲","-")),2)</f>
        <v>24.89</v>
      </c>
      <c r="F20" s="174">
        <f>ROUND(VALUE(SUBSTITUTE(実質収支比率等に係る経年分析!J$47,"▲","-")),2)</f>
        <v>23.66</v>
      </c>
    </row>
    <row r="21" spans="1:11" x14ac:dyDescent="0.2">
      <c r="A21" s="174" t="s">
        <v>58</v>
      </c>
      <c r="B21" s="174">
        <f>IF(ISNUMBER(VALUE(SUBSTITUTE(実質収支比率等に係る経年分析!F$49,"▲","-"))),ROUND(VALUE(SUBSTITUTE(実質収支比率等に係る経年分析!F$49,"▲","-")),2),NA())</f>
        <v>1.63</v>
      </c>
      <c r="C21" s="174">
        <f>IF(ISNUMBER(VALUE(SUBSTITUTE(実質収支比率等に係る経年分析!G$49,"▲","-"))),ROUND(VALUE(SUBSTITUTE(実質収支比率等に係る経年分析!G$49,"▲","-")),2),NA())</f>
        <v>4.7300000000000004</v>
      </c>
      <c r="D21" s="174">
        <f>IF(ISNUMBER(VALUE(SUBSTITUTE(実質収支比率等に係る経年分析!H$49,"▲","-"))),ROUND(VALUE(SUBSTITUTE(実質収支比率等に係る経年分析!H$49,"▲","-")),2),NA())</f>
        <v>-3.68</v>
      </c>
      <c r="E21" s="174">
        <f>IF(ISNUMBER(VALUE(SUBSTITUTE(実質収支比率等に係る経年分析!I$49,"▲","-"))),ROUND(VALUE(SUBSTITUTE(実質収支比率等に係る経年分析!I$49,"▲","-")),2),NA())</f>
        <v>4.51</v>
      </c>
      <c r="F21" s="174">
        <f>IF(ISNUMBER(VALUE(SUBSTITUTE(実質収支比率等に係る経年分析!J$49,"▲","-"))),ROUND(VALUE(SUBSTITUTE(実質収支比率等に係る経年分析!J$49,"▲","-")),2),NA())</f>
        <v>-6.36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1.65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墓園事業特別会計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2">
      <c r="A32" s="175" t="str">
        <f>IF(連結実質赤字比率に係る赤字・黒字の構成分析!C$38="",NA(),連結実質赤字比率に係る赤字・黒字の構成分析!C$38)</f>
        <v>水上太陽光発電事業特別会計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0.56999999999999995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1.35</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1839</v>
      </c>
      <c r="E42" s="176"/>
      <c r="F42" s="176"/>
      <c r="G42" s="176">
        <f>'実質公債費比率（分子）の構造'!L$52</f>
        <v>1867</v>
      </c>
      <c r="H42" s="176"/>
      <c r="I42" s="176"/>
      <c r="J42" s="176">
        <f>'実質公債費比率（分子）の構造'!M$52</f>
        <v>1812</v>
      </c>
      <c r="K42" s="176"/>
      <c r="L42" s="176"/>
      <c r="M42" s="176">
        <f>'実質公債費比率（分子）の構造'!N$52</f>
        <v>1790</v>
      </c>
      <c r="N42" s="176"/>
      <c r="O42" s="176"/>
      <c r="P42" s="176">
        <f>'実質公債費比率（分子）の構造'!O$52</f>
        <v>1810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37</v>
      </c>
      <c r="C45" s="176"/>
      <c r="D45" s="176"/>
      <c r="E45" s="176">
        <f>'実質公債費比率（分子）の構造'!L$49</f>
        <v>39</v>
      </c>
      <c r="F45" s="176"/>
      <c r="G45" s="176"/>
      <c r="H45" s="176">
        <f>'実質公債費比率（分子）の構造'!M$49</f>
        <v>45</v>
      </c>
      <c r="I45" s="176"/>
      <c r="J45" s="176"/>
      <c r="K45" s="176">
        <f>'実質公債費比率（分子）の構造'!N$49</f>
        <v>138</v>
      </c>
      <c r="L45" s="176"/>
      <c r="M45" s="176"/>
      <c r="N45" s="176">
        <f>'実質公債費比率（分子）の構造'!O$49</f>
        <v>264</v>
      </c>
      <c r="O45" s="176"/>
      <c r="P45" s="176"/>
    </row>
    <row r="46" spans="1:16" x14ac:dyDescent="0.2">
      <c r="A46" s="176" t="s">
        <v>69</v>
      </c>
      <c r="B46" s="176">
        <f>'実質公債費比率（分子）の構造'!K$48</f>
        <v>560</v>
      </c>
      <c r="C46" s="176"/>
      <c r="D46" s="176"/>
      <c r="E46" s="176">
        <f>'実質公債費比率（分子）の構造'!L$48</f>
        <v>478</v>
      </c>
      <c r="F46" s="176"/>
      <c r="G46" s="176"/>
      <c r="H46" s="176">
        <f>'実質公債費比率（分子）の構造'!M$48</f>
        <v>382</v>
      </c>
      <c r="I46" s="176"/>
      <c r="J46" s="176"/>
      <c r="K46" s="176">
        <f>'実質公債費比率（分子）の構造'!N$48</f>
        <v>384</v>
      </c>
      <c r="L46" s="176"/>
      <c r="M46" s="176"/>
      <c r="N46" s="176">
        <f>'実質公債費比率（分子）の構造'!O$48</f>
        <v>336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1269</v>
      </c>
      <c r="C49" s="176"/>
      <c r="D49" s="176"/>
      <c r="E49" s="176">
        <f>'実質公債費比率（分子）の構造'!L$45</f>
        <v>1266</v>
      </c>
      <c r="F49" s="176"/>
      <c r="G49" s="176"/>
      <c r="H49" s="176">
        <f>'実質公債費比率（分子）の構造'!M$45</f>
        <v>1299</v>
      </c>
      <c r="I49" s="176"/>
      <c r="J49" s="176"/>
      <c r="K49" s="176">
        <f>'実質公債費比率（分子）の構造'!N$45</f>
        <v>1358</v>
      </c>
      <c r="L49" s="176"/>
      <c r="M49" s="176"/>
      <c r="N49" s="176">
        <f>'実質公債費比率（分子）の構造'!O$45</f>
        <v>1380</v>
      </c>
      <c r="O49" s="176"/>
      <c r="P49" s="176"/>
    </row>
    <row r="50" spans="1:16" x14ac:dyDescent="0.2">
      <c r="A50" s="176" t="s">
        <v>73</v>
      </c>
      <c r="B50" s="176" t="e">
        <f>NA()</f>
        <v>#N/A</v>
      </c>
      <c r="C50" s="176">
        <f>IF(ISNUMBER('実質公債費比率（分子）の構造'!K$53),'実質公債費比率（分子）の構造'!K$53,NA())</f>
        <v>27</v>
      </c>
      <c r="D50" s="176" t="e">
        <f>NA()</f>
        <v>#N/A</v>
      </c>
      <c r="E50" s="176" t="e">
        <f>NA()</f>
        <v>#N/A</v>
      </c>
      <c r="F50" s="176">
        <f>IF(ISNUMBER('実質公債費比率（分子）の構造'!L$53),'実質公債費比率（分子）の構造'!L$53,NA())</f>
        <v>-84</v>
      </c>
      <c r="G50" s="176" t="e">
        <f>NA()</f>
        <v>#N/A</v>
      </c>
      <c r="H50" s="176" t="e">
        <f>NA()</f>
        <v>#N/A</v>
      </c>
      <c r="I50" s="176">
        <f>IF(ISNUMBER('実質公債費比率（分子）の構造'!M$53),'実質公債費比率（分子）の構造'!M$53,NA())</f>
        <v>-86</v>
      </c>
      <c r="J50" s="176" t="e">
        <f>NA()</f>
        <v>#N/A</v>
      </c>
      <c r="K50" s="176" t="e">
        <f>NA()</f>
        <v>#N/A</v>
      </c>
      <c r="L50" s="176">
        <f>IF(ISNUMBER('実質公債費比率（分子）の構造'!N$53),'実質公債費比率（分子）の構造'!N$53,NA())</f>
        <v>90</v>
      </c>
      <c r="M50" s="176" t="e">
        <f>NA()</f>
        <v>#N/A</v>
      </c>
      <c r="N50" s="176" t="e">
        <f>NA()</f>
        <v>#N/A</v>
      </c>
      <c r="O50" s="176">
        <f>IF(ISNUMBER('実質公債費比率（分子）の構造'!O$53),'実質公債費比率（分子）の構造'!O$53,NA())</f>
        <v>170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16488</v>
      </c>
      <c r="E56" s="175"/>
      <c r="F56" s="175"/>
      <c r="G56" s="175">
        <f>'将来負担比率（分子）の構造'!J$52</f>
        <v>16525</v>
      </c>
      <c r="H56" s="175"/>
      <c r="I56" s="175"/>
      <c r="J56" s="175">
        <f>'将来負担比率（分子）の構造'!K$52</f>
        <v>16472</v>
      </c>
      <c r="K56" s="175"/>
      <c r="L56" s="175"/>
      <c r="M56" s="175">
        <f>'将来負担比率（分子）の構造'!L$52</f>
        <v>16898</v>
      </c>
      <c r="N56" s="175"/>
      <c r="O56" s="175"/>
      <c r="P56" s="175">
        <f>'将来負担比率（分子）の構造'!M$52</f>
        <v>15673</v>
      </c>
    </row>
    <row r="57" spans="1:16" x14ac:dyDescent="0.2">
      <c r="A57" s="175" t="s">
        <v>44</v>
      </c>
      <c r="B57" s="175"/>
      <c r="C57" s="175"/>
      <c r="D57" s="175">
        <f>'将来負担比率（分子）の構造'!I$51</f>
        <v>2443</v>
      </c>
      <c r="E57" s="175"/>
      <c r="F57" s="175"/>
      <c r="G57" s="175">
        <f>'将来負担比率（分子）の構造'!J$51</f>
        <v>2491</v>
      </c>
      <c r="H57" s="175"/>
      <c r="I57" s="175"/>
      <c r="J57" s="175">
        <f>'将来負担比率（分子）の構造'!K$51</f>
        <v>2774</v>
      </c>
      <c r="K57" s="175"/>
      <c r="L57" s="175"/>
      <c r="M57" s="175">
        <f>'将来負担比率（分子）の構造'!L$51</f>
        <v>2552</v>
      </c>
      <c r="N57" s="175"/>
      <c r="O57" s="175"/>
      <c r="P57" s="175">
        <f>'将来負担比率（分子）の構造'!M$51</f>
        <v>2309</v>
      </c>
    </row>
    <row r="58" spans="1:16" x14ac:dyDescent="0.2">
      <c r="A58" s="175" t="s">
        <v>43</v>
      </c>
      <c r="B58" s="175"/>
      <c r="C58" s="175"/>
      <c r="D58" s="175">
        <f>'将来負担比率（分子）の構造'!I$50</f>
        <v>7086</v>
      </c>
      <c r="E58" s="175"/>
      <c r="F58" s="175"/>
      <c r="G58" s="175">
        <f>'将来負担比率（分子）の構造'!J$50</f>
        <v>7952</v>
      </c>
      <c r="H58" s="175"/>
      <c r="I58" s="175"/>
      <c r="J58" s="175">
        <f>'将来負担比率（分子）の構造'!K$50</f>
        <v>9620</v>
      </c>
      <c r="K58" s="175"/>
      <c r="L58" s="175"/>
      <c r="M58" s="175">
        <f>'将来負担比率（分子）の構造'!L$50</f>
        <v>11150</v>
      </c>
      <c r="N58" s="175"/>
      <c r="O58" s="175"/>
      <c r="P58" s="175">
        <f>'将来負担比率（分子）の構造'!M$50</f>
        <v>12577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2384</v>
      </c>
      <c r="C62" s="175"/>
      <c r="D62" s="175"/>
      <c r="E62" s="175">
        <f>'将来負担比率（分子）の構造'!J$45</f>
        <v>2363</v>
      </c>
      <c r="F62" s="175"/>
      <c r="G62" s="175"/>
      <c r="H62" s="175">
        <f>'将来負担比率（分子）の構造'!K$45</f>
        <v>2264</v>
      </c>
      <c r="I62" s="175"/>
      <c r="J62" s="175"/>
      <c r="K62" s="175">
        <f>'将来負担比率（分子）の構造'!L$45</f>
        <v>2207</v>
      </c>
      <c r="L62" s="175"/>
      <c r="M62" s="175"/>
      <c r="N62" s="175">
        <f>'将来負担比率（分子）の構造'!M$45</f>
        <v>2148</v>
      </c>
      <c r="O62" s="175"/>
      <c r="P62" s="175"/>
    </row>
    <row r="63" spans="1:16" x14ac:dyDescent="0.2">
      <c r="A63" s="175" t="s">
        <v>36</v>
      </c>
      <c r="B63" s="175">
        <f>'将来負担比率（分子）の構造'!I$44</f>
        <v>3154</v>
      </c>
      <c r="C63" s="175"/>
      <c r="D63" s="175"/>
      <c r="E63" s="175">
        <f>'将来負担比率（分子）の構造'!J$44</f>
        <v>3252</v>
      </c>
      <c r="F63" s="175"/>
      <c r="G63" s="175"/>
      <c r="H63" s="175">
        <f>'将来負担比率（分子）の構造'!K$44</f>
        <v>3325</v>
      </c>
      <c r="I63" s="175"/>
      <c r="J63" s="175"/>
      <c r="K63" s="175">
        <f>'将来負担比率（分子）の構造'!L$44</f>
        <v>3240</v>
      </c>
      <c r="L63" s="175"/>
      <c r="M63" s="175"/>
      <c r="N63" s="175">
        <f>'将来負担比率（分子）の構造'!M$44</f>
        <v>3023</v>
      </c>
      <c r="O63" s="175"/>
      <c r="P63" s="175"/>
    </row>
    <row r="64" spans="1:16" x14ac:dyDescent="0.2">
      <c r="A64" s="175" t="s">
        <v>35</v>
      </c>
      <c r="B64" s="175">
        <f>'将来負担比率（分子）の構造'!I$43</f>
        <v>3889</v>
      </c>
      <c r="C64" s="175"/>
      <c r="D64" s="175"/>
      <c r="E64" s="175">
        <f>'将来負担比率（分子）の構造'!J$43</f>
        <v>3440</v>
      </c>
      <c r="F64" s="175"/>
      <c r="G64" s="175"/>
      <c r="H64" s="175">
        <f>'将来負担比率（分子）の構造'!K$43</f>
        <v>3008</v>
      </c>
      <c r="I64" s="175"/>
      <c r="J64" s="175"/>
      <c r="K64" s="175">
        <f>'将来負担比率（分子）の構造'!L$43</f>
        <v>2559</v>
      </c>
      <c r="L64" s="175"/>
      <c r="M64" s="175"/>
      <c r="N64" s="175">
        <f>'将来負担比率（分子）の構造'!M$43</f>
        <v>2260</v>
      </c>
      <c r="O64" s="175"/>
      <c r="P64" s="175"/>
    </row>
    <row r="65" spans="1:16" x14ac:dyDescent="0.2">
      <c r="A65" s="175" t="s">
        <v>34</v>
      </c>
      <c r="B65" s="175">
        <f>'将来負担比率（分子）の構造'!I$42</f>
        <v>19</v>
      </c>
      <c r="C65" s="175"/>
      <c r="D65" s="175"/>
      <c r="E65" s="175">
        <f>'将来負担比率（分子）の構造'!J$42</f>
        <v>20</v>
      </c>
      <c r="F65" s="175"/>
      <c r="G65" s="175"/>
      <c r="H65" s="175">
        <f>'将来負担比率（分子）の構造'!K$42</f>
        <v>20</v>
      </c>
      <c r="I65" s="175"/>
      <c r="J65" s="175"/>
      <c r="K65" s="175">
        <f>'将来負担比率（分子）の構造'!L$42</f>
        <v>20</v>
      </c>
      <c r="L65" s="175"/>
      <c r="M65" s="175"/>
      <c r="N65" s="175">
        <f>'将来負担比率（分子）の構造'!M$42</f>
        <v>20</v>
      </c>
      <c r="O65" s="175"/>
      <c r="P65" s="175"/>
    </row>
    <row r="66" spans="1:16" x14ac:dyDescent="0.2">
      <c r="A66" s="175" t="s">
        <v>33</v>
      </c>
      <c r="B66" s="175">
        <f>'将来負担比率（分子）の構造'!I$41</f>
        <v>13819</v>
      </c>
      <c r="C66" s="175"/>
      <c r="D66" s="175"/>
      <c r="E66" s="175">
        <f>'将来負担比率（分子）の構造'!J$41</f>
        <v>14222</v>
      </c>
      <c r="F66" s="175"/>
      <c r="G66" s="175"/>
      <c r="H66" s="175">
        <f>'将来負担比率（分子）の構造'!K$41</f>
        <v>14525</v>
      </c>
      <c r="I66" s="175"/>
      <c r="J66" s="175"/>
      <c r="K66" s="175">
        <f>'将来負担比率（分子）の構造'!L$41</f>
        <v>14830</v>
      </c>
      <c r="L66" s="175"/>
      <c r="M66" s="175"/>
      <c r="N66" s="175">
        <f>'将来負担比率（分子）の構造'!M$41</f>
        <v>14288</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3956</v>
      </c>
      <c r="C72" s="179">
        <f>基金残高に係る経年分析!G55</f>
        <v>3803</v>
      </c>
      <c r="D72" s="179">
        <f>基金残高に係る経年分析!H55</f>
        <v>3471</v>
      </c>
    </row>
    <row r="73" spans="1:16" x14ac:dyDescent="0.2">
      <c r="A73" s="178" t="s">
        <v>80</v>
      </c>
      <c r="B73" s="179">
        <f>基金残高に係る経年分析!F56</f>
        <v>0</v>
      </c>
      <c r="C73" s="179">
        <f>基金残高に係る経年分析!G56</f>
        <v>0</v>
      </c>
      <c r="D73" s="179">
        <f>基金残高に係る経年分析!H56</f>
        <v>0</v>
      </c>
    </row>
    <row r="74" spans="1:16" x14ac:dyDescent="0.2">
      <c r="A74" s="178" t="s">
        <v>81</v>
      </c>
      <c r="B74" s="179">
        <f>基金残高に係る経年分析!F57</f>
        <v>3627</v>
      </c>
      <c r="C74" s="179">
        <f>基金残高に係る経年分析!G57</f>
        <v>5307</v>
      </c>
      <c r="D74" s="179">
        <f>基金残高に係る経年分析!H57</f>
        <v>6958</v>
      </c>
    </row>
  </sheetData>
  <sheetProtection algorithmName="SHA-512" hashValue="fn3t9zRRQhUISzIS6Wp8PdMdgDeLvpvAWQYhGEGz94QQSR3Z6pS21mmx3Yb0HfDQuad9t6ma8iqUxZmSEXSOnw==" saltValue="zzvQr3W9GzkpS7vQYj7y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230</v>
      </c>
      <c r="C5" s="716"/>
      <c r="D5" s="716"/>
      <c r="E5" s="716"/>
      <c r="F5" s="716"/>
      <c r="G5" s="716"/>
      <c r="H5" s="716"/>
      <c r="I5" s="716"/>
      <c r="J5" s="716"/>
      <c r="K5" s="716"/>
      <c r="L5" s="716"/>
      <c r="M5" s="716"/>
      <c r="N5" s="716"/>
      <c r="O5" s="716"/>
      <c r="P5" s="716"/>
      <c r="Q5" s="717"/>
      <c r="R5" s="712">
        <v>11113698</v>
      </c>
      <c r="S5" s="713"/>
      <c r="T5" s="713"/>
      <c r="U5" s="713"/>
      <c r="V5" s="713"/>
      <c r="W5" s="713"/>
      <c r="X5" s="713"/>
      <c r="Y5" s="738"/>
      <c r="Z5" s="751">
        <v>39.9</v>
      </c>
      <c r="AA5" s="751"/>
      <c r="AB5" s="751"/>
      <c r="AC5" s="751"/>
      <c r="AD5" s="752">
        <v>10408727</v>
      </c>
      <c r="AE5" s="752"/>
      <c r="AF5" s="752"/>
      <c r="AG5" s="752"/>
      <c r="AH5" s="752"/>
      <c r="AI5" s="752"/>
      <c r="AJ5" s="752"/>
      <c r="AK5" s="752"/>
      <c r="AL5" s="739">
        <v>71</v>
      </c>
      <c r="AM5" s="721"/>
      <c r="AN5" s="721"/>
      <c r="AO5" s="740"/>
      <c r="AP5" s="715" t="s">
        <v>231</v>
      </c>
      <c r="AQ5" s="716"/>
      <c r="AR5" s="716"/>
      <c r="AS5" s="716"/>
      <c r="AT5" s="716"/>
      <c r="AU5" s="716"/>
      <c r="AV5" s="716"/>
      <c r="AW5" s="716"/>
      <c r="AX5" s="716"/>
      <c r="AY5" s="716"/>
      <c r="AZ5" s="716"/>
      <c r="BA5" s="716"/>
      <c r="BB5" s="716"/>
      <c r="BC5" s="716"/>
      <c r="BD5" s="716"/>
      <c r="BE5" s="716"/>
      <c r="BF5" s="717"/>
      <c r="BG5" s="657">
        <v>10408727</v>
      </c>
      <c r="BH5" s="658"/>
      <c r="BI5" s="658"/>
      <c r="BJ5" s="658"/>
      <c r="BK5" s="658"/>
      <c r="BL5" s="658"/>
      <c r="BM5" s="658"/>
      <c r="BN5" s="659"/>
      <c r="BO5" s="695">
        <v>93.7</v>
      </c>
      <c r="BP5" s="695"/>
      <c r="BQ5" s="695"/>
      <c r="BR5" s="695"/>
      <c r="BS5" s="696" t="s">
        <v>179</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169495</v>
      </c>
      <c r="S6" s="658"/>
      <c r="T6" s="658"/>
      <c r="U6" s="658"/>
      <c r="V6" s="658"/>
      <c r="W6" s="658"/>
      <c r="X6" s="658"/>
      <c r="Y6" s="659"/>
      <c r="Z6" s="695">
        <v>0.6</v>
      </c>
      <c r="AA6" s="695"/>
      <c r="AB6" s="695"/>
      <c r="AC6" s="695"/>
      <c r="AD6" s="696">
        <v>169495</v>
      </c>
      <c r="AE6" s="696"/>
      <c r="AF6" s="696"/>
      <c r="AG6" s="696"/>
      <c r="AH6" s="696"/>
      <c r="AI6" s="696"/>
      <c r="AJ6" s="696"/>
      <c r="AK6" s="696"/>
      <c r="AL6" s="660">
        <v>1.2</v>
      </c>
      <c r="AM6" s="661"/>
      <c r="AN6" s="661"/>
      <c r="AO6" s="697"/>
      <c r="AP6" s="654" t="s">
        <v>236</v>
      </c>
      <c r="AQ6" s="655"/>
      <c r="AR6" s="655"/>
      <c r="AS6" s="655"/>
      <c r="AT6" s="655"/>
      <c r="AU6" s="655"/>
      <c r="AV6" s="655"/>
      <c r="AW6" s="655"/>
      <c r="AX6" s="655"/>
      <c r="AY6" s="655"/>
      <c r="AZ6" s="655"/>
      <c r="BA6" s="655"/>
      <c r="BB6" s="655"/>
      <c r="BC6" s="655"/>
      <c r="BD6" s="655"/>
      <c r="BE6" s="655"/>
      <c r="BF6" s="656"/>
      <c r="BG6" s="657">
        <v>10408727</v>
      </c>
      <c r="BH6" s="658"/>
      <c r="BI6" s="658"/>
      <c r="BJ6" s="658"/>
      <c r="BK6" s="658"/>
      <c r="BL6" s="658"/>
      <c r="BM6" s="658"/>
      <c r="BN6" s="659"/>
      <c r="BO6" s="695">
        <v>93.7</v>
      </c>
      <c r="BP6" s="695"/>
      <c r="BQ6" s="695"/>
      <c r="BR6" s="695"/>
      <c r="BS6" s="696" t="s">
        <v>179</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218748</v>
      </c>
      <c r="CS6" s="658"/>
      <c r="CT6" s="658"/>
      <c r="CU6" s="658"/>
      <c r="CV6" s="658"/>
      <c r="CW6" s="658"/>
      <c r="CX6" s="658"/>
      <c r="CY6" s="659"/>
      <c r="CZ6" s="739">
        <v>0.8</v>
      </c>
      <c r="DA6" s="721"/>
      <c r="DB6" s="721"/>
      <c r="DC6" s="741"/>
      <c r="DD6" s="663" t="s">
        <v>179</v>
      </c>
      <c r="DE6" s="658"/>
      <c r="DF6" s="658"/>
      <c r="DG6" s="658"/>
      <c r="DH6" s="658"/>
      <c r="DI6" s="658"/>
      <c r="DJ6" s="658"/>
      <c r="DK6" s="658"/>
      <c r="DL6" s="658"/>
      <c r="DM6" s="658"/>
      <c r="DN6" s="658"/>
      <c r="DO6" s="658"/>
      <c r="DP6" s="659"/>
      <c r="DQ6" s="663">
        <v>218748</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5163</v>
      </c>
      <c r="S7" s="658"/>
      <c r="T7" s="658"/>
      <c r="U7" s="658"/>
      <c r="V7" s="658"/>
      <c r="W7" s="658"/>
      <c r="X7" s="658"/>
      <c r="Y7" s="659"/>
      <c r="Z7" s="695">
        <v>0</v>
      </c>
      <c r="AA7" s="695"/>
      <c r="AB7" s="695"/>
      <c r="AC7" s="695"/>
      <c r="AD7" s="696">
        <v>5163</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5061604</v>
      </c>
      <c r="BH7" s="658"/>
      <c r="BI7" s="658"/>
      <c r="BJ7" s="658"/>
      <c r="BK7" s="658"/>
      <c r="BL7" s="658"/>
      <c r="BM7" s="658"/>
      <c r="BN7" s="659"/>
      <c r="BO7" s="695">
        <v>45.5</v>
      </c>
      <c r="BP7" s="695"/>
      <c r="BQ7" s="695"/>
      <c r="BR7" s="695"/>
      <c r="BS7" s="696" t="s">
        <v>240</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5373755</v>
      </c>
      <c r="CS7" s="658"/>
      <c r="CT7" s="658"/>
      <c r="CU7" s="658"/>
      <c r="CV7" s="658"/>
      <c r="CW7" s="658"/>
      <c r="CX7" s="658"/>
      <c r="CY7" s="659"/>
      <c r="CZ7" s="695">
        <v>20.2</v>
      </c>
      <c r="DA7" s="695"/>
      <c r="DB7" s="695"/>
      <c r="DC7" s="695"/>
      <c r="DD7" s="663">
        <v>1206649</v>
      </c>
      <c r="DE7" s="658"/>
      <c r="DF7" s="658"/>
      <c r="DG7" s="658"/>
      <c r="DH7" s="658"/>
      <c r="DI7" s="658"/>
      <c r="DJ7" s="658"/>
      <c r="DK7" s="658"/>
      <c r="DL7" s="658"/>
      <c r="DM7" s="658"/>
      <c r="DN7" s="658"/>
      <c r="DO7" s="658"/>
      <c r="DP7" s="659"/>
      <c r="DQ7" s="663">
        <v>4265710</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90686</v>
      </c>
      <c r="S8" s="658"/>
      <c r="T8" s="658"/>
      <c r="U8" s="658"/>
      <c r="V8" s="658"/>
      <c r="W8" s="658"/>
      <c r="X8" s="658"/>
      <c r="Y8" s="659"/>
      <c r="Z8" s="695">
        <v>0.3</v>
      </c>
      <c r="AA8" s="695"/>
      <c r="AB8" s="695"/>
      <c r="AC8" s="695"/>
      <c r="AD8" s="696">
        <v>90686</v>
      </c>
      <c r="AE8" s="696"/>
      <c r="AF8" s="696"/>
      <c r="AG8" s="696"/>
      <c r="AH8" s="696"/>
      <c r="AI8" s="696"/>
      <c r="AJ8" s="696"/>
      <c r="AK8" s="696"/>
      <c r="AL8" s="660">
        <v>0.6</v>
      </c>
      <c r="AM8" s="661"/>
      <c r="AN8" s="661"/>
      <c r="AO8" s="697"/>
      <c r="AP8" s="654" t="s">
        <v>243</v>
      </c>
      <c r="AQ8" s="655"/>
      <c r="AR8" s="655"/>
      <c r="AS8" s="655"/>
      <c r="AT8" s="655"/>
      <c r="AU8" s="655"/>
      <c r="AV8" s="655"/>
      <c r="AW8" s="655"/>
      <c r="AX8" s="655"/>
      <c r="AY8" s="655"/>
      <c r="AZ8" s="655"/>
      <c r="BA8" s="655"/>
      <c r="BB8" s="655"/>
      <c r="BC8" s="655"/>
      <c r="BD8" s="655"/>
      <c r="BE8" s="655"/>
      <c r="BF8" s="656"/>
      <c r="BG8" s="657">
        <v>129590</v>
      </c>
      <c r="BH8" s="658"/>
      <c r="BI8" s="658"/>
      <c r="BJ8" s="658"/>
      <c r="BK8" s="658"/>
      <c r="BL8" s="658"/>
      <c r="BM8" s="658"/>
      <c r="BN8" s="659"/>
      <c r="BO8" s="695">
        <v>1.2</v>
      </c>
      <c r="BP8" s="695"/>
      <c r="BQ8" s="695"/>
      <c r="BR8" s="695"/>
      <c r="BS8" s="696" t="s">
        <v>240</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11798673</v>
      </c>
      <c r="CS8" s="658"/>
      <c r="CT8" s="658"/>
      <c r="CU8" s="658"/>
      <c r="CV8" s="658"/>
      <c r="CW8" s="658"/>
      <c r="CX8" s="658"/>
      <c r="CY8" s="659"/>
      <c r="CZ8" s="695">
        <v>44.3</v>
      </c>
      <c r="DA8" s="695"/>
      <c r="DB8" s="695"/>
      <c r="DC8" s="695"/>
      <c r="DD8" s="663">
        <v>127704</v>
      </c>
      <c r="DE8" s="658"/>
      <c r="DF8" s="658"/>
      <c r="DG8" s="658"/>
      <c r="DH8" s="658"/>
      <c r="DI8" s="658"/>
      <c r="DJ8" s="658"/>
      <c r="DK8" s="658"/>
      <c r="DL8" s="658"/>
      <c r="DM8" s="658"/>
      <c r="DN8" s="658"/>
      <c r="DO8" s="658"/>
      <c r="DP8" s="659"/>
      <c r="DQ8" s="663">
        <v>6765243</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62452</v>
      </c>
      <c r="S9" s="658"/>
      <c r="T9" s="658"/>
      <c r="U9" s="658"/>
      <c r="V9" s="658"/>
      <c r="W9" s="658"/>
      <c r="X9" s="658"/>
      <c r="Y9" s="659"/>
      <c r="Z9" s="695">
        <v>0.2</v>
      </c>
      <c r="AA9" s="695"/>
      <c r="AB9" s="695"/>
      <c r="AC9" s="695"/>
      <c r="AD9" s="696">
        <v>62452</v>
      </c>
      <c r="AE9" s="696"/>
      <c r="AF9" s="696"/>
      <c r="AG9" s="696"/>
      <c r="AH9" s="696"/>
      <c r="AI9" s="696"/>
      <c r="AJ9" s="696"/>
      <c r="AK9" s="696"/>
      <c r="AL9" s="660">
        <v>0.4</v>
      </c>
      <c r="AM9" s="661"/>
      <c r="AN9" s="661"/>
      <c r="AO9" s="697"/>
      <c r="AP9" s="654" t="s">
        <v>246</v>
      </c>
      <c r="AQ9" s="655"/>
      <c r="AR9" s="655"/>
      <c r="AS9" s="655"/>
      <c r="AT9" s="655"/>
      <c r="AU9" s="655"/>
      <c r="AV9" s="655"/>
      <c r="AW9" s="655"/>
      <c r="AX9" s="655"/>
      <c r="AY9" s="655"/>
      <c r="AZ9" s="655"/>
      <c r="BA9" s="655"/>
      <c r="BB9" s="655"/>
      <c r="BC9" s="655"/>
      <c r="BD9" s="655"/>
      <c r="BE9" s="655"/>
      <c r="BF9" s="656"/>
      <c r="BG9" s="657">
        <v>4480502</v>
      </c>
      <c r="BH9" s="658"/>
      <c r="BI9" s="658"/>
      <c r="BJ9" s="658"/>
      <c r="BK9" s="658"/>
      <c r="BL9" s="658"/>
      <c r="BM9" s="658"/>
      <c r="BN9" s="659"/>
      <c r="BO9" s="695">
        <v>40.299999999999997</v>
      </c>
      <c r="BP9" s="695"/>
      <c r="BQ9" s="695"/>
      <c r="BR9" s="695"/>
      <c r="BS9" s="696" t="s">
        <v>179</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2105418</v>
      </c>
      <c r="CS9" s="658"/>
      <c r="CT9" s="658"/>
      <c r="CU9" s="658"/>
      <c r="CV9" s="658"/>
      <c r="CW9" s="658"/>
      <c r="CX9" s="658"/>
      <c r="CY9" s="659"/>
      <c r="CZ9" s="695">
        <v>7.9</v>
      </c>
      <c r="DA9" s="695"/>
      <c r="DB9" s="695"/>
      <c r="DC9" s="695"/>
      <c r="DD9" s="663">
        <v>4546</v>
      </c>
      <c r="DE9" s="658"/>
      <c r="DF9" s="658"/>
      <c r="DG9" s="658"/>
      <c r="DH9" s="658"/>
      <c r="DI9" s="658"/>
      <c r="DJ9" s="658"/>
      <c r="DK9" s="658"/>
      <c r="DL9" s="658"/>
      <c r="DM9" s="658"/>
      <c r="DN9" s="658"/>
      <c r="DO9" s="658"/>
      <c r="DP9" s="659"/>
      <c r="DQ9" s="663">
        <v>1554559</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179</v>
      </c>
      <c r="S10" s="658"/>
      <c r="T10" s="658"/>
      <c r="U10" s="658"/>
      <c r="V10" s="658"/>
      <c r="W10" s="658"/>
      <c r="X10" s="658"/>
      <c r="Y10" s="659"/>
      <c r="Z10" s="695" t="s">
        <v>179</v>
      </c>
      <c r="AA10" s="695"/>
      <c r="AB10" s="695"/>
      <c r="AC10" s="695"/>
      <c r="AD10" s="696" t="s">
        <v>179</v>
      </c>
      <c r="AE10" s="696"/>
      <c r="AF10" s="696"/>
      <c r="AG10" s="696"/>
      <c r="AH10" s="696"/>
      <c r="AI10" s="696"/>
      <c r="AJ10" s="696"/>
      <c r="AK10" s="696"/>
      <c r="AL10" s="660" t="s">
        <v>179</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152568</v>
      </c>
      <c r="BH10" s="658"/>
      <c r="BI10" s="658"/>
      <c r="BJ10" s="658"/>
      <c r="BK10" s="658"/>
      <c r="BL10" s="658"/>
      <c r="BM10" s="658"/>
      <c r="BN10" s="659"/>
      <c r="BO10" s="695">
        <v>1.4</v>
      </c>
      <c r="BP10" s="695"/>
      <c r="BQ10" s="695"/>
      <c r="BR10" s="695"/>
      <c r="BS10" s="696" t="s">
        <v>240</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80580</v>
      </c>
      <c r="CS10" s="658"/>
      <c r="CT10" s="658"/>
      <c r="CU10" s="658"/>
      <c r="CV10" s="658"/>
      <c r="CW10" s="658"/>
      <c r="CX10" s="658"/>
      <c r="CY10" s="659"/>
      <c r="CZ10" s="695">
        <v>0.3</v>
      </c>
      <c r="DA10" s="695"/>
      <c r="DB10" s="695"/>
      <c r="DC10" s="695"/>
      <c r="DD10" s="663" t="s">
        <v>240</v>
      </c>
      <c r="DE10" s="658"/>
      <c r="DF10" s="658"/>
      <c r="DG10" s="658"/>
      <c r="DH10" s="658"/>
      <c r="DI10" s="658"/>
      <c r="DJ10" s="658"/>
      <c r="DK10" s="658"/>
      <c r="DL10" s="658"/>
      <c r="DM10" s="658"/>
      <c r="DN10" s="658"/>
      <c r="DO10" s="658"/>
      <c r="DP10" s="659"/>
      <c r="DQ10" s="663">
        <v>73606</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1675661</v>
      </c>
      <c r="S11" s="658"/>
      <c r="T11" s="658"/>
      <c r="U11" s="658"/>
      <c r="V11" s="658"/>
      <c r="W11" s="658"/>
      <c r="X11" s="658"/>
      <c r="Y11" s="659"/>
      <c r="Z11" s="660">
        <v>6</v>
      </c>
      <c r="AA11" s="661"/>
      <c r="AB11" s="661"/>
      <c r="AC11" s="662"/>
      <c r="AD11" s="663">
        <v>1675661</v>
      </c>
      <c r="AE11" s="658"/>
      <c r="AF11" s="658"/>
      <c r="AG11" s="658"/>
      <c r="AH11" s="658"/>
      <c r="AI11" s="658"/>
      <c r="AJ11" s="658"/>
      <c r="AK11" s="659"/>
      <c r="AL11" s="660">
        <v>11.4</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298944</v>
      </c>
      <c r="BH11" s="658"/>
      <c r="BI11" s="658"/>
      <c r="BJ11" s="658"/>
      <c r="BK11" s="658"/>
      <c r="BL11" s="658"/>
      <c r="BM11" s="658"/>
      <c r="BN11" s="659"/>
      <c r="BO11" s="695">
        <v>2.7</v>
      </c>
      <c r="BP11" s="695"/>
      <c r="BQ11" s="695"/>
      <c r="BR11" s="695"/>
      <c r="BS11" s="696" t="s">
        <v>179</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215830</v>
      </c>
      <c r="CS11" s="658"/>
      <c r="CT11" s="658"/>
      <c r="CU11" s="658"/>
      <c r="CV11" s="658"/>
      <c r="CW11" s="658"/>
      <c r="CX11" s="658"/>
      <c r="CY11" s="659"/>
      <c r="CZ11" s="695">
        <v>0.8</v>
      </c>
      <c r="DA11" s="695"/>
      <c r="DB11" s="695"/>
      <c r="DC11" s="695"/>
      <c r="DD11" s="663">
        <v>109310</v>
      </c>
      <c r="DE11" s="658"/>
      <c r="DF11" s="658"/>
      <c r="DG11" s="658"/>
      <c r="DH11" s="658"/>
      <c r="DI11" s="658"/>
      <c r="DJ11" s="658"/>
      <c r="DK11" s="658"/>
      <c r="DL11" s="658"/>
      <c r="DM11" s="658"/>
      <c r="DN11" s="658"/>
      <c r="DO11" s="658"/>
      <c r="DP11" s="659"/>
      <c r="DQ11" s="663">
        <v>108069</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179</v>
      </c>
      <c r="S12" s="658"/>
      <c r="T12" s="658"/>
      <c r="U12" s="658"/>
      <c r="V12" s="658"/>
      <c r="W12" s="658"/>
      <c r="X12" s="658"/>
      <c r="Y12" s="659"/>
      <c r="Z12" s="695" t="s">
        <v>179</v>
      </c>
      <c r="AA12" s="695"/>
      <c r="AB12" s="695"/>
      <c r="AC12" s="695"/>
      <c r="AD12" s="696" t="s">
        <v>179</v>
      </c>
      <c r="AE12" s="696"/>
      <c r="AF12" s="696"/>
      <c r="AG12" s="696"/>
      <c r="AH12" s="696"/>
      <c r="AI12" s="696"/>
      <c r="AJ12" s="696"/>
      <c r="AK12" s="696"/>
      <c r="AL12" s="660" t="s">
        <v>179</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4745871</v>
      </c>
      <c r="BH12" s="658"/>
      <c r="BI12" s="658"/>
      <c r="BJ12" s="658"/>
      <c r="BK12" s="658"/>
      <c r="BL12" s="658"/>
      <c r="BM12" s="658"/>
      <c r="BN12" s="659"/>
      <c r="BO12" s="695">
        <v>42.7</v>
      </c>
      <c r="BP12" s="695"/>
      <c r="BQ12" s="695"/>
      <c r="BR12" s="695"/>
      <c r="BS12" s="696" t="s">
        <v>179</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230325</v>
      </c>
      <c r="CS12" s="658"/>
      <c r="CT12" s="658"/>
      <c r="CU12" s="658"/>
      <c r="CV12" s="658"/>
      <c r="CW12" s="658"/>
      <c r="CX12" s="658"/>
      <c r="CY12" s="659"/>
      <c r="CZ12" s="695">
        <v>0.9</v>
      </c>
      <c r="DA12" s="695"/>
      <c r="DB12" s="695"/>
      <c r="DC12" s="695"/>
      <c r="DD12" s="663" t="s">
        <v>240</v>
      </c>
      <c r="DE12" s="658"/>
      <c r="DF12" s="658"/>
      <c r="DG12" s="658"/>
      <c r="DH12" s="658"/>
      <c r="DI12" s="658"/>
      <c r="DJ12" s="658"/>
      <c r="DK12" s="658"/>
      <c r="DL12" s="658"/>
      <c r="DM12" s="658"/>
      <c r="DN12" s="658"/>
      <c r="DO12" s="658"/>
      <c r="DP12" s="659"/>
      <c r="DQ12" s="663">
        <v>142414</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179</v>
      </c>
      <c r="S13" s="658"/>
      <c r="T13" s="658"/>
      <c r="U13" s="658"/>
      <c r="V13" s="658"/>
      <c r="W13" s="658"/>
      <c r="X13" s="658"/>
      <c r="Y13" s="659"/>
      <c r="Z13" s="695" t="s">
        <v>240</v>
      </c>
      <c r="AA13" s="695"/>
      <c r="AB13" s="695"/>
      <c r="AC13" s="695"/>
      <c r="AD13" s="696" t="s">
        <v>179</v>
      </c>
      <c r="AE13" s="696"/>
      <c r="AF13" s="696"/>
      <c r="AG13" s="696"/>
      <c r="AH13" s="696"/>
      <c r="AI13" s="696"/>
      <c r="AJ13" s="696"/>
      <c r="AK13" s="696"/>
      <c r="AL13" s="660" t="s">
        <v>240</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4739558</v>
      </c>
      <c r="BH13" s="658"/>
      <c r="BI13" s="658"/>
      <c r="BJ13" s="658"/>
      <c r="BK13" s="658"/>
      <c r="BL13" s="658"/>
      <c r="BM13" s="658"/>
      <c r="BN13" s="659"/>
      <c r="BO13" s="695">
        <v>42.6</v>
      </c>
      <c r="BP13" s="695"/>
      <c r="BQ13" s="695"/>
      <c r="BR13" s="695"/>
      <c r="BS13" s="696" t="s">
        <v>179</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1590833</v>
      </c>
      <c r="CS13" s="658"/>
      <c r="CT13" s="658"/>
      <c r="CU13" s="658"/>
      <c r="CV13" s="658"/>
      <c r="CW13" s="658"/>
      <c r="CX13" s="658"/>
      <c r="CY13" s="659"/>
      <c r="CZ13" s="695">
        <v>6</v>
      </c>
      <c r="DA13" s="695"/>
      <c r="DB13" s="695"/>
      <c r="DC13" s="695"/>
      <c r="DD13" s="663">
        <v>693836</v>
      </c>
      <c r="DE13" s="658"/>
      <c r="DF13" s="658"/>
      <c r="DG13" s="658"/>
      <c r="DH13" s="658"/>
      <c r="DI13" s="658"/>
      <c r="DJ13" s="658"/>
      <c r="DK13" s="658"/>
      <c r="DL13" s="658"/>
      <c r="DM13" s="658"/>
      <c r="DN13" s="658"/>
      <c r="DO13" s="658"/>
      <c r="DP13" s="659"/>
      <c r="DQ13" s="663">
        <v>1452979</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95">
        <v>0</v>
      </c>
      <c r="AA14" s="695"/>
      <c r="AB14" s="695"/>
      <c r="AC14" s="695"/>
      <c r="AD14" s="696">
        <v>2</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174445</v>
      </c>
      <c r="BH14" s="658"/>
      <c r="BI14" s="658"/>
      <c r="BJ14" s="658"/>
      <c r="BK14" s="658"/>
      <c r="BL14" s="658"/>
      <c r="BM14" s="658"/>
      <c r="BN14" s="659"/>
      <c r="BO14" s="695">
        <v>1.6</v>
      </c>
      <c r="BP14" s="695"/>
      <c r="BQ14" s="695"/>
      <c r="BR14" s="695"/>
      <c r="BS14" s="696" t="s">
        <v>179</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856125</v>
      </c>
      <c r="CS14" s="658"/>
      <c r="CT14" s="658"/>
      <c r="CU14" s="658"/>
      <c r="CV14" s="658"/>
      <c r="CW14" s="658"/>
      <c r="CX14" s="658"/>
      <c r="CY14" s="659"/>
      <c r="CZ14" s="695">
        <v>3.2</v>
      </c>
      <c r="DA14" s="695"/>
      <c r="DB14" s="695"/>
      <c r="DC14" s="695"/>
      <c r="DD14" s="663">
        <v>29460</v>
      </c>
      <c r="DE14" s="658"/>
      <c r="DF14" s="658"/>
      <c r="DG14" s="658"/>
      <c r="DH14" s="658"/>
      <c r="DI14" s="658"/>
      <c r="DJ14" s="658"/>
      <c r="DK14" s="658"/>
      <c r="DL14" s="658"/>
      <c r="DM14" s="658"/>
      <c r="DN14" s="658"/>
      <c r="DO14" s="658"/>
      <c r="DP14" s="659"/>
      <c r="DQ14" s="663">
        <v>824229</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179</v>
      </c>
      <c r="S15" s="658"/>
      <c r="T15" s="658"/>
      <c r="U15" s="658"/>
      <c r="V15" s="658"/>
      <c r="W15" s="658"/>
      <c r="X15" s="658"/>
      <c r="Y15" s="659"/>
      <c r="Z15" s="695" t="s">
        <v>240</v>
      </c>
      <c r="AA15" s="695"/>
      <c r="AB15" s="695"/>
      <c r="AC15" s="695"/>
      <c r="AD15" s="696" t="s">
        <v>179</v>
      </c>
      <c r="AE15" s="696"/>
      <c r="AF15" s="696"/>
      <c r="AG15" s="696"/>
      <c r="AH15" s="696"/>
      <c r="AI15" s="696"/>
      <c r="AJ15" s="696"/>
      <c r="AK15" s="696"/>
      <c r="AL15" s="660" t="s">
        <v>240</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426807</v>
      </c>
      <c r="BH15" s="658"/>
      <c r="BI15" s="658"/>
      <c r="BJ15" s="658"/>
      <c r="BK15" s="658"/>
      <c r="BL15" s="658"/>
      <c r="BM15" s="658"/>
      <c r="BN15" s="659"/>
      <c r="BO15" s="695">
        <v>3.8</v>
      </c>
      <c r="BP15" s="695"/>
      <c r="BQ15" s="695"/>
      <c r="BR15" s="695"/>
      <c r="BS15" s="696" t="s">
        <v>179</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2790330</v>
      </c>
      <c r="CS15" s="658"/>
      <c r="CT15" s="658"/>
      <c r="CU15" s="658"/>
      <c r="CV15" s="658"/>
      <c r="CW15" s="658"/>
      <c r="CX15" s="658"/>
      <c r="CY15" s="659"/>
      <c r="CZ15" s="695">
        <v>10.5</v>
      </c>
      <c r="DA15" s="695"/>
      <c r="DB15" s="695"/>
      <c r="DC15" s="695"/>
      <c r="DD15" s="663">
        <v>51353</v>
      </c>
      <c r="DE15" s="658"/>
      <c r="DF15" s="658"/>
      <c r="DG15" s="658"/>
      <c r="DH15" s="658"/>
      <c r="DI15" s="658"/>
      <c r="DJ15" s="658"/>
      <c r="DK15" s="658"/>
      <c r="DL15" s="658"/>
      <c r="DM15" s="658"/>
      <c r="DN15" s="658"/>
      <c r="DO15" s="658"/>
      <c r="DP15" s="659"/>
      <c r="DQ15" s="663">
        <v>2243128</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38275</v>
      </c>
      <c r="S16" s="658"/>
      <c r="T16" s="658"/>
      <c r="U16" s="658"/>
      <c r="V16" s="658"/>
      <c r="W16" s="658"/>
      <c r="X16" s="658"/>
      <c r="Y16" s="659"/>
      <c r="Z16" s="695">
        <v>0.1</v>
      </c>
      <c r="AA16" s="695"/>
      <c r="AB16" s="695"/>
      <c r="AC16" s="695"/>
      <c r="AD16" s="696">
        <v>38275</v>
      </c>
      <c r="AE16" s="696"/>
      <c r="AF16" s="696"/>
      <c r="AG16" s="696"/>
      <c r="AH16" s="696"/>
      <c r="AI16" s="696"/>
      <c r="AJ16" s="696"/>
      <c r="AK16" s="696"/>
      <c r="AL16" s="660">
        <v>0.3</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240</v>
      </c>
      <c r="BH16" s="658"/>
      <c r="BI16" s="658"/>
      <c r="BJ16" s="658"/>
      <c r="BK16" s="658"/>
      <c r="BL16" s="658"/>
      <c r="BM16" s="658"/>
      <c r="BN16" s="659"/>
      <c r="BO16" s="695" t="s">
        <v>179</v>
      </c>
      <c r="BP16" s="695"/>
      <c r="BQ16" s="695"/>
      <c r="BR16" s="695"/>
      <c r="BS16" s="696" t="s">
        <v>179</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t="s">
        <v>179</v>
      </c>
      <c r="CS16" s="658"/>
      <c r="CT16" s="658"/>
      <c r="CU16" s="658"/>
      <c r="CV16" s="658"/>
      <c r="CW16" s="658"/>
      <c r="CX16" s="658"/>
      <c r="CY16" s="659"/>
      <c r="CZ16" s="695" t="s">
        <v>240</v>
      </c>
      <c r="DA16" s="695"/>
      <c r="DB16" s="695"/>
      <c r="DC16" s="695"/>
      <c r="DD16" s="663" t="s">
        <v>240</v>
      </c>
      <c r="DE16" s="658"/>
      <c r="DF16" s="658"/>
      <c r="DG16" s="658"/>
      <c r="DH16" s="658"/>
      <c r="DI16" s="658"/>
      <c r="DJ16" s="658"/>
      <c r="DK16" s="658"/>
      <c r="DL16" s="658"/>
      <c r="DM16" s="658"/>
      <c r="DN16" s="658"/>
      <c r="DO16" s="658"/>
      <c r="DP16" s="659"/>
      <c r="DQ16" s="663" t="s">
        <v>179</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169500</v>
      </c>
      <c r="S17" s="658"/>
      <c r="T17" s="658"/>
      <c r="U17" s="658"/>
      <c r="V17" s="658"/>
      <c r="W17" s="658"/>
      <c r="X17" s="658"/>
      <c r="Y17" s="659"/>
      <c r="Z17" s="695">
        <v>0.6</v>
      </c>
      <c r="AA17" s="695"/>
      <c r="AB17" s="695"/>
      <c r="AC17" s="695"/>
      <c r="AD17" s="696">
        <v>169500</v>
      </c>
      <c r="AE17" s="696"/>
      <c r="AF17" s="696"/>
      <c r="AG17" s="696"/>
      <c r="AH17" s="696"/>
      <c r="AI17" s="696"/>
      <c r="AJ17" s="696"/>
      <c r="AK17" s="696"/>
      <c r="AL17" s="660">
        <v>1.2</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179</v>
      </c>
      <c r="BH17" s="658"/>
      <c r="BI17" s="658"/>
      <c r="BJ17" s="658"/>
      <c r="BK17" s="658"/>
      <c r="BL17" s="658"/>
      <c r="BM17" s="658"/>
      <c r="BN17" s="659"/>
      <c r="BO17" s="695" t="s">
        <v>240</v>
      </c>
      <c r="BP17" s="695"/>
      <c r="BQ17" s="695"/>
      <c r="BR17" s="695"/>
      <c r="BS17" s="696" t="s">
        <v>240</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1379918</v>
      </c>
      <c r="CS17" s="658"/>
      <c r="CT17" s="658"/>
      <c r="CU17" s="658"/>
      <c r="CV17" s="658"/>
      <c r="CW17" s="658"/>
      <c r="CX17" s="658"/>
      <c r="CY17" s="659"/>
      <c r="CZ17" s="695">
        <v>5.2</v>
      </c>
      <c r="DA17" s="695"/>
      <c r="DB17" s="695"/>
      <c r="DC17" s="695"/>
      <c r="DD17" s="663" t="s">
        <v>240</v>
      </c>
      <c r="DE17" s="658"/>
      <c r="DF17" s="658"/>
      <c r="DG17" s="658"/>
      <c r="DH17" s="658"/>
      <c r="DI17" s="658"/>
      <c r="DJ17" s="658"/>
      <c r="DK17" s="658"/>
      <c r="DL17" s="658"/>
      <c r="DM17" s="658"/>
      <c r="DN17" s="658"/>
      <c r="DO17" s="658"/>
      <c r="DP17" s="659"/>
      <c r="DQ17" s="663">
        <v>1379918</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100674</v>
      </c>
      <c r="S18" s="658"/>
      <c r="T18" s="658"/>
      <c r="U18" s="658"/>
      <c r="V18" s="658"/>
      <c r="W18" s="658"/>
      <c r="X18" s="658"/>
      <c r="Y18" s="659"/>
      <c r="Z18" s="695">
        <v>0.4</v>
      </c>
      <c r="AA18" s="695"/>
      <c r="AB18" s="695"/>
      <c r="AC18" s="695"/>
      <c r="AD18" s="696">
        <v>100674</v>
      </c>
      <c r="AE18" s="696"/>
      <c r="AF18" s="696"/>
      <c r="AG18" s="696"/>
      <c r="AH18" s="696"/>
      <c r="AI18" s="696"/>
      <c r="AJ18" s="696"/>
      <c r="AK18" s="696"/>
      <c r="AL18" s="660">
        <v>0.7</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240</v>
      </c>
      <c r="BH18" s="658"/>
      <c r="BI18" s="658"/>
      <c r="BJ18" s="658"/>
      <c r="BK18" s="658"/>
      <c r="BL18" s="658"/>
      <c r="BM18" s="658"/>
      <c r="BN18" s="659"/>
      <c r="BO18" s="695" t="s">
        <v>179</v>
      </c>
      <c r="BP18" s="695"/>
      <c r="BQ18" s="695"/>
      <c r="BR18" s="695"/>
      <c r="BS18" s="696" t="s">
        <v>179</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179</v>
      </c>
      <c r="CS18" s="658"/>
      <c r="CT18" s="658"/>
      <c r="CU18" s="658"/>
      <c r="CV18" s="658"/>
      <c r="CW18" s="658"/>
      <c r="CX18" s="658"/>
      <c r="CY18" s="659"/>
      <c r="CZ18" s="695" t="s">
        <v>240</v>
      </c>
      <c r="DA18" s="695"/>
      <c r="DB18" s="695"/>
      <c r="DC18" s="695"/>
      <c r="DD18" s="663" t="s">
        <v>240</v>
      </c>
      <c r="DE18" s="658"/>
      <c r="DF18" s="658"/>
      <c r="DG18" s="658"/>
      <c r="DH18" s="658"/>
      <c r="DI18" s="658"/>
      <c r="DJ18" s="658"/>
      <c r="DK18" s="658"/>
      <c r="DL18" s="658"/>
      <c r="DM18" s="658"/>
      <c r="DN18" s="658"/>
      <c r="DO18" s="658"/>
      <c r="DP18" s="659"/>
      <c r="DQ18" s="663" t="s">
        <v>179</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95553</v>
      </c>
      <c r="S19" s="658"/>
      <c r="T19" s="658"/>
      <c r="U19" s="658"/>
      <c r="V19" s="658"/>
      <c r="W19" s="658"/>
      <c r="X19" s="658"/>
      <c r="Y19" s="659"/>
      <c r="Z19" s="695">
        <v>0.3</v>
      </c>
      <c r="AA19" s="695"/>
      <c r="AB19" s="695"/>
      <c r="AC19" s="695"/>
      <c r="AD19" s="696">
        <v>95553</v>
      </c>
      <c r="AE19" s="696"/>
      <c r="AF19" s="696"/>
      <c r="AG19" s="696"/>
      <c r="AH19" s="696"/>
      <c r="AI19" s="696"/>
      <c r="AJ19" s="696"/>
      <c r="AK19" s="696"/>
      <c r="AL19" s="660">
        <v>0.7</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704971</v>
      </c>
      <c r="BH19" s="658"/>
      <c r="BI19" s="658"/>
      <c r="BJ19" s="658"/>
      <c r="BK19" s="658"/>
      <c r="BL19" s="658"/>
      <c r="BM19" s="658"/>
      <c r="BN19" s="659"/>
      <c r="BO19" s="695">
        <v>6.3</v>
      </c>
      <c r="BP19" s="695"/>
      <c r="BQ19" s="695"/>
      <c r="BR19" s="695"/>
      <c r="BS19" s="696" t="s">
        <v>179</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141</v>
      </c>
      <c r="CS19" s="658"/>
      <c r="CT19" s="658"/>
      <c r="CU19" s="658"/>
      <c r="CV19" s="658"/>
      <c r="CW19" s="658"/>
      <c r="CX19" s="658"/>
      <c r="CY19" s="659"/>
      <c r="CZ19" s="695" t="s">
        <v>179</v>
      </c>
      <c r="DA19" s="695"/>
      <c r="DB19" s="695"/>
      <c r="DC19" s="695"/>
      <c r="DD19" s="663" t="s">
        <v>179</v>
      </c>
      <c r="DE19" s="658"/>
      <c r="DF19" s="658"/>
      <c r="DG19" s="658"/>
      <c r="DH19" s="658"/>
      <c r="DI19" s="658"/>
      <c r="DJ19" s="658"/>
      <c r="DK19" s="658"/>
      <c r="DL19" s="658"/>
      <c r="DM19" s="658"/>
      <c r="DN19" s="658"/>
      <c r="DO19" s="658"/>
      <c r="DP19" s="659"/>
      <c r="DQ19" s="663" t="s">
        <v>179</v>
      </c>
      <c r="DR19" s="658"/>
      <c r="DS19" s="658"/>
      <c r="DT19" s="658"/>
      <c r="DU19" s="658"/>
      <c r="DV19" s="658"/>
      <c r="DW19" s="658"/>
      <c r="DX19" s="658"/>
      <c r="DY19" s="658"/>
      <c r="DZ19" s="658"/>
      <c r="EA19" s="658"/>
      <c r="EB19" s="658"/>
      <c r="EC19" s="694"/>
    </row>
    <row r="20" spans="2:133" ht="11.25" customHeight="1" x14ac:dyDescent="0.2">
      <c r="B20" s="724" t="s">
        <v>278</v>
      </c>
      <c r="C20" s="725"/>
      <c r="D20" s="725"/>
      <c r="E20" s="725"/>
      <c r="F20" s="725"/>
      <c r="G20" s="725"/>
      <c r="H20" s="725"/>
      <c r="I20" s="725"/>
      <c r="J20" s="725"/>
      <c r="K20" s="725"/>
      <c r="L20" s="725"/>
      <c r="M20" s="725"/>
      <c r="N20" s="725"/>
      <c r="O20" s="725"/>
      <c r="P20" s="725"/>
      <c r="Q20" s="726"/>
      <c r="R20" s="657">
        <v>5121</v>
      </c>
      <c r="S20" s="658"/>
      <c r="T20" s="658"/>
      <c r="U20" s="658"/>
      <c r="V20" s="658"/>
      <c r="W20" s="658"/>
      <c r="X20" s="658"/>
      <c r="Y20" s="659"/>
      <c r="Z20" s="695">
        <v>0</v>
      </c>
      <c r="AA20" s="695"/>
      <c r="AB20" s="695"/>
      <c r="AC20" s="695"/>
      <c r="AD20" s="696">
        <v>5121</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704971</v>
      </c>
      <c r="BH20" s="658"/>
      <c r="BI20" s="658"/>
      <c r="BJ20" s="658"/>
      <c r="BK20" s="658"/>
      <c r="BL20" s="658"/>
      <c r="BM20" s="658"/>
      <c r="BN20" s="659"/>
      <c r="BO20" s="695">
        <v>6.3</v>
      </c>
      <c r="BP20" s="695"/>
      <c r="BQ20" s="695"/>
      <c r="BR20" s="695"/>
      <c r="BS20" s="696" t="s">
        <v>179</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26640535</v>
      </c>
      <c r="CS20" s="658"/>
      <c r="CT20" s="658"/>
      <c r="CU20" s="658"/>
      <c r="CV20" s="658"/>
      <c r="CW20" s="658"/>
      <c r="CX20" s="658"/>
      <c r="CY20" s="659"/>
      <c r="CZ20" s="695">
        <v>100</v>
      </c>
      <c r="DA20" s="695"/>
      <c r="DB20" s="695"/>
      <c r="DC20" s="695"/>
      <c r="DD20" s="663">
        <v>2222858</v>
      </c>
      <c r="DE20" s="658"/>
      <c r="DF20" s="658"/>
      <c r="DG20" s="658"/>
      <c r="DH20" s="658"/>
      <c r="DI20" s="658"/>
      <c r="DJ20" s="658"/>
      <c r="DK20" s="658"/>
      <c r="DL20" s="658"/>
      <c r="DM20" s="658"/>
      <c r="DN20" s="658"/>
      <c r="DO20" s="658"/>
      <c r="DP20" s="659"/>
      <c r="DQ20" s="663">
        <v>19028603</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2059627</v>
      </c>
      <c r="S21" s="658"/>
      <c r="T21" s="658"/>
      <c r="U21" s="658"/>
      <c r="V21" s="658"/>
      <c r="W21" s="658"/>
      <c r="X21" s="658"/>
      <c r="Y21" s="659"/>
      <c r="Z21" s="695">
        <v>7.4</v>
      </c>
      <c r="AA21" s="695"/>
      <c r="AB21" s="695"/>
      <c r="AC21" s="695"/>
      <c r="AD21" s="696">
        <v>1862649</v>
      </c>
      <c r="AE21" s="696"/>
      <c r="AF21" s="696"/>
      <c r="AG21" s="696"/>
      <c r="AH21" s="696"/>
      <c r="AI21" s="696"/>
      <c r="AJ21" s="696"/>
      <c r="AK21" s="696"/>
      <c r="AL21" s="660">
        <v>12.7</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t="s">
        <v>179</v>
      </c>
      <c r="BH21" s="658"/>
      <c r="BI21" s="658"/>
      <c r="BJ21" s="658"/>
      <c r="BK21" s="658"/>
      <c r="BL21" s="658"/>
      <c r="BM21" s="658"/>
      <c r="BN21" s="659"/>
      <c r="BO21" s="695" t="s">
        <v>240</v>
      </c>
      <c r="BP21" s="695"/>
      <c r="BQ21" s="695"/>
      <c r="BR21" s="695"/>
      <c r="BS21" s="696" t="s">
        <v>240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v>1862649</v>
      </c>
      <c r="S22" s="658"/>
      <c r="T22" s="658"/>
      <c r="U22" s="658"/>
      <c r="V22" s="658"/>
      <c r="W22" s="658"/>
      <c r="X22" s="658"/>
      <c r="Y22" s="659"/>
      <c r="Z22" s="695">
        <v>6.7</v>
      </c>
      <c r="AA22" s="695"/>
      <c r="AB22" s="695"/>
      <c r="AC22" s="695"/>
      <c r="AD22" s="696">
        <v>1862649</v>
      </c>
      <c r="AE22" s="696"/>
      <c r="AF22" s="696"/>
      <c r="AG22" s="696"/>
      <c r="AH22" s="696"/>
      <c r="AI22" s="696"/>
      <c r="AJ22" s="696"/>
      <c r="AK22" s="696"/>
      <c r="AL22" s="660">
        <v>12.7</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179</v>
      </c>
      <c r="BH22" s="658"/>
      <c r="BI22" s="658"/>
      <c r="BJ22" s="658"/>
      <c r="BK22" s="658"/>
      <c r="BL22" s="658"/>
      <c r="BM22" s="658"/>
      <c r="BN22" s="659"/>
      <c r="BO22" s="695" t="s">
        <v>240</v>
      </c>
      <c r="BP22" s="695"/>
      <c r="BQ22" s="695"/>
      <c r="BR22" s="695"/>
      <c r="BS22" s="696" t="s">
        <v>141</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196978</v>
      </c>
      <c r="S23" s="658"/>
      <c r="T23" s="658"/>
      <c r="U23" s="658"/>
      <c r="V23" s="658"/>
      <c r="W23" s="658"/>
      <c r="X23" s="658"/>
      <c r="Y23" s="659"/>
      <c r="Z23" s="695">
        <v>0.7</v>
      </c>
      <c r="AA23" s="695"/>
      <c r="AB23" s="695"/>
      <c r="AC23" s="695"/>
      <c r="AD23" s="696" t="s">
        <v>240</v>
      </c>
      <c r="AE23" s="696"/>
      <c r="AF23" s="696"/>
      <c r="AG23" s="696"/>
      <c r="AH23" s="696"/>
      <c r="AI23" s="696"/>
      <c r="AJ23" s="696"/>
      <c r="AK23" s="696"/>
      <c r="AL23" s="660" t="s">
        <v>179</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v>704971</v>
      </c>
      <c r="BH23" s="658"/>
      <c r="BI23" s="658"/>
      <c r="BJ23" s="658"/>
      <c r="BK23" s="658"/>
      <c r="BL23" s="658"/>
      <c r="BM23" s="658"/>
      <c r="BN23" s="659"/>
      <c r="BO23" s="695">
        <v>6.3</v>
      </c>
      <c r="BP23" s="695"/>
      <c r="BQ23" s="695"/>
      <c r="BR23" s="695"/>
      <c r="BS23" s="696" t="s">
        <v>179</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t="s">
        <v>179</v>
      </c>
      <c r="S24" s="658"/>
      <c r="T24" s="658"/>
      <c r="U24" s="658"/>
      <c r="V24" s="658"/>
      <c r="W24" s="658"/>
      <c r="X24" s="658"/>
      <c r="Y24" s="659"/>
      <c r="Z24" s="695" t="s">
        <v>179</v>
      </c>
      <c r="AA24" s="695"/>
      <c r="AB24" s="695"/>
      <c r="AC24" s="695"/>
      <c r="AD24" s="696" t="s">
        <v>141</v>
      </c>
      <c r="AE24" s="696"/>
      <c r="AF24" s="696"/>
      <c r="AG24" s="696"/>
      <c r="AH24" s="696"/>
      <c r="AI24" s="696"/>
      <c r="AJ24" s="696"/>
      <c r="AK24" s="696"/>
      <c r="AL24" s="660" t="s">
        <v>179</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179</v>
      </c>
      <c r="BH24" s="658"/>
      <c r="BI24" s="658"/>
      <c r="BJ24" s="658"/>
      <c r="BK24" s="658"/>
      <c r="BL24" s="658"/>
      <c r="BM24" s="658"/>
      <c r="BN24" s="659"/>
      <c r="BO24" s="695" t="s">
        <v>179</v>
      </c>
      <c r="BP24" s="695"/>
      <c r="BQ24" s="695"/>
      <c r="BR24" s="695"/>
      <c r="BS24" s="696" t="s">
        <v>179</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11988691</v>
      </c>
      <c r="CS24" s="713"/>
      <c r="CT24" s="713"/>
      <c r="CU24" s="713"/>
      <c r="CV24" s="713"/>
      <c r="CW24" s="713"/>
      <c r="CX24" s="713"/>
      <c r="CY24" s="738"/>
      <c r="CZ24" s="739">
        <v>45</v>
      </c>
      <c r="DA24" s="721"/>
      <c r="DB24" s="721"/>
      <c r="DC24" s="741"/>
      <c r="DD24" s="737">
        <v>7325665</v>
      </c>
      <c r="DE24" s="713"/>
      <c r="DF24" s="713"/>
      <c r="DG24" s="713"/>
      <c r="DH24" s="713"/>
      <c r="DI24" s="713"/>
      <c r="DJ24" s="713"/>
      <c r="DK24" s="738"/>
      <c r="DL24" s="737">
        <v>7251847</v>
      </c>
      <c r="DM24" s="713"/>
      <c r="DN24" s="713"/>
      <c r="DO24" s="713"/>
      <c r="DP24" s="713"/>
      <c r="DQ24" s="713"/>
      <c r="DR24" s="713"/>
      <c r="DS24" s="713"/>
      <c r="DT24" s="713"/>
      <c r="DU24" s="713"/>
      <c r="DV24" s="738"/>
      <c r="DW24" s="739">
        <v>48.3</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15485233</v>
      </c>
      <c r="S25" s="658"/>
      <c r="T25" s="658"/>
      <c r="U25" s="658"/>
      <c r="V25" s="658"/>
      <c r="W25" s="658"/>
      <c r="X25" s="658"/>
      <c r="Y25" s="659"/>
      <c r="Z25" s="695">
        <v>55.7</v>
      </c>
      <c r="AA25" s="695"/>
      <c r="AB25" s="695"/>
      <c r="AC25" s="695"/>
      <c r="AD25" s="696">
        <v>14583284</v>
      </c>
      <c r="AE25" s="696"/>
      <c r="AF25" s="696"/>
      <c r="AG25" s="696"/>
      <c r="AH25" s="696"/>
      <c r="AI25" s="696"/>
      <c r="AJ25" s="696"/>
      <c r="AK25" s="696"/>
      <c r="AL25" s="660">
        <v>99.5</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240</v>
      </c>
      <c r="BH25" s="658"/>
      <c r="BI25" s="658"/>
      <c r="BJ25" s="658"/>
      <c r="BK25" s="658"/>
      <c r="BL25" s="658"/>
      <c r="BM25" s="658"/>
      <c r="BN25" s="659"/>
      <c r="BO25" s="695" t="s">
        <v>179</v>
      </c>
      <c r="BP25" s="695"/>
      <c r="BQ25" s="695"/>
      <c r="BR25" s="695"/>
      <c r="BS25" s="696" t="s">
        <v>240</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4119283</v>
      </c>
      <c r="CS25" s="670"/>
      <c r="CT25" s="670"/>
      <c r="CU25" s="670"/>
      <c r="CV25" s="670"/>
      <c r="CW25" s="670"/>
      <c r="CX25" s="670"/>
      <c r="CY25" s="671"/>
      <c r="CZ25" s="660">
        <v>15.5</v>
      </c>
      <c r="DA25" s="672"/>
      <c r="DB25" s="672"/>
      <c r="DC25" s="673"/>
      <c r="DD25" s="663">
        <v>3714606</v>
      </c>
      <c r="DE25" s="670"/>
      <c r="DF25" s="670"/>
      <c r="DG25" s="670"/>
      <c r="DH25" s="670"/>
      <c r="DI25" s="670"/>
      <c r="DJ25" s="670"/>
      <c r="DK25" s="671"/>
      <c r="DL25" s="663">
        <v>3673372</v>
      </c>
      <c r="DM25" s="670"/>
      <c r="DN25" s="670"/>
      <c r="DO25" s="670"/>
      <c r="DP25" s="670"/>
      <c r="DQ25" s="670"/>
      <c r="DR25" s="670"/>
      <c r="DS25" s="670"/>
      <c r="DT25" s="670"/>
      <c r="DU25" s="670"/>
      <c r="DV25" s="671"/>
      <c r="DW25" s="660">
        <v>24.5</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9487</v>
      </c>
      <c r="S26" s="658"/>
      <c r="T26" s="658"/>
      <c r="U26" s="658"/>
      <c r="V26" s="658"/>
      <c r="W26" s="658"/>
      <c r="X26" s="658"/>
      <c r="Y26" s="659"/>
      <c r="Z26" s="695">
        <v>0</v>
      </c>
      <c r="AA26" s="695"/>
      <c r="AB26" s="695"/>
      <c r="AC26" s="695"/>
      <c r="AD26" s="696">
        <v>9487</v>
      </c>
      <c r="AE26" s="696"/>
      <c r="AF26" s="696"/>
      <c r="AG26" s="696"/>
      <c r="AH26" s="696"/>
      <c r="AI26" s="696"/>
      <c r="AJ26" s="696"/>
      <c r="AK26" s="696"/>
      <c r="AL26" s="660">
        <v>0.1</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179</v>
      </c>
      <c r="BH26" s="658"/>
      <c r="BI26" s="658"/>
      <c r="BJ26" s="658"/>
      <c r="BK26" s="658"/>
      <c r="BL26" s="658"/>
      <c r="BM26" s="658"/>
      <c r="BN26" s="659"/>
      <c r="BO26" s="695" t="s">
        <v>179</v>
      </c>
      <c r="BP26" s="695"/>
      <c r="BQ26" s="695"/>
      <c r="BR26" s="695"/>
      <c r="BS26" s="696" t="s">
        <v>240</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2179351</v>
      </c>
      <c r="CS26" s="658"/>
      <c r="CT26" s="658"/>
      <c r="CU26" s="658"/>
      <c r="CV26" s="658"/>
      <c r="CW26" s="658"/>
      <c r="CX26" s="658"/>
      <c r="CY26" s="659"/>
      <c r="CZ26" s="660">
        <v>8.1999999999999993</v>
      </c>
      <c r="DA26" s="672"/>
      <c r="DB26" s="672"/>
      <c r="DC26" s="673"/>
      <c r="DD26" s="663">
        <v>1975363</v>
      </c>
      <c r="DE26" s="658"/>
      <c r="DF26" s="658"/>
      <c r="DG26" s="658"/>
      <c r="DH26" s="658"/>
      <c r="DI26" s="658"/>
      <c r="DJ26" s="658"/>
      <c r="DK26" s="659"/>
      <c r="DL26" s="663" t="s">
        <v>179</v>
      </c>
      <c r="DM26" s="658"/>
      <c r="DN26" s="658"/>
      <c r="DO26" s="658"/>
      <c r="DP26" s="658"/>
      <c r="DQ26" s="658"/>
      <c r="DR26" s="658"/>
      <c r="DS26" s="658"/>
      <c r="DT26" s="658"/>
      <c r="DU26" s="658"/>
      <c r="DV26" s="659"/>
      <c r="DW26" s="660" t="s">
        <v>179</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99629</v>
      </c>
      <c r="S27" s="658"/>
      <c r="T27" s="658"/>
      <c r="U27" s="658"/>
      <c r="V27" s="658"/>
      <c r="W27" s="658"/>
      <c r="X27" s="658"/>
      <c r="Y27" s="659"/>
      <c r="Z27" s="695">
        <v>0.4</v>
      </c>
      <c r="AA27" s="695"/>
      <c r="AB27" s="695"/>
      <c r="AC27" s="695"/>
      <c r="AD27" s="696" t="s">
        <v>179</v>
      </c>
      <c r="AE27" s="696"/>
      <c r="AF27" s="696"/>
      <c r="AG27" s="696"/>
      <c r="AH27" s="696"/>
      <c r="AI27" s="696"/>
      <c r="AJ27" s="696"/>
      <c r="AK27" s="696"/>
      <c r="AL27" s="660" t="s">
        <v>240</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11113698</v>
      </c>
      <c r="BH27" s="658"/>
      <c r="BI27" s="658"/>
      <c r="BJ27" s="658"/>
      <c r="BK27" s="658"/>
      <c r="BL27" s="658"/>
      <c r="BM27" s="658"/>
      <c r="BN27" s="659"/>
      <c r="BO27" s="695">
        <v>100</v>
      </c>
      <c r="BP27" s="695"/>
      <c r="BQ27" s="695"/>
      <c r="BR27" s="695"/>
      <c r="BS27" s="696" t="s">
        <v>179</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6489490</v>
      </c>
      <c r="CS27" s="670"/>
      <c r="CT27" s="670"/>
      <c r="CU27" s="670"/>
      <c r="CV27" s="670"/>
      <c r="CW27" s="670"/>
      <c r="CX27" s="670"/>
      <c r="CY27" s="671"/>
      <c r="CZ27" s="660">
        <v>24.4</v>
      </c>
      <c r="DA27" s="672"/>
      <c r="DB27" s="672"/>
      <c r="DC27" s="673"/>
      <c r="DD27" s="663">
        <v>2231141</v>
      </c>
      <c r="DE27" s="670"/>
      <c r="DF27" s="670"/>
      <c r="DG27" s="670"/>
      <c r="DH27" s="670"/>
      <c r="DI27" s="670"/>
      <c r="DJ27" s="670"/>
      <c r="DK27" s="671"/>
      <c r="DL27" s="663">
        <v>2198557</v>
      </c>
      <c r="DM27" s="670"/>
      <c r="DN27" s="670"/>
      <c r="DO27" s="670"/>
      <c r="DP27" s="670"/>
      <c r="DQ27" s="670"/>
      <c r="DR27" s="670"/>
      <c r="DS27" s="670"/>
      <c r="DT27" s="670"/>
      <c r="DU27" s="670"/>
      <c r="DV27" s="671"/>
      <c r="DW27" s="660">
        <v>14.7</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202317</v>
      </c>
      <c r="S28" s="658"/>
      <c r="T28" s="658"/>
      <c r="U28" s="658"/>
      <c r="V28" s="658"/>
      <c r="W28" s="658"/>
      <c r="X28" s="658"/>
      <c r="Y28" s="659"/>
      <c r="Z28" s="695">
        <v>0.7</v>
      </c>
      <c r="AA28" s="695"/>
      <c r="AB28" s="695"/>
      <c r="AC28" s="695"/>
      <c r="AD28" s="696">
        <v>53132</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1379918</v>
      </c>
      <c r="CS28" s="658"/>
      <c r="CT28" s="658"/>
      <c r="CU28" s="658"/>
      <c r="CV28" s="658"/>
      <c r="CW28" s="658"/>
      <c r="CX28" s="658"/>
      <c r="CY28" s="659"/>
      <c r="CZ28" s="660">
        <v>5.2</v>
      </c>
      <c r="DA28" s="672"/>
      <c r="DB28" s="672"/>
      <c r="DC28" s="673"/>
      <c r="DD28" s="663">
        <v>1379918</v>
      </c>
      <c r="DE28" s="658"/>
      <c r="DF28" s="658"/>
      <c r="DG28" s="658"/>
      <c r="DH28" s="658"/>
      <c r="DI28" s="658"/>
      <c r="DJ28" s="658"/>
      <c r="DK28" s="659"/>
      <c r="DL28" s="663">
        <v>1379918</v>
      </c>
      <c r="DM28" s="658"/>
      <c r="DN28" s="658"/>
      <c r="DO28" s="658"/>
      <c r="DP28" s="658"/>
      <c r="DQ28" s="658"/>
      <c r="DR28" s="658"/>
      <c r="DS28" s="658"/>
      <c r="DT28" s="658"/>
      <c r="DU28" s="658"/>
      <c r="DV28" s="659"/>
      <c r="DW28" s="660">
        <v>9.1999999999999993</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38232</v>
      </c>
      <c r="S29" s="658"/>
      <c r="T29" s="658"/>
      <c r="U29" s="658"/>
      <c r="V29" s="658"/>
      <c r="W29" s="658"/>
      <c r="X29" s="658"/>
      <c r="Y29" s="659"/>
      <c r="Z29" s="695">
        <v>0.1</v>
      </c>
      <c r="AA29" s="695"/>
      <c r="AB29" s="695"/>
      <c r="AC29" s="695"/>
      <c r="AD29" s="696" t="s">
        <v>179</v>
      </c>
      <c r="AE29" s="696"/>
      <c r="AF29" s="696"/>
      <c r="AG29" s="696"/>
      <c r="AH29" s="696"/>
      <c r="AI29" s="696"/>
      <c r="AJ29" s="696"/>
      <c r="AK29" s="696"/>
      <c r="AL29" s="660" t="s">
        <v>240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309</v>
      </c>
      <c r="CG29" s="655"/>
      <c r="CH29" s="655"/>
      <c r="CI29" s="655"/>
      <c r="CJ29" s="655"/>
      <c r="CK29" s="655"/>
      <c r="CL29" s="655"/>
      <c r="CM29" s="655"/>
      <c r="CN29" s="655"/>
      <c r="CO29" s="655"/>
      <c r="CP29" s="655"/>
      <c r="CQ29" s="656"/>
      <c r="CR29" s="657">
        <v>1379918</v>
      </c>
      <c r="CS29" s="670"/>
      <c r="CT29" s="670"/>
      <c r="CU29" s="670"/>
      <c r="CV29" s="670"/>
      <c r="CW29" s="670"/>
      <c r="CX29" s="670"/>
      <c r="CY29" s="671"/>
      <c r="CZ29" s="660">
        <v>5.2</v>
      </c>
      <c r="DA29" s="672"/>
      <c r="DB29" s="672"/>
      <c r="DC29" s="673"/>
      <c r="DD29" s="663">
        <v>1379918</v>
      </c>
      <c r="DE29" s="670"/>
      <c r="DF29" s="670"/>
      <c r="DG29" s="670"/>
      <c r="DH29" s="670"/>
      <c r="DI29" s="670"/>
      <c r="DJ29" s="670"/>
      <c r="DK29" s="671"/>
      <c r="DL29" s="663">
        <v>1379918</v>
      </c>
      <c r="DM29" s="670"/>
      <c r="DN29" s="670"/>
      <c r="DO29" s="670"/>
      <c r="DP29" s="670"/>
      <c r="DQ29" s="670"/>
      <c r="DR29" s="670"/>
      <c r="DS29" s="670"/>
      <c r="DT29" s="670"/>
      <c r="DU29" s="670"/>
      <c r="DV29" s="671"/>
      <c r="DW29" s="660">
        <v>9.1999999999999993</v>
      </c>
      <c r="DX29" s="672"/>
      <c r="DY29" s="672"/>
      <c r="DZ29" s="672"/>
      <c r="EA29" s="672"/>
      <c r="EB29" s="672"/>
      <c r="EC29" s="684"/>
    </row>
    <row r="30" spans="2:133" ht="11.25" customHeight="1" x14ac:dyDescent="0.2">
      <c r="B30" s="654" t="s">
        <v>310</v>
      </c>
      <c r="C30" s="655"/>
      <c r="D30" s="655"/>
      <c r="E30" s="655"/>
      <c r="F30" s="655"/>
      <c r="G30" s="655"/>
      <c r="H30" s="655"/>
      <c r="I30" s="655"/>
      <c r="J30" s="655"/>
      <c r="K30" s="655"/>
      <c r="L30" s="655"/>
      <c r="M30" s="655"/>
      <c r="N30" s="655"/>
      <c r="O30" s="655"/>
      <c r="P30" s="655"/>
      <c r="Q30" s="656"/>
      <c r="R30" s="657">
        <v>4706525</v>
      </c>
      <c r="S30" s="658"/>
      <c r="T30" s="658"/>
      <c r="U30" s="658"/>
      <c r="V30" s="658"/>
      <c r="W30" s="658"/>
      <c r="X30" s="658"/>
      <c r="Y30" s="659"/>
      <c r="Z30" s="695">
        <v>16.899999999999999</v>
      </c>
      <c r="AA30" s="695"/>
      <c r="AB30" s="695"/>
      <c r="AC30" s="695"/>
      <c r="AD30" s="696" t="s">
        <v>240</v>
      </c>
      <c r="AE30" s="696"/>
      <c r="AF30" s="696"/>
      <c r="AG30" s="696"/>
      <c r="AH30" s="696"/>
      <c r="AI30" s="696"/>
      <c r="AJ30" s="696"/>
      <c r="AK30" s="696"/>
      <c r="AL30" s="660" t="s">
        <v>179</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311</v>
      </c>
      <c r="BH30" s="727"/>
      <c r="BI30" s="727"/>
      <c r="BJ30" s="727"/>
      <c r="BK30" s="727"/>
      <c r="BL30" s="727"/>
      <c r="BM30" s="727"/>
      <c r="BN30" s="727"/>
      <c r="BO30" s="727"/>
      <c r="BP30" s="727"/>
      <c r="BQ30" s="728"/>
      <c r="BR30" s="709" t="s">
        <v>312</v>
      </c>
      <c r="BS30" s="727"/>
      <c r="BT30" s="727"/>
      <c r="BU30" s="727"/>
      <c r="BV30" s="727"/>
      <c r="BW30" s="727"/>
      <c r="BX30" s="727"/>
      <c r="BY30" s="727"/>
      <c r="BZ30" s="727"/>
      <c r="CA30" s="727"/>
      <c r="CB30" s="728"/>
      <c r="CD30" s="678"/>
      <c r="CE30" s="679"/>
      <c r="CF30" s="654" t="s">
        <v>313</v>
      </c>
      <c r="CG30" s="655"/>
      <c r="CH30" s="655"/>
      <c r="CI30" s="655"/>
      <c r="CJ30" s="655"/>
      <c r="CK30" s="655"/>
      <c r="CL30" s="655"/>
      <c r="CM30" s="655"/>
      <c r="CN30" s="655"/>
      <c r="CO30" s="655"/>
      <c r="CP30" s="655"/>
      <c r="CQ30" s="656"/>
      <c r="CR30" s="657">
        <v>1340524</v>
      </c>
      <c r="CS30" s="658"/>
      <c r="CT30" s="658"/>
      <c r="CU30" s="658"/>
      <c r="CV30" s="658"/>
      <c r="CW30" s="658"/>
      <c r="CX30" s="658"/>
      <c r="CY30" s="659"/>
      <c r="CZ30" s="660">
        <v>5</v>
      </c>
      <c r="DA30" s="672"/>
      <c r="DB30" s="672"/>
      <c r="DC30" s="673"/>
      <c r="DD30" s="663">
        <v>1340524</v>
      </c>
      <c r="DE30" s="658"/>
      <c r="DF30" s="658"/>
      <c r="DG30" s="658"/>
      <c r="DH30" s="658"/>
      <c r="DI30" s="658"/>
      <c r="DJ30" s="658"/>
      <c r="DK30" s="659"/>
      <c r="DL30" s="663">
        <v>1340524</v>
      </c>
      <c r="DM30" s="658"/>
      <c r="DN30" s="658"/>
      <c r="DO30" s="658"/>
      <c r="DP30" s="658"/>
      <c r="DQ30" s="658"/>
      <c r="DR30" s="658"/>
      <c r="DS30" s="658"/>
      <c r="DT30" s="658"/>
      <c r="DU30" s="658"/>
      <c r="DV30" s="659"/>
      <c r="DW30" s="660">
        <v>8.9</v>
      </c>
      <c r="DX30" s="672"/>
      <c r="DY30" s="672"/>
      <c r="DZ30" s="672"/>
      <c r="EA30" s="672"/>
      <c r="EB30" s="672"/>
      <c r="EC30" s="684"/>
    </row>
    <row r="31" spans="2:133" ht="11.25" customHeight="1" x14ac:dyDescent="0.2">
      <c r="B31" s="724" t="s">
        <v>314</v>
      </c>
      <c r="C31" s="725"/>
      <c r="D31" s="725"/>
      <c r="E31" s="725"/>
      <c r="F31" s="725"/>
      <c r="G31" s="725"/>
      <c r="H31" s="725"/>
      <c r="I31" s="725"/>
      <c r="J31" s="725"/>
      <c r="K31" s="725"/>
      <c r="L31" s="725"/>
      <c r="M31" s="725"/>
      <c r="N31" s="725"/>
      <c r="O31" s="725"/>
      <c r="P31" s="725"/>
      <c r="Q31" s="726"/>
      <c r="R31" s="657" t="s">
        <v>141</v>
      </c>
      <c r="S31" s="658"/>
      <c r="T31" s="658"/>
      <c r="U31" s="658"/>
      <c r="V31" s="658"/>
      <c r="W31" s="658"/>
      <c r="X31" s="658"/>
      <c r="Y31" s="659"/>
      <c r="Z31" s="695" t="s">
        <v>179</v>
      </c>
      <c r="AA31" s="695"/>
      <c r="AB31" s="695"/>
      <c r="AC31" s="695"/>
      <c r="AD31" s="696" t="s">
        <v>179</v>
      </c>
      <c r="AE31" s="696"/>
      <c r="AF31" s="696"/>
      <c r="AG31" s="696"/>
      <c r="AH31" s="696"/>
      <c r="AI31" s="696"/>
      <c r="AJ31" s="696"/>
      <c r="AK31" s="696"/>
      <c r="AL31" s="660" t="s">
        <v>240</v>
      </c>
      <c r="AM31" s="661"/>
      <c r="AN31" s="661"/>
      <c r="AO31" s="697"/>
      <c r="AP31" s="729" t="s">
        <v>315</v>
      </c>
      <c r="AQ31" s="730"/>
      <c r="AR31" s="730"/>
      <c r="AS31" s="730"/>
      <c r="AT31" s="731" t="s">
        <v>316</v>
      </c>
      <c r="AU31" s="218"/>
      <c r="AV31" s="218"/>
      <c r="AW31" s="218"/>
      <c r="AX31" s="715" t="s">
        <v>191</v>
      </c>
      <c r="AY31" s="716"/>
      <c r="AZ31" s="716"/>
      <c r="BA31" s="716"/>
      <c r="BB31" s="716"/>
      <c r="BC31" s="716"/>
      <c r="BD31" s="716"/>
      <c r="BE31" s="716"/>
      <c r="BF31" s="717"/>
      <c r="BG31" s="719">
        <v>99.5</v>
      </c>
      <c r="BH31" s="720"/>
      <c r="BI31" s="720"/>
      <c r="BJ31" s="720"/>
      <c r="BK31" s="720"/>
      <c r="BL31" s="720"/>
      <c r="BM31" s="721">
        <v>98.7</v>
      </c>
      <c r="BN31" s="720"/>
      <c r="BO31" s="720"/>
      <c r="BP31" s="720"/>
      <c r="BQ31" s="722"/>
      <c r="BR31" s="719">
        <v>99.2</v>
      </c>
      <c r="BS31" s="720"/>
      <c r="BT31" s="720"/>
      <c r="BU31" s="720"/>
      <c r="BV31" s="720"/>
      <c r="BW31" s="720"/>
      <c r="BX31" s="721">
        <v>98.4</v>
      </c>
      <c r="BY31" s="720"/>
      <c r="BZ31" s="720"/>
      <c r="CA31" s="720"/>
      <c r="CB31" s="722"/>
      <c r="CD31" s="678"/>
      <c r="CE31" s="679"/>
      <c r="CF31" s="654" t="s">
        <v>317</v>
      </c>
      <c r="CG31" s="655"/>
      <c r="CH31" s="655"/>
      <c r="CI31" s="655"/>
      <c r="CJ31" s="655"/>
      <c r="CK31" s="655"/>
      <c r="CL31" s="655"/>
      <c r="CM31" s="655"/>
      <c r="CN31" s="655"/>
      <c r="CO31" s="655"/>
      <c r="CP31" s="655"/>
      <c r="CQ31" s="656"/>
      <c r="CR31" s="657">
        <v>39394</v>
      </c>
      <c r="CS31" s="670"/>
      <c r="CT31" s="670"/>
      <c r="CU31" s="670"/>
      <c r="CV31" s="670"/>
      <c r="CW31" s="670"/>
      <c r="CX31" s="670"/>
      <c r="CY31" s="671"/>
      <c r="CZ31" s="660">
        <v>0.1</v>
      </c>
      <c r="DA31" s="672"/>
      <c r="DB31" s="672"/>
      <c r="DC31" s="673"/>
      <c r="DD31" s="663">
        <v>39394</v>
      </c>
      <c r="DE31" s="670"/>
      <c r="DF31" s="670"/>
      <c r="DG31" s="670"/>
      <c r="DH31" s="670"/>
      <c r="DI31" s="670"/>
      <c r="DJ31" s="670"/>
      <c r="DK31" s="671"/>
      <c r="DL31" s="663">
        <v>39394</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318</v>
      </c>
      <c r="C32" s="655"/>
      <c r="D32" s="655"/>
      <c r="E32" s="655"/>
      <c r="F32" s="655"/>
      <c r="G32" s="655"/>
      <c r="H32" s="655"/>
      <c r="I32" s="655"/>
      <c r="J32" s="655"/>
      <c r="K32" s="655"/>
      <c r="L32" s="655"/>
      <c r="M32" s="655"/>
      <c r="N32" s="655"/>
      <c r="O32" s="655"/>
      <c r="P32" s="655"/>
      <c r="Q32" s="656"/>
      <c r="R32" s="657">
        <v>1946025</v>
      </c>
      <c r="S32" s="658"/>
      <c r="T32" s="658"/>
      <c r="U32" s="658"/>
      <c r="V32" s="658"/>
      <c r="W32" s="658"/>
      <c r="X32" s="658"/>
      <c r="Y32" s="659"/>
      <c r="Z32" s="695">
        <v>7</v>
      </c>
      <c r="AA32" s="695"/>
      <c r="AB32" s="695"/>
      <c r="AC32" s="695"/>
      <c r="AD32" s="696" t="s">
        <v>240</v>
      </c>
      <c r="AE32" s="696"/>
      <c r="AF32" s="696"/>
      <c r="AG32" s="696"/>
      <c r="AH32" s="696"/>
      <c r="AI32" s="696"/>
      <c r="AJ32" s="696"/>
      <c r="AK32" s="696"/>
      <c r="AL32" s="660" t="s">
        <v>240</v>
      </c>
      <c r="AM32" s="661"/>
      <c r="AN32" s="661"/>
      <c r="AO32" s="697"/>
      <c r="AP32" s="698"/>
      <c r="AQ32" s="699"/>
      <c r="AR32" s="699"/>
      <c r="AS32" s="699"/>
      <c r="AT32" s="732"/>
      <c r="AU32" s="214" t="s">
        <v>319</v>
      </c>
      <c r="AX32" s="654" t="s">
        <v>320</v>
      </c>
      <c r="AY32" s="655"/>
      <c r="AZ32" s="655"/>
      <c r="BA32" s="655"/>
      <c r="BB32" s="655"/>
      <c r="BC32" s="655"/>
      <c r="BD32" s="655"/>
      <c r="BE32" s="655"/>
      <c r="BF32" s="656"/>
      <c r="BG32" s="723">
        <v>99.3</v>
      </c>
      <c r="BH32" s="670"/>
      <c r="BI32" s="670"/>
      <c r="BJ32" s="670"/>
      <c r="BK32" s="670"/>
      <c r="BL32" s="670"/>
      <c r="BM32" s="661">
        <v>98.3</v>
      </c>
      <c r="BN32" s="670"/>
      <c r="BO32" s="670"/>
      <c r="BP32" s="670"/>
      <c r="BQ32" s="693"/>
      <c r="BR32" s="723">
        <v>98.8</v>
      </c>
      <c r="BS32" s="670"/>
      <c r="BT32" s="670"/>
      <c r="BU32" s="670"/>
      <c r="BV32" s="670"/>
      <c r="BW32" s="670"/>
      <c r="BX32" s="661">
        <v>97.8</v>
      </c>
      <c r="BY32" s="670"/>
      <c r="BZ32" s="670"/>
      <c r="CA32" s="670"/>
      <c r="CB32" s="693"/>
      <c r="CD32" s="680"/>
      <c r="CE32" s="681"/>
      <c r="CF32" s="654" t="s">
        <v>321</v>
      </c>
      <c r="CG32" s="655"/>
      <c r="CH32" s="655"/>
      <c r="CI32" s="655"/>
      <c r="CJ32" s="655"/>
      <c r="CK32" s="655"/>
      <c r="CL32" s="655"/>
      <c r="CM32" s="655"/>
      <c r="CN32" s="655"/>
      <c r="CO32" s="655"/>
      <c r="CP32" s="655"/>
      <c r="CQ32" s="656"/>
      <c r="CR32" s="657" t="s">
        <v>179</v>
      </c>
      <c r="CS32" s="658"/>
      <c r="CT32" s="658"/>
      <c r="CU32" s="658"/>
      <c r="CV32" s="658"/>
      <c r="CW32" s="658"/>
      <c r="CX32" s="658"/>
      <c r="CY32" s="659"/>
      <c r="CZ32" s="660" t="s">
        <v>179</v>
      </c>
      <c r="DA32" s="672"/>
      <c r="DB32" s="672"/>
      <c r="DC32" s="673"/>
      <c r="DD32" s="663" t="s">
        <v>179</v>
      </c>
      <c r="DE32" s="658"/>
      <c r="DF32" s="658"/>
      <c r="DG32" s="658"/>
      <c r="DH32" s="658"/>
      <c r="DI32" s="658"/>
      <c r="DJ32" s="658"/>
      <c r="DK32" s="659"/>
      <c r="DL32" s="663" t="s">
        <v>141</v>
      </c>
      <c r="DM32" s="658"/>
      <c r="DN32" s="658"/>
      <c r="DO32" s="658"/>
      <c r="DP32" s="658"/>
      <c r="DQ32" s="658"/>
      <c r="DR32" s="658"/>
      <c r="DS32" s="658"/>
      <c r="DT32" s="658"/>
      <c r="DU32" s="658"/>
      <c r="DV32" s="659"/>
      <c r="DW32" s="660" t="s">
        <v>240</v>
      </c>
      <c r="DX32" s="672"/>
      <c r="DY32" s="672"/>
      <c r="DZ32" s="672"/>
      <c r="EA32" s="672"/>
      <c r="EB32" s="672"/>
      <c r="EC32" s="684"/>
    </row>
    <row r="33" spans="2:133" ht="11.25" customHeight="1" x14ac:dyDescent="0.2">
      <c r="B33" s="654" t="s">
        <v>322</v>
      </c>
      <c r="C33" s="655"/>
      <c r="D33" s="655"/>
      <c r="E33" s="655"/>
      <c r="F33" s="655"/>
      <c r="G33" s="655"/>
      <c r="H33" s="655"/>
      <c r="I33" s="655"/>
      <c r="J33" s="655"/>
      <c r="K33" s="655"/>
      <c r="L33" s="655"/>
      <c r="M33" s="655"/>
      <c r="N33" s="655"/>
      <c r="O33" s="655"/>
      <c r="P33" s="655"/>
      <c r="Q33" s="656"/>
      <c r="R33" s="657">
        <v>8658</v>
      </c>
      <c r="S33" s="658"/>
      <c r="T33" s="658"/>
      <c r="U33" s="658"/>
      <c r="V33" s="658"/>
      <c r="W33" s="658"/>
      <c r="X33" s="658"/>
      <c r="Y33" s="659"/>
      <c r="Z33" s="695">
        <v>0</v>
      </c>
      <c r="AA33" s="695"/>
      <c r="AB33" s="695"/>
      <c r="AC33" s="695"/>
      <c r="AD33" s="696">
        <v>3608</v>
      </c>
      <c r="AE33" s="696"/>
      <c r="AF33" s="696"/>
      <c r="AG33" s="696"/>
      <c r="AH33" s="696"/>
      <c r="AI33" s="696"/>
      <c r="AJ33" s="696"/>
      <c r="AK33" s="696"/>
      <c r="AL33" s="660">
        <v>0</v>
      </c>
      <c r="AM33" s="661"/>
      <c r="AN33" s="661"/>
      <c r="AO33" s="697"/>
      <c r="AP33" s="700"/>
      <c r="AQ33" s="701"/>
      <c r="AR33" s="701"/>
      <c r="AS33" s="701"/>
      <c r="AT33" s="733"/>
      <c r="AU33" s="219"/>
      <c r="AV33" s="219"/>
      <c r="AW33" s="219"/>
      <c r="AX33" s="638" t="s">
        <v>323</v>
      </c>
      <c r="AY33" s="639"/>
      <c r="AZ33" s="639"/>
      <c r="BA33" s="639"/>
      <c r="BB33" s="639"/>
      <c r="BC33" s="639"/>
      <c r="BD33" s="639"/>
      <c r="BE33" s="639"/>
      <c r="BF33" s="640"/>
      <c r="BG33" s="718">
        <v>99.6</v>
      </c>
      <c r="BH33" s="642"/>
      <c r="BI33" s="642"/>
      <c r="BJ33" s="642"/>
      <c r="BK33" s="642"/>
      <c r="BL33" s="642"/>
      <c r="BM33" s="688">
        <v>99.1</v>
      </c>
      <c r="BN33" s="642"/>
      <c r="BO33" s="642"/>
      <c r="BP33" s="642"/>
      <c r="BQ33" s="705"/>
      <c r="BR33" s="718">
        <v>99.6</v>
      </c>
      <c r="BS33" s="642"/>
      <c r="BT33" s="642"/>
      <c r="BU33" s="642"/>
      <c r="BV33" s="642"/>
      <c r="BW33" s="642"/>
      <c r="BX33" s="688">
        <v>98.9</v>
      </c>
      <c r="BY33" s="642"/>
      <c r="BZ33" s="642"/>
      <c r="CA33" s="642"/>
      <c r="CB33" s="705"/>
      <c r="CD33" s="654" t="s">
        <v>324</v>
      </c>
      <c r="CE33" s="655"/>
      <c r="CF33" s="655"/>
      <c r="CG33" s="655"/>
      <c r="CH33" s="655"/>
      <c r="CI33" s="655"/>
      <c r="CJ33" s="655"/>
      <c r="CK33" s="655"/>
      <c r="CL33" s="655"/>
      <c r="CM33" s="655"/>
      <c r="CN33" s="655"/>
      <c r="CO33" s="655"/>
      <c r="CP33" s="655"/>
      <c r="CQ33" s="656"/>
      <c r="CR33" s="657">
        <v>12428986</v>
      </c>
      <c r="CS33" s="670"/>
      <c r="CT33" s="670"/>
      <c r="CU33" s="670"/>
      <c r="CV33" s="670"/>
      <c r="CW33" s="670"/>
      <c r="CX33" s="670"/>
      <c r="CY33" s="671"/>
      <c r="CZ33" s="660">
        <v>46.7</v>
      </c>
      <c r="DA33" s="672"/>
      <c r="DB33" s="672"/>
      <c r="DC33" s="673"/>
      <c r="DD33" s="663">
        <v>10576273</v>
      </c>
      <c r="DE33" s="670"/>
      <c r="DF33" s="670"/>
      <c r="DG33" s="670"/>
      <c r="DH33" s="670"/>
      <c r="DI33" s="670"/>
      <c r="DJ33" s="670"/>
      <c r="DK33" s="671"/>
      <c r="DL33" s="663">
        <v>5996642</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2">
      <c r="B34" s="654" t="s">
        <v>325</v>
      </c>
      <c r="C34" s="655"/>
      <c r="D34" s="655"/>
      <c r="E34" s="655"/>
      <c r="F34" s="655"/>
      <c r="G34" s="655"/>
      <c r="H34" s="655"/>
      <c r="I34" s="655"/>
      <c r="J34" s="655"/>
      <c r="K34" s="655"/>
      <c r="L34" s="655"/>
      <c r="M34" s="655"/>
      <c r="N34" s="655"/>
      <c r="O34" s="655"/>
      <c r="P34" s="655"/>
      <c r="Q34" s="656"/>
      <c r="R34" s="657">
        <v>410430</v>
      </c>
      <c r="S34" s="658"/>
      <c r="T34" s="658"/>
      <c r="U34" s="658"/>
      <c r="V34" s="658"/>
      <c r="W34" s="658"/>
      <c r="X34" s="658"/>
      <c r="Y34" s="659"/>
      <c r="Z34" s="695">
        <v>1.5</v>
      </c>
      <c r="AA34" s="695"/>
      <c r="AB34" s="695"/>
      <c r="AC34" s="695"/>
      <c r="AD34" s="696" t="s">
        <v>179</v>
      </c>
      <c r="AE34" s="696"/>
      <c r="AF34" s="696"/>
      <c r="AG34" s="696"/>
      <c r="AH34" s="696"/>
      <c r="AI34" s="696"/>
      <c r="AJ34" s="696"/>
      <c r="AK34" s="696"/>
      <c r="AL34" s="660" t="s">
        <v>179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4047890</v>
      </c>
      <c r="CS34" s="658"/>
      <c r="CT34" s="658"/>
      <c r="CU34" s="658"/>
      <c r="CV34" s="658"/>
      <c r="CW34" s="658"/>
      <c r="CX34" s="658"/>
      <c r="CY34" s="659"/>
      <c r="CZ34" s="660">
        <v>15.2</v>
      </c>
      <c r="DA34" s="672"/>
      <c r="DB34" s="672"/>
      <c r="DC34" s="673"/>
      <c r="DD34" s="663">
        <v>2818113</v>
      </c>
      <c r="DE34" s="658"/>
      <c r="DF34" s="658"/>
      <c r="DG34" s="658"/>
      <c r="DH34" s="658"/>
      <c r="DI34" s="658"/>
      <c r="DJ34" s="658"/>
      <c r="DK34" s="659"/>
      <c r="DL34" s="663">
        <v>2251725</v>
      </c>
      <c r="DM34" s="658"/>
      <c r="DN34" s="658"/>
      <c r="DO34" s="658"/>
      <c r="DP34" s="658"/>
      <c r="DQ34" s="658"/>
      <c r="DR34" s="658"/>
      <c r="DS34" s="658"/>
      <c r="DT34" s="658"/>
      <c r="DU34" s="658"/>
      <c r="DV34" s="659"/>
      <c r="DW34" s="660">
        <v>15</v>
      </c>
      <c r="DX34" s="672"/>
      <c r="DY34" s="672"/>
      <c r="DZ34" s="672"/>
      <c r="EA34" s="672"/>
      <c r="EB34" s="672"/>
      <c r="EC34" s="684"/>
    </row>
    <row r="35" spans="2:133" ht="11.25" customHeight="1" x14ac:dyDescent="0.2">
      <c r="B35" s="654" t="s">
        <v>327</v>
      </c>
      <c r="C35" s="655"/>
      <c r="D35" s="655"/>
      <c r="E35" s="655"/>
      <c r="F35" s="655"/>
      <c r="G35" s="655"/>
      <c r="H35" s="655"/>
      <c r="I35" s="655"/>
      <c r="J35" s="655"/>
      <c r="K35" s="655"/>
      <c r="L35" s="655"/>
      <c r="M35" s="655"/>
      <c r="N35" s="655"/>
      <c r="O35" s="655"/>
      <c r="P35" s="655"/>
      <c r="Q35" s="656"/>
      <c r="R35" s="657">
        <v>1500431</v>
      </c>
      <c r="S35" s="658"/>
      <c r="T35" s="658"/>
      <c r="U35" s="658"/>
      <c r="V35" s="658"/>
      <c r="W35" s="658"/>
      <c r="X35" s="658"/>
      <c r="Y35" s="659"/>
      <c r="Z35" s="695">
        <v>5.4</v>
      </c>
      <c r="AA35" s="695"/>
      <c r="AB35" s="695"/>
      <c r="AC35" s="695"/>
      <c r="AD35" s="696" t="s">
        <v>179</v>
      </c>
      <c r="AE35" s="696"/>
      <c r="AF35" s="696"/>
      <c r="AG35" s="696"/>
      <c r="AH35" s="696"/>
      <c r="AI35" s="696"/>
      <c r="AJ35" s="696"/>
      <c r="AK35" s="696"/>
      <c r="AL35" s="660" t="s">
        <v>179</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214474</v>
      </c>
      <c r="CS35" s="670"/>
      <c r="CT35" s="670"/>
      <c r="CU35" s="670"/>
      <c r="CV35" s="670"/>
      <c r="CW35" s="670"/>
      <c r="CX35" s="670"/>
      <c r="CY35" s="671"/>
      <c r="CZ35" s="660">
        <v>0.8</v>
      </c>
      <c r="DA35" s="672"/>
      <c r="DB35" s="672"/>
      <c r="DC35" s="673"/>
      <c r="DD35" s="663">
        <v>205493</v>
      </c>
      <c r="DE35" s="670"/>
      <c r="DF35" s="670"/>
      <c r="DG35" s="670"/>
      <c r="DH35" s="670"/>
      <c r="DI35" s="670"/>
      <c r="DJ35" s="670"/>
      <c r="DK35" s="671"/>
      <c r="DL35" s="663">
        <v>204795</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2">
      <c r="B36" s="654" t="s">
        <v>331</v>
      </c>
      <c r="C36" s="655"/>
      <c r="D36" s="655"/>
      <c r="E36" s="655"/>
      <c r="F36" s="655"/>
      <c r="G36" s="655"/>
      <c r="H36" s="655"/>
      <c r="I36" s="655"/>
      <c r="J36" s="655"/>
      <c r="K36" s="655"/>
      <c r="L36" s="655"/>
      <c r="M36" s="655"/>
      <c r="N36" s="655"/>
      <c r="O36" s="655"/>
      <c r="P36" s="655"/>
      <c r="Q36" s="656"/>
      <c r="R36" s="657">
        <v>2016026</v>
      </c>
      <c r="S36" s="658"/>
      <c r="T36" s="658"/>
      <c r="U36" s="658"/>
      <c r="V36" s="658"/>
      <c r="W36" s="658"/>
      <c r="X36" s="658"/>
      <c r="Y36" s="659"/>
      <c r="Z36" s="695">
        <v>7.2</v>
      </c>
      <c r="AA36" s="695"/>
      <c r="AB36" s="695"/>
      <c r="AC36" s="695"/>
      <c r="AD36" s="696" t="s">
        <v>179</v>
      </c>
      <c r="AE36" s="696"/>
      <c r="AF36" s="696"/>
      <c r="AG36" s="696"/>
      <c r="AH36" s="696"/>
      <c r="AI36" s="696"/>
      <c r="AJ36" s="696"/>
      <c r="AK36" s="696"/>
      <c r="AL36" s="660" t="s">
        <v>179</v>
      </c>
      <c r="AM36" s="661"/>
      <c r="AN36" s="661"/>
      <c r="AO36" s="697"/>
      <c r="AP36" s="222"/>
      <c r="AQ36" s="706" t="s">
        <v>332</v>
      </c>
      <c r="AR36" s="707"/>
      <c r="AS36" s="707"/>
      <c r="AT36" s="707"/>
      <c r="AU36" s="707"/>
      <c r="AV36" s="707"/>
      <c r="AW36" s="707"/>
      <c r="AX36" s="707"/>
      <c r="AY36" s="708"/>
      <c r="AZ36" s="712">
        <v>2808053</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40325</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2786412</v>
      </c>
      <c r="CS36" s="658"/>
      <c r="CT36" s="658"/>
      <c r="CU36" s="658"/>
      <c r="CV36" s="658"/>
      <c r="CW36" s="658"/>
      <c r="CX36" s="658"/>
      <c r="CY36" s="659"/>
      <c r="CZ36" s="660">
        <v>10.5</v>
      </c>
      <c r="DA36" s="672"/>
      <c r="DB36" s="672"/>
      <c r="DC36" s="673"/>
      <c r="DD36" s="663">
        <v>2658555</v>
      </c>
      <c r="DE36" s="658"/>
      <c r="DF36" s="658"/>
      <c r="DG36" s="658"/>
      <c r="DH36" s="658"/>
      <c r="DI36" s="658"/>
      <c r="DJ36" s="658"/>
      <c r="DK36" s="659"/>
      <c r="DL36" s="663">
        <v>1860266</v>
      </c>
      <c r="DM36" s="658"/>
      <c r="DN36" s="658"/>
      <c r="DO36" s="658"/>
      <c r="DP36" s="658"/>
      <c r="DQ36" s="658"/>
      <c r="DR36" s="658"/>
      <c r="DS36" s="658"/>
      <c r="DT36" s="658"/>
      <c r="DU36" s="658"/>
      <c r="DV36" s="659"/>
      <c r="DW36" s="660">
        <v>12.4</v>
      </c>
      <c r="DX36" s="672"/>
      <c r="DY36" s="672"/>
      <c r="DZ36" s="672"/>
      <c r="EA36" s="672"/>
      <c r="EB36" s="672"/>
      <c r="EC36" s="684"/>
    </row>
    <row r="37" spans="2:133" ht="11.25" customHeight="1" x14ac:dyDescent="0.2">
      <c r="B37" s="654" t="s">
        <v>335</v>
      </c>
      <c r="C37" s="655"/>
      <c r="D37" s="655"/>
      <c r="E37" s="655"/>
      <c r="F37" s="655"/>
      <c r="G37" s="655"/>
      <c r="H37" s="655"/>
      <c r="I37" s="655"/>
      <c r="J37" s="655"/>
      <c r="K37" s="655"/>
      <c r="L37" s="655"/>
      <c r="M37" s="655"/>
      <c r="N37" s="655"/>
      <c r="O37" s="655"/>
      <c r="P37" s="655"/>
      <c r="Q37" s="656"/>
      <c r="R37" s="657">
        <v>596852</v>
      </c>
      <c r="S37" s="658"/>
      <c r="T37" s="658"/>
      <c r="U37" s="658"/>
      <c r="V37" s="658"/>
      <c r="W37" s="658"/>
      <c r="X37" s="658"/>
      <c r="Y37" s="659"/>
      <c r="Z37" s="695">
        <v>2.1</v>
      </c>
      <c r="AA37" s="695"/>
      <c r="AB37" s="695"/>
      <c r="AC37" s="695"/>
      <c r="AD37" s="696">
        <v>747</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432249</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-298850</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1359560</v>
      </c>
      <c r="CS37" s="670"/>
      <c r="CT37" s="670"/>
      <c r="CU37" s="670"/>
      <c r="CV37" s="670"/>
      <c r="CW37" s="670"/>
      <c r="CX37" s="670"/>
      <c r="CY37" s="671"/>
      <c r="CZ37" s="660">
        <v>5.0999999999999996</v>
      </c>
      <c r="DA37" s="672"/>
      <c r="DB37" s="672"/>
      <c r="DC37" s="673"/>
      <c r="DD37" s="663">
        <v>1359560</v>
      </c>
      <c r="DE37" s="670"/>
      <c r="DF37" s="670"/>
      <c r="DG37" s="670"/>
      <c r="DH37" s="670"/>
      <c r="DI37" s="670"/>
      <c r="DJ37" s="670"/>
      <c r="DK37" s="671"/>
      <c r="DL37" s="663">
        <v>1359013</v>
      </c>
      <c r="DM37" s="670"/>
      <c r="DN37" s="670"/>
      <c r="DO37" s="670"/>
      <c r="DP37" s="670"/>
      <c r="DQ37" s="670"/>
      <c r="DR37" s="670"/>
      <c r="DS37" s="670"/>
      <c r="DT37" s="670"/>
      <c r="DU37" s="670"/>
      <c r="DV37" s="671"/>
      <c r="DW37" s="660">
        <v>9.1</v>
      </c>
      <c r="DX37" s="672"/>
      <c r="DY37" s="672"/>
      <c r="DZ37" s="672"/>
      <c r="EA37" s="672"/>
      <c r="EB37" s="672"/>
      <c r="EC37" s="684"/>
    </row>
    <row r="38" spans="2:133" ht="11.25" customHeight="1" x14ac:dyDescent="0.2">
      <c r="B38" s="654" t="s">
        <v>339</v>
      </c>
      <c r="C38" s="655"/>
      <c r="D38" s="655"/>
      <c r="E38" s="655"/>
      <c r="F38" s="655"/>
      <c r="G38" s="655"/>
      <c r="H38" s="655"/>
      <c r="I38" s="655"/>
      <c r="J38" s="655"/>
      <c r="K38" s="655"/>
      <c r="L38" s="655"/>
      <c r="M38" s="655"/>
      <c r="N38" s="655"/>
      <c r="O38" s="655"/>
      <c r="P38" s="655"/>
      <c r="Q38" s="656"/>
      <c r="R38" s="657">
        <v>799300</v>
      </c>
      <c r="S38" s="658"/>
      <c r="T38" s="658"/>
      <c r="U38" s="658"/>
      <c r="V38" s="658"/>
      <c r="W38" s="658"/>
      <c r="X38" s="658"/>
      <c r="Y38" s="659"/>
      <c r="Z38" s="695">
        <v>2.9</v>
      </c>
      <c r="AA38" s="695"/>
      <c r="AB38" s="695"/>
      <c r="AC38" s="695"/>
      <c r="AD38" s="696" t="s">
        <v>179</v>
      </c>
      <c r="AE38" s="696"/>
      <c r="AF38" s="696"/>
      <c r="AG38" s="696"/>
      <c r="AH38" s="696"/>
      <c r="AI38" s="696"/>
      <c r="AJ38" s="696"/>
      <c r="AK38" s="696"/>
      <c r="AL38" s="660" t="s">
        <v>179</v>
      </c>
      <c r="AM38" s="661"/>
      <c r="AN38" s="661"/>
      <c r="AO38" s="697"/>
      <c r="AQ38" s="690" t="s">
        <v>340</v>
      </c>
      <c r="AR38" s="691"/>
      <c r="AS38" s="691"/>
      <c r="AT38" s="691"/>
      <c r="AU38" s="691"/>
      <c r="AV38" s="691"/>
      <c r="AW38" s="691"/>
      <c r="AX38" s="691"/>
      <c r="AY38" s="692"/>
      <c r="AZ38" s="657">
        <v>4834</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7605</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2370970</v>
      </c>
      <c r="CS38" s="658"/>
      <c r="CT38" s="658"/>
      <c r="CU38" s="658"/>
      <c r="CV38" s="658"/>
      <c r="CW38" s="658"/>
      <c r="CX38" s="658"/>
      <c r="CY38" s="659"/>
      <c r="CZ38" s="660">
        <v>8.9</v>
      </c>
      <c r="DA38" s="672"/>
      <c r="DB38" s="672"/>
      <c r="DC38" s="673"/>
      <c r="DD38" s="663">
        <v>2037080</v>
      </c>
      <c r="DE38" s="658"/>
      <c r="DF38" s="658"/>
      <c r="DG38" s="658"/>
      <c r="DH38" s="658"/>
      <c r="DI38" s="658"/>
      <c r="DJ38" s="658"/>
      <c r="DK38" s="659"/>
      <c r="DL38" s="663">
        <v>1679856</v>
      </c>
      <c r="DM38" s="658"/>
      <c r="DN38" s="658"/>
      <c r="DO38" s="658"/>
      <c r="DP38" s="658"/>
      <c r="DQ38" s="658"/>
      <c r="DR38" s="658"/>
      <c r="DS38" s="658"/>
      <c r="DT38" s="658"/>
      <c r="DU38" s="658"/>
      <c r="DV38" s="659"/>
      <c r="DW38" s="660">
        <v>11.2</v>
      </c>
      <c r="DX38" s="672"/>
      <c r="DY38" s="672"/>
      <c r="DZ38" s="672"/>
      <c r="EA38" s="672"/>
      <c r="EB38" s="672"/>
      <c r="EC38" s="684"/>
    </row>
    <row r="39" spans="2:133" ht="11.25" customHeight="1" x14ac:dyDescent="0.2">
      <c r="B39" s="654" t="s">
        <v>343</v>
      </c>
      <c r="C39" s="655"/>
      <c r="D39" s="655"/>
      <c r="E39" s="655"/>
      <c r="F39" s="655"/>
      <c r="G39" s="655"/>
      <c r="H39" s="655"/>
      <c r="I39" s="655"/>
      <c r="J39" s="655"/>
      <c r="K39" s="655"/>
      <c r="L39" s="655"/>
      <c r="M39" s="655"/>
      <c r="N39" s="655"/>
      <c r="O39" s="655"/>
      <c r="P39" s="655"/>
      <c r="Q39" s="656"/>
      <c r="R39" s="657" t="s">
        <v>240</v>
      </c>
      <c r="S39" s="658"/>
      <c r="T39" s="658"/>
      <c r="U39" s="658"/>
      <c r="V39" s="658"/>
      <c r="W39" s="658"/>
      <c r="X39" s="658"/>
      <c r="Y39" s="659"/>
      <c r="Z39" s="695" t="s">
        <v>179</v>
      </c>
      <c r="AA39" s="695"/>
      <c r="AB39" s="695"/>
      <c r="AC39" s="695"/>
      <c r="AD39" s="696" t="s">
        <v>179</v>
      </c>
      <c r="AE39" s="696"/>
      <c r="AF39" s="696"/>
      <c r="AG39" s="696"/>
      <c r="AH39" s="696"/>
      <c r="AI39" s="696"/>
      <c r="AJ39" s="696"/>
      <c r="AK39" s="696"/>
      <c r="AL39" s="660" t="s">
        <v>179</v>
      </c>
      <c r="AM39" s="661"/>
      <c r="AN39" s="661"/>
      <c r="AO39" s="697"/>
      <c r="AQ39" s="690" t="s">
        <v>344</v>
      </c>
      <c r="AR39" s="691"/>
      <c r="AS39" s="691"/>
      <c r="AT39" s="691"/>
      <c r="AU39" s="691"/>
      <c r="AV39" s="691"/>
      <c r="AW39" s="691"/>
      <c r="AX39" s="691"/>
      <c r="AY39" s="692"/>
      <c r="AZ39" s="657">
        <v>41</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11306</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2777240</v>
      </c>
      <c r="CS39" s="670"/>
      <c r="CT39" s="670"/>
      <c r="CU39" s="670"/>
      <c r="CV39" s="670"/>
      <c r="CW39" s="670"/>
      <c r="CX39" s="670"/>
      <c r="CY39" s="671"/>
      <c r="CZ39" s="660">
        <v>10.4</v>
      </c>
      <c r="DA39" s="672"/>
      <c r="DB39" s="672"/>
      <c r="DC39" s="673"/>
      <c r="DD39" s="663">
        <v>2697032</v>
      </c>
      <c r="DE39" s="670"/>
      <c r="DF39" s="670"/>
      <c r="DG39" s="670"/>
      <c r="DH39" s="670"/>
      <c r="DI39" s="670"/>
      <c r="DJ39" s="670"/>
      <c r="DK39" s="671"/>
      <c r="DL39" s="663" t="s">
        <v>179</v>
      </c>
      <c r="DM39" s="670"/>
      <c r="DN39" s="670"/>
      <c r="DO39" s="670"/>
      <c r="DP39" s="670"/>
      <c r="DQ39" s="670"/>
      <c r="DR39" s="670"/>
      <c r="DS39" s="670"/>
      <c r="DT39" s="670"/>
      <c r="DU39" s="670"/>
      <c r="DV39" s="671"/>
      <c r="DW39" s="660" t="s">
        <v>179</v>
      </c>
      <c r="DX39" s="672"/>
      <c r="DY39" s="672"/>
      <c r="DZ39" s="672"/>
      <c r="EA39" s="672"/>
      <c r="EB39" s="672"/>
      <c r="EC39" s="684"/>
    </row>
    <row r="40" spans="2:133" ht="11.25" customHeight="1" x14ac:dyDescent="0.2">
      <c r="B40" s="654" t="s">
        <v>347</v>
      </c>
      <c r="C40" s="655"/>
      <c r="D40" s="655"/>
      <c r="E40" s="655"/>
      <c r="F40" s="655"/>
      <c r="G40" s="655"/>
      <c r="H40" s="655"/>
      <c r="I40" s="655"/>
      <c r="J40" s="655"/>
      <c r="K40" s="655"/>
      <c r="L40" s="655"/>
      <c r="M40" s="655"/>
      <c r="N40" s="655"/>
      <c r="O40" s="655"/>
      <c r="P40" s="655"/>
      <c r="Q40" s="656"/>
      <c r="R40" s="657">
        <v>349600</v>
      </c>
      <c r="S40" s="658"/>
      <c r="T40" s="658"/>
      <c r="U40" s="658"/>
      <c r="V40" s="658"/>
      <c r="W40" s="658"/>
      <c r="X40" s="658"/>
      <c r="Y40" s="659"/>
      <c r="Z40" s="695">
        <v>1.3</v>
      </c>
      <c r="AA40" s="695"/>
      <c r="AB40" s="695"/>
      <c r="AC40" s="695"/>
      <c r="AD40" s="696" t="s">
        <v>179</v>
      </c>
      <c r="AE40" s="696"/>
      <c r="AF40" s="696"/>
      <c r="AG40" s="696"/>
      <c r="AH40" s="696"/>
      <c r="AI40" s="696"/>
      <c r="AJ40" s="696"/>
      <c r="AK40" s="696"/>
      <c r="AL40" s="660" t="s">
        <v>240</v>
      </c>
      <c r="AM40" s="661"/>
      <c r="AN40" s="661"/>
      <c r="AO40" s="697"/>
      <c r="AQ40" s="690" t="s">
        <v>348</v>
      </c>
      <c r="AR40" s="691"/>
      <c r="AS40" s="691"/>
      <c r="AT40" s="691"/>
      <c r="AU40" s="691"/>
      <c r="AV40" s="691"/>
      <c r="AW40" s="691"/>
      <c r="AX40" s="691"/>
      <c r="AY40" s="692"/>
      <c r="AZ40" s="657" t="s">
        <v>179</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108</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232000</v>
      </c>
      <c r="CS40" s="658"/>
      <c r="CT40" s="658"/>
      <c r="CU40" s="658"/>
      <c r="CV40" s="658"/>
      <c r="CW40" s="658"/>
      <c r="CX40" s="658"/>
      <c r="CY40" s="659"/>
      <c r="CZ40" s="660">
        <v>0.9</v>
      </c>
      <c r="DA40" s="672"/>
      <c r="DB40" s="672"/>
      <c r="DC40" s="673"/>
      <c r="DD40" s="663">
        <v>160000</v>
      </c>
      <c r="DE40" s="658"/>
      <c r="DF40" s="658"/>
      <c r="DG40" s="658"/>
      <c r="DH40" s="658"/>
      <c r="DI40" s="658"/>
      <c r="DJ40" s="658"/>
      <c r="DK40" s="659"/>
      <c r="DL40" s="663" t="s">
        <v>179</v>
      </c>
      <c r="DM40" s="658"/>
      <c r="DN40" s="658"/>
      <c r="DO40" s="658"/>
      <c r="DP40" s="658"/>
      <c r="DQ40" s="658"/>
      <c r="DR40" s="658"/>
      <c r="DS40" s="658"/>
      <c r="DT40" s="658"/>
      <c r="DU40" s="658"/>
      <c r="DV40" s="659"/>
      <c r="DW40" s="660" t="s">
        <v>141</v>
      </c>
      <c r="DX40" s="672"/>
      <c r="DY40" s="672"/>
      <c r="DZ40" s="672"/>
      <c r="EA40" s="672"/>
      <c r="EB40" s="672"/>
      <c r="EC40" s="684"/>
    </row>
    <row r="41" spans="2:133" ht="11.25" customHeight="1" x14ac:dyDescent="0.2">
      <c r="B41" s="638" t="s">
        <v>352</v>
      </c>
      <c r="C41" s="639"/>
      <c r="D41" s="639"/>
      <c r="E41" s="639"/>
      <c r="F41" s="639"/>
      <c r="G41" s="639"/>
      <c r="H41" s="639"/>
      <c r="I41" s="639"/>
      <c r="J41" s="639"/>
      <c r="K41" s="639"/>
      <c r="L41" s="639"/>
      <c r="M41" s="639"/>
      <c r="N41" s="639"/>
      <c r="O41" s="639"/>
      <c r="P41" s="639"/>
      <c r="Q41" s="640"/>
      <c r="R41" s="641">
        <v>27819145</v>
      </c>
      <c r="S41" s="682"/>
      <c r="T41" s="682"/>
      <c r="U41" s="682"/>
      <c r="V41" s="682"/>
      <c r="W41" s="682"/>
      <c r="X41" s="682"/>
      <c r="Y41" s="685"/>
      <c r="Z41" s="686">
        <v>100</v>
      </c>
      <c r="AA41" s="686"/>
      <c r="AB41" s="686"/>
      <c r="AC41" s="686"/>
      <c r="AD41" s="687">
        <v>14650258</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673699</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179</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179</v>
      </c>
      <c r="CS41" s="670"/>
      <c r="CT41" s="670"/>
      <c r="CU41" s="670"/>
      <c r="CV41" s="670"/>
      <c r="CW41" s="670"/>
      <c r="CX41" s="670"/>
      <c r="CY41" s="671"/>
      <c r="CZ41" s="660" t="s">
        <v>179</v>
      </c>
      <c r="DA41" s="672"/>
      <c r="DB41" s="672"/>
      <c r="DC41" s="673"/>
      <c r="DD41" s="663" t="s">
        <v>179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356</v>
      </c>
      <c r="AR42" s="703"/>
      <c r="AS42" s="703"/>
      <c r="AT42" s="703"/>
      <c r="AU42" s="703"/>
      <c r="AV42" s="703"/>
      <c r="AW42" s="703"/>
      <c r="AX42" s="703"/>
      <c r="AY42" s="704"/>
      <c r="AZ42" s="641">
        <v>1697230</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362</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2222858</v>
      </c>
      <c r="CS42" s="670"/>
      <c r="CT42" s="670"/>
      <c r="CU42" s="670"/>
      <c r="CV42" s="670"/>
      <c r="CW42" s="670"/>
      <c r="CX42" s="670"/>
      <c r="CY42" s="671"/>
      <c r="CZ42" s="660">
        <v>8.3000000000000007</v>
      </c>
      <c r="DA42" s="672"/>
      <c r="DB42" s="672"/>
      <c r="DC42" s="673"/>
      <c r="DD42" s="663">
        <v>1126665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359</v>
      </c>
      <c r="CD43" s="654" t="s">
        <v>360</v>
      </c>
      <c r="CE43" s="655"/>
      <c r="CF43" s="655"/>
      <c r="CG43" s="655"/>
      <c r="CH43" s="655"/>
      <c r="CI43" s="655"/>
      <c r="CJ43" s="655"/>
      <c r="CK43" s="655"/>
      <c r="CL43" s="655"/>
      <c r="CM43" s="655"/>
      <c r="CN43" s="655"/>
      <c r="CO43" s="655"/>
      <c r="CP43" s="655"/>
      <c r="CQ43" s="656"/>
      <c r="CR43" s="657">
        <v>86124</v>
      </c>
      <c r="CS43" s="670"/>
      <c r="CT43" s="670"/>
      <c r="CU43" s="670"/>
      <c r="CV43" s="670"/>
      <c r="CW43" s="670"/>
      <c r="CX43" s="670"/>
      <c r="CY43" s="671"/>
      <c r="CZ43" s="660">
        <v>0.3</v>
      </c>
      <c r="DA43" s="672"/>
      <c r="DB43" s="672"/>
      <c r="DC43" s="673"/>
      <c r="DD43" s="663">
        <v>60852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2222858</v>
      </c>
      <c r="CS44" s="658"/>
      <c r="CT44" s="658"/>
      <c r="CU44" s="658"/>
      <c r="CV44" s="658"/>
      <c r="CW44" s="658"/>
      <c r="CX44" s="658"/>
      <c r="CY44" s="659"/>
      <c r="CZ44" s="660">
        <v>8.3000000000000007</v>
      </c>
      <c r="DA44" s="661"/>
      <c r="DB44" s="661"/>
      <c r="DC44" s="662"/>
      <c r="DD44" s="663">
        <v>1126665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779550</v>
      </c>
      <c r="CS45" s="670"/>
      <c r="CT45" s="670"/>
      <c r="CU45" s="670"/>
      <c r="CV45" s="670"/>
      <c r="CW45" s="670"/>
      <c r="CX45" s="670"/>
      <c r="CY45" s="671"/>
      <c r="CZ45" s="660">
        <v>2.9</v>
      </c>
      <c r="DA45" s="672"/>
      <c r="DB45" s="672"/>
      <c r="DC45" s="673"/>
      <c r="DD45" s="663">
        <v>403007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365</v>
      </c>
      <c r="CG46" s="655"/>
      <c r="CH46" s="655"/>
      <c r="CI46" s="655"/>
      <c r="CJ46" s="655"/>
      <c r="CK46" s="655"/>
      <c r="CL46" s="655"/>
      <c r="CM46" s="655"/>
      <c r="CN46" s="655"/>
      <c r="CO46" s="655"/>
      <c r="CP46" s="655"/>
      <c r="CQ46" s="656"/>
      <c r="CR46" s="657">
        <v>1369402</v>
      </c>
      <c r="CS46" s="658"/>
      <c r="CT46" s="658"/>
      <c r="CU46" s="658"/>
      <c r="CV46" s="658"/>
      <c r="CW46" s="658"/>
      <c r="CX46" s="658"/>
      <c r="CY46" s="659"/>
      <c r="CZ46" s="660">
        <v>5.0999999999999996</v>
      </c>
      <c r="DA46" s="661"/>
      <c r="DB46" s="661"/>
      <c r="DC46" s="662"/>
      <c r="DD46" s="663">
        <v>714652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366</v>
      </c>
      <c r="CG47" s="655"/>
      <c r="CH47" s="655"/>
      <c r="CI47" s="655"/>
      <c r="CJ47" s="655"/>
      <c r="CK47" s="655"/>
      <c r="CL47" s="655"/>
      <c r="CM47" s="655"/>
      <c r="CN47" s="655"/>
      <c r="CO47" s="655"/>
      <c r="CP47" s="655"/>
      <c r="CQ47" s="656"/>
      <c r="CR47" s="657" t="s">
        <v>179</v>
      </c>
      <c r="CS47" s="670"/>
      <c r="CT47" s="670"/>
      <c r="CU47" s="670"/>
      <c r="CV47" s="670"/>
      <c r="CW47" s="670"/>
      <c r="CX47" s="670"/>
      <c r="CY47" s="671"/>
      <c r="CZ47" s="660" t="s">
        <v>179</v>
      </c>
      <c r="DA47" s="672"/>
      <c r="DB47" s="672"/>
      <c r="DC47" s="673"/>
      <c r="DD47" s="663" t="s">
        <v>179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367</v>
      </c>
      <c r="CG48" s="655"/>
      <c r="CH48" s="655"/>
      <c r="CI48" s="655"/>
      <c r="CJ48" s="655"/>
      <c r="CK48" s="655"/>
      <c r="CL48" s="655"/>
      <c r="CM48" s="655"/>
      <c r="CN48" s="655"/>
      <c r="CO48" s="655"/>
      <c r="CP48" s="655"/>
      <c r="CQ48" s="656"/>
      <c r="CR48" s="657" t="s">
        <v>179</v>
      </c>
      <c r="CS48" s="658"/>
      <c r="CT48" s="658"/>
      <c r="CU48" s="658"/>
      <c r="CV48" s="658"/>
      <c r="CW48" s="658"/>
      <c r="CX48" s="658"/>
      <c r="CY48" s="659"/>
      <c r="CZ48" s="660" t="s">
        <v>240</v>
      </c>
      <c r="DA48" s="661"/>
      <c r="DB48" s="661"/>
      <c r="DC48" s="662"/>
      <c r="DD48" s="663" t="s">
        <v>240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368</v>
      </c>
      <c r="CE49" s="639"/>
      <c r="CF49" s="639"/>
      <c r="CG49" s="639"/>
      <c r="CH49" s="639"/>
      <c r="CI49" s="639"/>
      <c r="CJ49" s="639"/>
      <c r="CK49" s="639"/>
      <c r="CL49" s="639"/>
      <c r="CM49" s="639"/>
      <c r="CN49" s="639"/>
      <c r="CO49" s="639"/>
      <c r="CP49" s="639"/>
      <c r="CQ49" s="640"/>
      <c r="CR49" s="641">
        <v>26640535</v>
      </c>
      <c r="CS49" s="642"/>
      <c r="CT49" s="642"/>
      <c r="CU49" s="642"/>
      <c r="CV49" s="642"/>
      <c r="CW49" s="642"/>
      <c r="CX49" s="642"/>
      <c r="CY49" s="643"/>
      <c r="CZ49" s="644">
        <v>100</v>
      </c>
      <c r="DA49" s="645"/>
      <c r="DB49" s="645"/>
      <c r="DC49" s="646"/>
      <c r="DD49" s="647">
        <v>19028603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9vBs42M4LyXMu98bu9ApwTSANafg7ugN34E1C4OI28obDlvfs2mlgYH6FiIVv5Od5tSr1tUOF/s8Mx8gkPOEw==" saltValue="SFRDTETlnCnY0+xZcRK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5" t="s">
        <v>369</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370</v>
      </c>
      <c r="DK2" s="1127"/>
      <c r="DL2" s="1127"/>
      <c r="DM2" s="1127"/>
      <c r="DN2" s="1127"/>
      <c r="DO2" s="1128"/>
      <c r="DP2" s="228"/>
      <c r="DQ2" s="1126" t="s">
        <v>371</v>
      </c>
      <c r="DR2" s="1127"/>
      <c r="DS2" s="1127"/>
      <c r="DT2" s="1127"/>
      <c r="DU2" s="1127"/>
      <c r="DV2" s="1127"/>
      <c r="DW2" s="1127"/>
      <c r="DX2" s="1127"/>
      <c r="DY2" s="1127"/>
      <c r="DZ2" s="112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4" t="s">
        <v>372</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29"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19" t="s">
        <v>388</v>
      </c>
      <c r="DH5" s="1120"/>
      <c r="DI5" s="1120"/>
      <c r="DJ5" s="1120"/>
      <c r="DK5" s="1121"/>
      <c r="DL5" s="1119" t="s">
        <v>389</v>
      </c>
      <c r="DM5" s="1120"/>
      <c r="DN5" s="1120"/>
      <c r="DO5" s="1120"/>
      <c r="DP5" s="1121"/>
      <c r="DQ5" s="1037" t="s">
        <v>390</v>
      </c>
      <c r="DR5" s="1038"/>
      <c r="DS5" s="1038"/>
      <c r="DT5" s="1038"/>
      <c r="DU5" s="1039"/>
      <c r="DV5" s="1037" t="s">
        <v>381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2">
      <c r="A7" s="236">
        <v>1</v>
      </c>
      <c r="B7" s="1082" t="s">
        <v>391</v>
      </c>
      <c r="C7" s="1083"/>
      <c r="D7" s="1083"/>
      <c r="E7" s="1083"/>
      <c r="F7" s="1083"/>
      <c r="G7" s="1083"/>
      <c r="H7" s="1083"/>
      <c r="I7" s="1083"/>
      <c r="J7" s="1083"/>
      <c r="K7" s="1083"/>
      <c r="L7" s="1083"/>
      <c r="M7" s="1083"/>
      <c r="N7" s="1083"/>
      <c r="O7" s="1083"/>
      <c r="P7" s="1084"/>
      <c r="Q7" s="1137">
        <v>27794</v>
      </c>
      <c r="R7" s="1138"/>
      <c r="S7" s="1138"/>
      <c r="T7" s="1138"/>
      <c r="U7" s="1138"/>
      <c r="V7" s="1138">
        <v>26620</v>
      </c>
      <c r="W7" s="1138"/>
      <c r="X7" s="1138"/>
      <c r="Y7" s="1138"/>
      <c r="Z7" s="1138"/>
      <c r="AA7" s="1138">
        <v>1174</v>
      </c>
      <c r="AB7" s="1138"/>
      <c r="AC7" s="1138"/>
      <c r="AD7" s="1138"/>
      <c r="AE7" s="1139"/>
      <c r="AF7" s="1140">
        <v>1145</v>
      </c>
      <c r="AG7" s="1141"/>
      <c r="AH7" s="1141"/>
      <c r="AI7" s="1141"/>
      <c r="AJ7" s="1142"/>
      <c r="AK7" s="1143">
        <v>1608</v>
      </c>
      <c r="AL7" s="1144"/>
      <c r="AM7" s="1144"/>
      <c r="AN7" s="1144"/>
      <c r="AO7" s="1144"/>
      <c r="AP7" s="1144">
        <v>14256</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604</v>
      </c>
      <c r="BT7" s="1135"/>
      <c r="BU7" s="1135"/>
      <c r="BV7" s="1135"/>
      <c r="BW7" s="1135"/>
      <c r="BX7" s="1135"/>
      <c r="BY7" s="1135"/>
      <c r="BZ7" s="1135"/>
      <c r="CA7" s="1135"/>
      <c r="CB7" s="1135"/>
      <c r="CC7" s="1135"/>
      <c r="CD7" s="1135"/>
      <c r="CE7" s="1135"/>
      <c r="CF7" s="1135"/>
      <c r="CG7" s="1147"/>
      <c r="CH7" s="1131" t="s">
        <v>591</v>
      </c>
      <c r="CI7" s="1132"/>
      <c r="CJ7" s="1132"/>
      <c r="CK7" s="1132"/>
      <c r="CL7" s="1133"/>
      <c r="CM7" s="1131">
        <v>25</v>
      </c>
      <c r="CN7" s="1132"/>
      <c r="CO7" s="1132"/>
      <c r="CP7" s="1132"/>
      <c r="CQ7" s="1133"/>
      <c r="CR7" s="1131">
        <v>10</v>
      </c>
      <c r="CS7" s="1132"/>
      <c r="CT7" s="1132"/>
      <c r="CU7" s="1132"/>
      <c r="CV7" s="1133"/>
      <c r="CW7" s="1131" t="s">
        <v>591</v>
      </c>
      <c r="CX7" s="1132"/>
      <c r="CY7" s="1132"/>
      <c r="CZ7" s="1132"/>
      <c r="DA7" s="1133"/>
      <c r="DB7" s="1131" t="s">
        <v>591</v>
      </c>
      <c r="DC7" s="1132"/>
      <c r="DD7" s="1132"/>
      <c r="DE7" s="1132"/>
      <c r="DF7" s="1133"/>
      <c r="DG7" s="1131">
        <v>20</v>
      </c>
      <c r="DH7" s="1132"/>
      <c r="DI7" s="1132"/>
      <c r="DJ7" s="1132"/>
      <c r="DK7" s="1133"/>
      <c r="DL7" s="1131" t="s">
        <v>591</v>
      </c>
      <c r="DM7" s="1132"/>
      <c r="DN7" s="1132"/>
      <c r="DO7" s="1132"/>
      <c r="DP7" s="1133"/>
      <c r="DQ7" s="1131" t="s">
        <v>591</v>
      </c>
      <c r="DR7" s="1132"/>
      <c r="DS7" s="1132"/>
      <c r="DT7" s="1132"/>
      <c r="DU7" s="1133"/>
      <c r="DV7" s="1134"/>
      <c r="DW7" s="1135"/>
      <c r="DX7" s="1135"/>
      <c r="DY7" s="1135"/>
      <c r="DZ7" s="1136"/>
      <c r="EA7" s="234"/>
    </row>
    <row r="8" spans="1:131" s="235" customFormat="1" ht="26.25" customHeight="1" x14ac:dyDescent="0.2">
      <c r="A8" s="238">
        <v>2</v>
      </c>
      <c r="B8" s="1066" t="s">
        <v>392</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v>0</v>
      </c>
      <c r="AB8" s="1075"/>
      <c r="AC8" s="1075"/>
      <c r="AD8" s="1075"/>
      <c r="AE8" s="1076"/>
      <c r="AF8" s="1071" t="s">
        <v>179</v>
      </c>
      <c r="AG8" s="1072"/>
      <c r="AH8" s="1072"/>
      <c r="AI8" s="1072"/>
      <c r="AJ8" s="1073"/>
      <c r="AK8" s="1115" t="s">
        <v>591</v>
      </c>
      <c r="AL8" s="1116"/>
      <c r="AM8" s="1116"/>
      <c r="AN8" s="1116"/>
      <c r="AO8" s="1116"/>
      <c r="AP8" s="1116" t="s">
        <v>591</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393</v>
      </c>
      <c r="C9" s="1067"/>
      <c r="D9" s="1067"/>
      <c r="E9" s="1067"/>
      <c r="F9" s="1067"/>
      <c r="G9" s="1067"/>
      <c r="H9" s="1067"/>
      <c r="I9" s="1067"/>
      <c r="J9" s="1067"/>
      <c r="K9" s="1067"/>
      <c r="L9" s="1067"/>
      <c r="M9" s="1067"/>
      <c r="N9" s="1067"/>
      <c r="O9" s="1067"/>
      <c r="P9" s="1068"/>
      <c r="Q9" s="1074">
        <v>25</v>
      </c>
      <c r="R9" s="1075"/>
      <c r="S9" s="1075"/>
      <c r="T9" s="1075"/>
      <c r="U9" s="1075"/>
      <c r="V9" s="1075">
        <v>21</v>
      </c>
      <c r="W9" s="1075"/>
      <c r="X9" s="1075"/>
      <c r="Y9" s="1075"/>
      <c r="Z9" s="1075"/>
      <c r="AA9" s="1075">
        <v>5</v>
      </c>
      <c r="AB9" s="1075"/>
      <c r="AC9" s="1075"/>
      <c r="AD9" s="1075"/>
      <c r="AE9" s="1076"/>
      <c r="AF9" s="1071">
        <v>5</v>
      </c>
      <c r="AG9" s="1072"/>
      <c r="AH9" s="1072"/>
      <c r="AI9" s="1072"/>
      <c r="AJ9" s="1073"/>
      <c r="AK9" s="1115">
        <v>9464</v>
      </c>
      <c r="AL9" s="1116"/>
      <c r="AM9" s="1116"/>
      <c r="AN9" s="1116"/>
      <c r="AO9" s="1116"/>
      <c r="AP9" s="1116">
        <v>33</v>
      </c>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2">
        <v>27819</v>
      </c>
      <c r="R23" s="1096"/>
      <c r="S23" s="1096"/>
      <c r="T23" s="1096"/>
      <c r="U23" s="1096"/>
      <c r="V23" s="1096">
        <v>26641</v>
      </c>
      <c r="W23" s="1096"/>
      <c r="X23" s="1096"/>
      <c r="Y23" s="1096"/>
      <c r="Z23" s="1096"/>
      <c r="AA23" s="1096">
        <v>1179</v>
      </c>
      <c r="AB23" s="1096"/>
      <c r="AC23" s="1096"/>
      <c r="AD23" s="1096"/>
      <c r="AE23" s="1103"/>
      <c r="AF23" s="1104">
        <v>1150</v>
      </c>
      <c r="AG23" s="1096"/>
      <c r="AH23" s="1096"/>
      <c r="AI23" s="1096"/>
      <c r="AJ23" s="1105"/>
      <c r="AK23" s="1106"/>
      <c r="AL23" s="1107"/>
      <c r="AM23" s="1107"/>
      <c r="AN23" s="1107"/>
      <c r="AO23" s="1107"/>
      <c r="AP23" s="1096">
        <v>14289</v>
      </c>
      <c r="AQ23" s="1096"/>
      <c r="AR23" s="1096"/>
      <c r="AS23" s="1096"/>
      <c r="AT23" s="1096"/>
      <c r="AU23" s="1097"/>
      <c r="AV23" s="1097"/>
      <c r="AW23" s="1097"/>
      <c r="AX23" s="1097"/>
      <c r="AY23" s="1098"/>
      <c r="AZ23" s="1099" t="s">
        <v>179</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5" t="s">
        <v>397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4" t="s">
        <v>398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374</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0" t="s">
        <v>402</v>
      </c>
      <c r="AG26" s="1044"/>
      <c r="AH26" s="1044"/>
      <c r="AI26" s="1044"/>
      <c r="AJ26" s="1091"/>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2" t="s">
        <v>407</v>
      </c>
      <c r="C28" s="1083"/>
      <c r="D28" s="1083"/>
      <c r="E28" s="1083"/>
      <c r="F28" s="1083"/>
      <c r="G28" s="1083"/>
      <c r="H28" s="1083"/>
      <c r="I28" s="1083"/>
      <c r="J28" s="1083"/>
      <c r="K28" s="1083"/>
      <c r="L28" s="1083"/>
      <c r="M28" s="1083"/>
      <c r="N28" s="1083"/>
      <c r="O28" s="1083"/>
      <c r="P28" s="1084"/>
      <c r="Q28" s="1085">
        <v>6213</v>
      </c>
      <c r="R28" s="1086"/>
      <c r="S28" s="1086"/>
      <c r="T28" s="1086"/>
      <c r="U28" s="1086"/>
      <c r="V28" s="1086">
        <v>6173</v>
      </c>
      <c r="W28" s="1086"/>
      <c r="X28" s="1086"/>
      <c r="Y28" s="1086"/>
      <c r="Z28" s="1086"/>
      <c r="AA28" s="1086">
        <v>40</v>
      </c>
      <c r="AB28" s="1086"/>
      <c r="AC28" s="1086"/>
      <c r="AD28" s="1086"/>
      <c r="AE28" s="1087"/>
      <c r="AF28" s="1088">
        <v>40</v>
      </c>
      <c r="AG28" s="1086"/>
      <c r="AH28" s="1086"/>
      <c r="AI28" s="1086"/>
      <c r="AJ28" s="1089"/>
      <c r="AK28" s="1078">
        <v>723699</v>
      </c>
      <c r="AL28" s="1079"/>
      <c r="AM28" s="1079"/>
      <c r="AN28" s="1079"/>
      <c r="AO28" s="1079"/>
      <c r="AP28" s="1079" t="s">
        <v>591</v>
      </c>
      <c r="AQ28" s="1079"/>
      <c r="AR28" s="1079"/>
      <c r="AS28" s="1079"/>
      <c r="AT28" s="1079"/>
      <c r="AU28" s="1079" t="s">
        <v>591</v>
      </c>
      <c r="AV28" s="1079"/>
      <c r="AW28" s="1079"/>
      <c r="AX28" s="1079"/>
      <c r="AY28" s="1079"/>
      <c r="AZ28" s="1079" t="s">
        <v>591</v>
      </c>
      <c r="BA28" s="1079"/>
      <c r="BB28" s="1079"/>
      <c r="BC28" s="1079"/>
      <c r="BD28" s="1079"/>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408</v>
      </c>
      <c r="C29" s="1067"/>
      <c r="D29" s="1067"/>
      <c r="E29" s="1067"/>
      <c r="F29" s="1067"/>
      <c r="G29" s="1067"/>
      <c r="H29" s="1067"/>
      <c r="I29" s="1067"/>
      <c r="J29" s="1067"/>
      <c r="K29" s="1067"/>
      <c r="L29" s="1067"/>
      <c r="M29" s="1067"/>
      <c r="N29" s="1067"/>
      <c r="O29" s="1067"/>
      <c r="P29" s="1068"/>
      <c r="Q29" s="1074">
        <v>5458</v>
      </c>
      <c r="R29" s="1075"/>
      <c r="S29" s="1075"/>
      <c r="T29" s="1075"/>
      <c r="U29" s="1075"/>
      <c r="V29" s="1075">
        <v>5230</v>
      </c>
      <c r="W29" s="1075"/>
      <c r="X29" s="1075"/>
      <c r="Y29" s="1075"/>
      <c r="Z29" s="1075"/>
      <c r="AA29" s="1075">
        <v>229</v>
      </c>
      <c r="AB29" s="1075"/>
      <c r="AC29" s="1075"/>
      <c r="AD29" s="1075"/>
      <c r="AE29" s="1076"/>
      <c r="AF29" s="1071">
        <v>229</v>
      </c>
      <c r="AG29" s="1072"/>
      <c r="AH29" s="1072"/>
      <c r="AI29" s="1072"/>
      <c r="AJ29" s="1073"/>
      <c r="AK29" s="1016">
        <v>918986</v>
      </c>
      <c r="AL29" s="1007"/>
      <c r="AM29" s="1007"/>
      <c r="AN29" s="1007"/>
      <c r="AO29" s="1007"/>
      <c r="AP29" s="1007" t="s">
        <v>591</v>
      </c>
      <c r="AQ29" s="1007"/>
      <c r="AR29" s="1007"/>
      <c r="AS29" s="1007"/>
      <c r="AT29" s="1007"/>
      <c r="AU29" s="1007" t="s">
        <v>591</v>
      </c>
      <c r="AV29" s="1007"/>
      <c r="AW29" s="1007"/>
      <c r="AX29" s="1007"/>
      <c r="AY29" s="1007"/>
      <c r="AZ29" s="1007" t="s">
        <v>591</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409</v>
      </c>
      <c r="C30" s="1067"/>
      <c r="D30" s="1067"/>
      <c r="E30" s="1067"/>
      <c r="F30" s="1067"/>
      <c r="G30" s="1067"/>
      <c r="H30" s="1067"/>
      <c r="I30" s="1067"/>
      <c r="J30" s="1067"/>
      <c r="K30" s="1067"/>
      <c r="L30" s="1067"/>
      <c r="M30" s="1067"/>
      <c r="N30" s="1067"/>
      <c r="O30" s="1067"/>
      <c r="P30" s="1068"/>
      <c r="Q30" s="1074">
        <v>1212</v>
      </c>
      <c r="R30" s="1075"/>
      <c r="S30" s="1075"/>
      <c r="T30" s="1075"/>
      <c r="U30" s="1075"/>
      <c r="V30" s="1075">
        <v>1208</v>
      </c>
      <c r="W30" s="1075"/>
      <c r="X30" s="1075"/>
      <c r="Y30" s="1075"/>
      <c r="Z30" s="1075"/>
      <c r="AA30" s="1075">
        <v>4</v>
      </c>
      <c r="AB30" s="1075"/>
      <c r="AC30" s="1075"/>
      <c r="AD30" s="1075"/>
      <c r="AE30" s="1076"/>
      <c r="AF30" s="1071">
        <v>4</v>
      </c>
      <c r="AG30" s="1072"/>
      <c r="AH30" s="1072"/>
      <c r="AI30" s="1072"/>
      <c r="AJ30" s="1073"/>
      <c r="AK30" s="1016">
        <v>3962</v>
      </c>
      <c r="AL30" s="1007"/>
      <c r="AM30" s="1007"/>
      <c r="AN30" s="1007"/>
      <c r="AO30" s="1007"/>
      <c r="AP30" s="1007" t="s">
        <v>591</v>
      </c>
      <c r="AQ30" s="1007"/>
      <c r="AR30" s="1007"/>
      <c r="AS30" s="1007"/>
      <c r="AT30" s="1007"/>
      <c r="AU30" s="1007" t="s">
        <v>591</v>
      </c>
      <c r="AV30" s="1007"/>
      <c r="AW30" s="1007"/>
      <c r="AX30" s="1007"/>
      <c r="AY30" s="1007"/>
      <c r="AZ30" s="1007" t="s">
        <v>591</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410</v>
      </c>
      <c r="C31" s="1067"/>
      <c r="D31" s="1067"/>
      <c r="E31" s="1067"/>
      <c r="F31" s="1067"/>
      <c r="G31" s="1067"/>
      <c r="H31" s="1067"/>
      <c r="I31" s="1067"/>
      <c r="J31" s="1067"/>
      <c r="K31" s="1067"/>
      <c r="L31" s="1067"/>
      <c r="M31" s="1067"/>
      <c r="N31" s="1067"/>
      <c r="O31" s="1067"/>
      <c r="P31" s="1068"/>
      <c r="Q31" s="1074">
        <v>9</v>
      </c>
      <c r="R31" s="1075"/>
      <c r="S31" s="1075"/>
      <c r="T31" s="1075"/>
      <c r="U31" s="1075"/>
      <c r="V31" s="1075">
        <v>9</v>
      </c>
      <c r="W31" s="1075"/>
      <c r="X31" s="1075"/>
      <c r="Y31" s="1075"/>
      <c r="Z31" s="1075"/>
      <c r="AA31" s="1075" t="s">
        <v>591</v>
      </c>
      <c r="AB31" s="1075"/>
      <c r="AC31" s="1075"/>
      <c r="AD31" s="1075"/>
      <c r="AE31" s="1076"/>
      <c r="AF31" s="1071" t="s">
        <v>179</v>
      </c>
      <c r="AG31" s="1072"/>
      <c r="AH31" s="1072"/>
      <c r="AI31" s="1072"/>
      <c r="AJ31" s="1073"/>
      <c r="AK31" s="1016">
        <v>41</v>
      </c>
      <c r="AL31" s="1007"/>
      <c r="AM31" s="1007"/>
      <c r="AN31" s="1007"/>
      <c r="AO31" s="1007"/>
      <c r="AP31" s="1007" t="s">
        <v>591</v>
      </c>
      <c r="AQ31" s="1007"/>
      <c r="AR31" s="1007"/>
      <c r="AS31" s="1007"/>
      <c r="AT31" s="1007"/>
      <c r="AU31" s="1007" t="s">
        <v>591</v>
      </c>
      <c r="AV31" s="1007"/>
      <c r="AW31" s="1007"/>
      <c r="AX31" s="1007"/>
      <c r="AY31" s="1007"/>
      <c r="AZ31" s="1077" t="s">
        <v>591</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411</v>
      </c>
      <c r="C32" s="1067"/>
      <c r="D32" s="1067"/>
      <c r="E32" s="1067"/>
      <c r="F32" s="1067"/>
      <c r="G32" s="1067"/>
      <c r="H32" s="1067"/>
      <c r="I32" s="1067"/>
      <c r="J32" s="1067"/>
      <c r="K32" s="1067"/>
      <c r="L32" s="1067"/>
      <c r="M32" s="1067"/>
      <c r="N32" s="1067"/>
      <c r="O32" s="1067"/>
      <c r="P32" s="1068"/>
      <c r="Q32" s="1074">
        <v>1189</v>
      </c>
      <c r="R32" s="1075"/>
      <c r="S32" s="1075"/>
      <c r="T32" s="1075"/>
      <c r="U32" s="1075"/>
      <c r="V32" s="1075">
        <v>1129</v>
      </c>
      <c r="W32" s="1075"/>
      <c r="X32" s="1075"/>
      <c r="Y32" s="1075"/>
      <c r="Z32" s="1075"/>
      <c r="AA32" s="1075">
        <v>60</v>
      </c>
      <c r="AB32" s="1075"/>
      <c r="AC32" s="1075"/>
      <c r="AD32" s="1075"/>
      <c r="AE32" s="1076"/>
      <c r="AF32" s="1071">
        <v>199</v>
      </c>
      <c r="AG32" s="1072"/>
      <c r="AH32" s="1072"/>
      <c r="AI32" s="1072"/>
      <c r="AJ32" s="1073"/>
      <c r="AK32" s="1016">
        <v>432</v>
      </c>
      <c r="AL32" s="1007"/>
      <c r="AM32" s="1007"/>
      <c r="AN32" s="1007"/>
      <c r="AO32" s="1007"/>
      <c r="AP32" s="1007">
        <v>3779</v>
      </c>
      <c r="AQ32" s="1007"/>
      <c r="AR32" s="1007"/>
      <c r="AS32" s="1007"/>
      <c r="AT32" s="1007"/>
      <c r="AU32" s="1007">
        <v>2260</v>
      </c>
      <c r="AV32" s="1007"/>
      <c r="AW32" s="1007"/>
      <c r="AX32" s="1007"/>
      <c r="AY32" s="1007"/>
      <c r="AZ32" s="1077" t="s">
        <v>591</v>
      </c>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413</v>
      </c>
      <c r="C33" s="1067"/>
      <c r="D33" s="1067"/>
      <c r="E33" s="1067"/>
      <c r="F33" s="1067"/>
      <c r="G33" s="1067"/>
      <c r="H33" s="1067"/>
      <c r="I33" s="1067"/>
      <c r="J33" s="1067"/>
      <c r="K33" s="1067"/>
      <c r="L33" s="1067"/>
      <c r="M33" s="1067"/>
      <c r="N33" s="1067"/>
      <c r="O33" s="1067"/>
      <c r="P33" s="1068"/>
      <c r="Q33" s="1074">
        <v>74</v>
      </c>
      <c r="R33" s="1075"/>
      <c r="S33" s="1075"/>
      <c r="T33" s="1075"/>
      <c r="U33" s="1075"/>
      <c r="V33" s="1075">
        <v>61</v>
      </c>
      <c r="W33" s="1075"/>
      <c r="X33" s="1075"/>
      <c r="Y33" s="1075"/>
      <c r="Z33" s="1075"/>
      <c r="AA33" s="1075">
        <v>12</v>
      </c>
      <c r="AB33" s="1075"/>
      <c r="AC33" s="1075"/>
      <c r="AD33" s="1075"/>
      <c r="AE33" s="1076"/>
      <c r="AF33" s="1071">
        <v>12</v>
      </c>
      <c r="AG33" s="1072"/>
      <c r="AH33" s="1072"/>
      <c r="AI33" s="1072"/>
      <c r="AJ33" s="1073"/>
      <c r="AK33" s="1016" t="s">
        <v>591</v>
      </c>
      <c r="AL33" s="1007"/>
      <c r="AM33" s="1007"/>
      <c r="AN33" s="1007"/>
      <c r="AO33" s="1007"/>
      <c r="AP33" s="1007">
        <v>312</v>
      </c>
      <c r="AQ33" s="1007"/>
      <c r="AR33" s="1007"/>
      <c r="AS33" s="1007"/>
      <c r="AT33" s="1007"/>
      <c r="AU33" s="1007" t="s">
        <v>591</v>
      </c>
      <c r="AV33" s="1007"/>
      <c r="AW33" s="1007"/>
      <c r="AX33" s="1007"/>
      <c r="AY33" s="1007"/>
      <c r="AZ33" s="1077" t="s">
        <v>591</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485</v>
      </c>
      <c r="AG63" s="995"/>
      <c r="AH63" s="995"/>
      <c r="AI63" s="995"/>
      <c r="AJ63" s="1058"/>
      <c r="AK63" s="1059"/>
      <c r="AL63" s="999"/>
      <c r="AM63" s="999"/>
      <c r="AN63" s="999"/>
      <c r="AO63" s="999"/>
      <c r="AP63" s="995">
        <v>4091</v>
      </c>
      <c r="AQ63" s="995"/>
      <c r="AR63" s="995"/>
      <c r="AS63" s="995"/>
      <c r="AT63" s="995"/>
      <c r="AU63" s="995">
        <v>2260</v>
      </c>
      <c r="AV63" s="995"/>
      <c r="AW63" s="995"/>
      <c r="AX63" s="995"/>
      <c r="AY63" s="995"/>
      <c r="AZ63" s="1053"/>
      <c r="BA63" s="1053"/>
      <c r="BB63" s="1053"/>
      <c r="BC63" s="1053"/>
      <c r="BD63" s="1053"/>
      <c r="BE63" s="996"/>
      <c r="BF63" s="996"/>
      <c r="BG63" s="996"/>
      <c r="BH63" s="996"/>
      <c r="BI63" s="997"/>
      <c r="BJ63" s="1054" t="s">
        <v>417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419</v>
      </c>
      <c r="B66" s="1032"/>
      <c r="C66" s="1032"/>
      <c r="D66" s="1032"/>
      <c r="E66" s="1032"/>
      <c r="F66" s="1032"/>
      <c r="G66" s="1032"/>
      <c r="H66" s="1032"/>
      <c r="I66" s="1032"/>
      <c r="J66" s="1032"/>
      <c r="K66" s="1032"/>
      <c r="L66" s="1032"/>
      <c r="M66" s="1032"/>
      <c r="N66" s="1032"/>
      <c r="O66" s="1032"/>
      <c r="P66" s="1033"/>
      <c r="Q66" s="1037" t="s">
        <v>399</v>
      </c>
      <c r="R66" s="1038"/>
      <c r="S66" s="1038"/>
      <c r="T66" s="1038"/>
      <c r="U66" s="1039"/>
      <c r="V66" s="1037" t="s">
        <v>420</v>
      </c>
      <c r="W66" s="1038"/>
      <c r="X66" s="1038"/>
      <c r="Y66" s="1038"/>
      <c r="Z66" s="1039"/>
      <c r="AA66" s="1037" t="s">
        <v>421</v>
      </c>
      <c r="AB66" s="1038"/>
      <c r="AC66" s="1038"/>
      <c r="AD66" s="1038"/>
      <c r="AE66" s="1039"/>
      <c r="AF66" s="1043" t="s">
        <v>422</v>
      </c>
      <c r="AG66" s="1044"/>
      <c r="AH66" s="1044"/>
      <c r="AI66" s="1044"/>
      <c r="AJ66" s="1045"/>
      <c r="AK66" s="1037" t="s">
        <v>423</v>
      </c>
      <c r="AL66" s="1032"/>
      <c r="AM66" s="1032"/>
      <c r="AN66" s="1032"/>
      <c r="AO66" s="1033"/>
      <c r="AP66" s="1037" t="s">
        <v>424</v>
      </c>
      <c r="AQ66" s="1038"/>
      <c r="AR66" s="1038"/>
      <c r="AS66" s="1038"/>
      <c r="AT66" s="1039"/>
      <c r="AU66" s="1037" t="s">
        <v>425</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592</v>
      </c>
      <c r="C68" s="1022"/>
      <c r="D68" s="1022"/>
      <c r="E68" s="1022"/>
      <c r="F68" s="1022"/>
      <c r="G68" s="1022"/>
      <c r="H68" s="1022"/>
      <c r="I68" s="1022"/>
      <c r="J68" s="1022"/>
      <c r="K68" s="1022"/>
      <c r="L68" s="1022"/>
      <c r="M68" s="1022"/>
      <c r="N68" s="1022"/>
      <c r="O68" s="1022"/>
      <c r="P68" s="1023"/>
      <c r="Q68" s="1024">
        <v>7254</v>
      </c>
      <c r="R68" s="1018"/>
      <c r="S68" s="1018"/>
      <c r="T68" s="1018"/>
      <c r="U68" s="1018"/>
      <c r="V68" s="1018">
        <v>6917</v>
      </c>
      <c r="W68" s="1018"/>
      <c r="X68" s="1018"/>
      <c r="Y68" s="1018"/>
      <c r="Z68" s="1018"/>
      <c r="AA68" s="1018">
        <v>337</v>
      </c>
      <c r="AB68" s="1018"/>
      <c r="AC68" s="1018"/>
      <c r="AD68" s="1018"/>
      <c r="AE68" s="1018"/>
      <c r="AF68" s="1018">
        <v>337</v>
      </c>
      <c r="AG68" s="1018"/>
      <c r="AH68" s="1018"/>
      <c r="AI68" s="1018"/>
      <c r="AJ68" s="1018"/>
      <c r="AK68" s="1018" t="s">
        <v>591</v>
      </c>
      <c r="AL68" s="1018"/>
      <c r="AM68" s="1018"/>
      <c r="AN68" s="1018"/>
      <c r="AO68" s="1018"/>
      <c r="AP68" s="1018" t="s">
        <v>591</v>
      </c>
      <c r="AQ68" s="1018"/>
      <c r="AR68" s="1018"/>
      <c r="AS68" s="1018"/>
      <c r="AT68" s="1018"/>
      <c r="AU68" s="1018" t="s">
        <v>591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593</v>
      </c>
      <c r="C69" s="1011"/>
      <c r="D69" s="1011"/>
      <c r="E69" s="1011"/>
      <c r="F69" s="1011"/>
      <c r="G69" s="1011"/>
      <c r="H69" s="1011"/>
      <c r="I69" s="1011"/>
      <c r="J69" s="1011"/>
      <c r="K69" s="1011"/>
      <c r="L69" s="1011"/>
      <c r="M69" s="1011"/>
      <c r="N69" s="1011"/>
      <c r="O69" s="1011"/>
      <c r="P69" s="1012"/>
      <c r="Q69" s="1013">
        <v>2701</v>
      </c>
      <c r="R69" s="1007"/>
      <c r="S69" s="1007"/>
      <c r="T69" s="1007"/>
      <c r="U69" s="1007"/>
      <c r="V69" s="1007">
        <v>2620</v>
      </c>
      <c r="W69" s="1007"/>
      <c r="X69" s="1007"/>
      <c r="Y69" s="1007"/>
      <c r="Z69" s="1007"/>
      <c r="AA69" s="1007">
        <v>82</v>
      </c>
      <c r="AB69" s="1007"/>
      <c r="AC69" s="1007"/>
      <c r="AD69" s="1007"/>
      <c r="AE69" s="1007"/>
      <c r="AF69" s="1007">
        <v>82</v>
      </c>
      <c r="AG69" s="1007"/>
      <c r="AH69" s="1007"/>
      <c r="AI69" s="1007"/>
      <c r="AJ69" s="1007"/>
      <c r="AK69" s="1007" t="s">
        <v>591</v>
      </c>
      <c r="AL69" s="1007"/>
      <c r="AM69" s="1007"/>
      <c r="AN69" s="1007"/>
      <c r="AO69" s="1007"/>
      <c r="AP69" s="1007">
        <v>10711</v>
      </c>
      <c r="AQ69" s="1007"/>
      <c r="AR69" s="1007"/>
      <c r="AS69" s="1007"/>
      <c r="AT69" s="1007"/>
      <c r="AU69" s="1007">
        <v>2981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594</v>
      </c>
      <c r="C70" s="1011"/>
      <c r="D70" s="1011"/>
      <c r="E70" s="1011"/>
      <c r="F70" s="1011"/>
      <c r="G70" s="1011"/>
      <c r="H70" s="1011"/>
      <c r="I70" s="1011"/>
      <c r="J70" s="1011"/>
      <c r="K70" s="1011"/>
      <c r="L70" s="1011"/>
      <c r="M70" s="1011"/>
      <c r="N70" s="1011"/>
      <c r="O70" s="1011"/>
      <c r="P70" s="1012"/>
      <c r="Q70" s="1013">
        <v>7077</v>
      </c>
      <c r="R70" s="1007"/>
      <c r="S70" s="1007"/>
      <c r="T70" s="1007"/>
      <c r="U70" s="1007"/>
      <c r="V70" s="1007">
        <v>6040</v>
      </c>
      <c r="W70" s="1007"/>
      <c r="X70" s="1007"/>
      <c r="Y70" s="1007"/>
      <c r="Z70" s="1007"/>
      <c r="AA70" s="1007">
        <v>1037</v>
      </c>
      <c r="AB70" s="1007"/>
      <c r="AC70" s="1007"/>
      <c r="AD70" s="1007"/>
      <c r="AE70" s="1007"/>
      <c r="AF70" s="1007">
        <v>2969</v>
      </c>
      <c r="AG70" s="1007"/>
      <c r="AH70" s="1007"/>
      <c r="AI70" s="1007"/>
      <c r="AJ70" s="1007"/>
      <c r="AK70" s="1007" t="s">
        <v>591</v>
      </c>
      <c r="AL70" s="1007"/>
      <c r="AM70" s="1007"/>
      <c r="AN70" s="1007"/>
      <c r="AO70" s="1007"/>
      <c r="AP70" s="1007">
        <v>1978</v>
      </c>
      <c r="AQ70" s="1007"/>
      <c r="AR70" s="1007"/>
      <c r="AS70" s="1007"/>
      <c r="AT70" s="1007"/>
      <c r="AU70" s="1007" t="s">
        <v>591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595</v>
      </c>
      <c r="C71" s="1011"/>
      <c r="D71" s="1011"/>
      <c r="E71" s="1011"/>
      <c r="F71" s="1011"/>
      <c r="G71" s="1011"/>
      <c r="H71" s="1011"/>
      <c r="I71" s="1011"/>
      <c r="J71" s="1011"/>
      <c r="K71" s="1011"/>
      <c r="L71" s="1011"/>
      <c r="M71" s="1011"/>
      <c r="N71" s="1011"/>
      <c r="O71" s="1011"/>
      <c r="P71" s="1012"/>
      <c r="Q71" s="1013">
        <v>2273</v>
      </c>
      <c r="R71" s="1007"/>
      <c r="S71" s="1007"/>
      <c r="T71" s="1007"/>
      <c r="U71" s="1007"/>
      <c r="V71" s="1007">
        <v>2162</v>
      </c>
      <c r="W71" s="1007"/>
      <c r="X71" s="1007"/>
      <c r="Y71" s="1007"/>
      <c r="Z71" s="1007"/>
      <c r="AA71" s="1007">
        <v>111</v>
      </c>
      <c r="AB71" s="1007"/>
      <c r="AC71" s="1007"/>
      <c r="AD71" s="1007"/>
      <c r="AE71" s="1007"/>
      <c r="AF71" s="1007">
        <v>111</v>
      </c>
      <c r="AG71" s="1007"/>
      <c r="AH71" s="1007"/>
      <c r="AI71" s="1007"/>
      <c r="AJ71" s="1007"/>
      <c r="AK71" s="1007" t="s">
        <v>591</v>
      </c>
      <c r="AL71" s="1007"/>
      <c r="AM71" s="1007"/>
      <c r="AN71" s="1007"/>
      <c r="AO71" s="1007"/>
      <c r="AP71" s="1007" t="s">
        <v>591</v>
      </c>
      <c r="AQ71" s="1007"/>
      <c r="AR71" s="1007"/>
      <c r="AS71" s="1007"/>
      <c r="AT71" s="1007"/>
      <c r="AU71" s="1007" t="s">
        <v>591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596</v>
      </c>
      <c r="C72" s="1011"/>
      <c r="D72" s="1011"/>
      <c r="E72" s="1011"/>
      <c r="F72" s="1011"/>
      <c r="G72" s="1011"/>
      <c r="H72" s="1011"/>
      <c r="I72" s="1011"/>
      <c r="J72" s="1011"/>
      <c r="K72" s="1011"/>
      <c r="L72" s="1011"/>
      <c r="M72" s="1011"/>
      <c r="N72" s="1011"/>
      <c r="O72" s="1011"/>
      <c r="P72" s="1012"/>
      <c r="Q72" s="1013">
        <v>983883</v>
      </c>
      <c r="R72" s="1007"/>
      <c r="S72" s="1007"/>
      <c r="T72" s="1007"/>
      <c r="U72" s="1007"/>
      <c r="V72" s="1007">
        <v>942967</v>
      </c>
      <c r="W72" s="1007"/>
      <c r="X72" s="1007"/>
      <c r="Y72" s="1007"/>
      <c r="Z72" s="1007"/>
      <c r="AA72" s="1007">
        <v>40916</v>
      </c>
      <c r="AB72" s="1007"/>
      <c r="AC72" s="1007"/>
      <c r="AD72" s="1007"/>
      <c r="AE72" s="1007"/>
      <c r="AF72" s="1007">
        <v>40916</v>
      </c>
      <c r="AG72" s="1007"/>
      <c r="AH72" s="1007"/>
      <c r="AI72" s="1007"/>
      <c r="AJ72" s="1007"/>
      <c r="AK72" s="1007">
        <v>1</v>
      </c>
      <c r="AL72" s="1007"/>
      <c r="AM72" s="1007"/>
      <c r="AN72" s="1007"/>
      <c r="AO72" s="1007"/>
      <c r="AP72" s="1007" t="s">
        <v>591</v>
      </c>
      <c r="AQ72" s="1007"/>
      <c r="AR72" s="1007"/>
      <c r="AS72" s="1007"/>
      <c r="AT72" s="1007"/>
      <c r="AU72" s="1007" t="s">
        <v>591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597</v>
      </c>
      <c r="C73" s="1011"/>
      <c r="D73" s="1011"/>
      <c r="E73" s="1011"/>
      <c r="F73" s="1011"/>
      <c r="G73" s="1011"/>
      <c r="H73" s="1011"/>
      <c r="I73" s="1011"/>
      <c r="J73" s="1011"/>
      <c r="K73" s="1011"/>
      <c r="L73" s="1011"/>
      <c r="M73" s="1011"/>
      <c r="N73" s="1011"/>
      <c r="O73" s="1011"/>
      <c r="P73" s="1012"/>
      <c r="Q73" s="1013">
        <v>79511</v>
      </c>
      <c r="R73" s="1007"/>
      <c r="S73" s="1007"/>
      <c r="T73" s="1007"/>
      <c r="U73" s="1007"/>
      <c r="V73" s="1007">
        <v>79511</v>
      </c>
      <c r="W73" s="1007"/>
      <c r="X73" s="1007"/>
      <c r="Y73" s="1007"/>
      <c r="Z73" s="1007"/>
      <c r="AA73" s="1007" t="s">
        <v>591</v>
      </c>
      <c r="AB73" s="1007"/>
      <c r="AC73" s="1007"/>
      <c r="AD73" s="1007"/>
      <c r="AE73" s="1007"/>
      <c r="AF73" s="1007" t="s">
        <v>591</v>
      </c>
      <c r="AG73" s="1007"/>
      <c r="AH73" s="1007"/>
      <c r="AI73" s="1007"/>
      <c r="AJ73" s="1007"/>
      <c r="AK73" s="1007" t="s">
        <v>591</v>
      </c>
      <c r="AL73" s="1007"/>
      <c r="AM73" s="1007"/>
      <c r="AN73" s="1007"/>
      <c r="AO73" s="1007"/>
      <c r="AP73" s="1007" t="s">
        <v>591</v>
      </c>
      <c r="AQ73" s="1007"/>
      <c r="AR73" s="1007"/>
      <c r="AS73" s="1007"/>
      <c r="AT73" s="1007"/>
      <c r="AU73" s="1007" t="s">
        <v>591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598</v>
      </c>
      <c r="C74" s="1011"/>
      <c r="D74" s="1011"/>
      <c r="E74" s="1011"/>
      <c r="F74" s="1011"/>
      <c r="G74" s="1011"/>
      <c r="H74" s="1011"/>
      <c r="I74" s="1011"/>
      <c r="J74" s="1011"/>
      <c r="K74" s="1011"/>
      <c r="L74" s="1011"/>
      <c r="M74" s="1011"/>
      <c r="N74" s="1011"/>
      <c r="O74" s="1011"/>
      <c r="P74" s="1012"/>
      <c r="Q74" s="1013">
        <v>4075</v>
      </c>
      <c r="R74" s="1007"/>
      <c r="S74" s="1007"/>
      <c r="T74" s="1007"/>
      <c r="U74" s="1007"/>
      <c r="V74" s="1007">
        <v>9377</v>
      </c>
      <c r="W74" s="1007"/>
      <c r="X74" s="1007"/>
      <c r="Y74" s="1007"/>
      <c r="Z74" s="1007"/>
      <c r="AA74" s="1007">
        <v>98</v>
      </c>
      <c r="AB74" s="1007"/>
      <c r="AC74" s="1007"/>
      <c r="AD74" s="1007"/>
      <c r="AE74" s="1007"/>
      <c r="AF74" s="1007">
        <v>98</v>
      </c>
      <c r="AG74" s="1007"/>
      <c r="AH74" s="1007"/>
      <c r="AI74" s="1007"/>
      <c r="AJ74" s="1007"/>
      <c r="AK74" s="1007">
        <v>88</v>
      </c>
      <c r="AL74" s="1007"/>
      <c r="AM74" s="1007"/>
      <c r="AN74" s="1007"/>
      <c r="AO74" s="1007"/>
      <c r="AP74" s="1007">
        <v>321</v>
      </c>
      <c r="AQ74" s="1007"/>
      <c r="AR74" s="1007"/>
      <c r="AS74" s="1007"/>
      <c r="AT74" s="1007"/>
      <c r="AU74" s="1007" t="s">
        <v>591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395</v>
      </c>
      <c r="B88" s="973" t="s">
        <v>426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44520</v>
      </c>
      <c r="AG88" s="995"/>
      <c r="AH88" s="995"/>
      <c r="AI88" s="995"/>
      <c r="AJ88" s="995"/>
      <c r="AK88" s="999"/>
      <c r="AL88" s="999"/>
      <c r="AM88" s="999"/>
      <c r="AN88" s="999"/>
      <c r="AO88" s="999"/>
      <c r="AP88" s="995">
        <v>13010</v>
      </c>
      <c r="AQ88" s="995"/>
      <c r="AR88" s="995"/>
      <c r="AS88" s="995"/>
      <c r="AT88" s="995"/>
      <c r="AU88" s="995">
        <v>2981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t="s">
        <v>591</v>
      </c>
      <c r="CX102" s="989"/>
      <c r="CY102" s="989"/>
      <c r="CZ102" s="989"/>
      <c r="DA102" s="990"/>
      <c r="DB102" s="988" t="s">
        <v>591</v>
      </c>
      <c r="DC102" s="989"/>
      <c r="DD102" s="989"/>
      <c r="DE102" s="989"/>
      <c r="DF102" s="990"/>
      <c r="DG102" s="988">
        <v>20</v>
      </c>
      <c r="DH102" s="989"/>
      <c r="DI102" s="989"/>
      <c r="DJ102" s="989"/>
      <c r="DK102" s="990"/>
      <c r="DL102" s="988" t="s">
        <v>591</v>
      </c>
      <c r="DM102" s="989"/>
      <c r="DN102" s="989"/>
      <c r="DO102" s="989"/>
      <c r="DP102" s="990"/>
      <c r="DQ102" s="988" t="s">
        <v>591</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435</v>
      </c>
      <c r="AB109" s="932"/>
      <c r="AC109" s="932"/>
      <c r="AD109" s="932"/>
      <c r="AE109" s="933"/>
      <c r="AF109" s="934" t="s">
        <v>436</v>
      </c>
      <c r="AG109" s="932"/>
      <c r="AH109" s="932"/>
      <c r="AI109" s="932"/>
      <c r="AJ109" s="933"/>
      <c r="AK109" s="934" t="s">
        <v>311</v>
      </c>
      <c r="AL109" s="932"/>
      <c r="AM109" s="932"/>
      <c r="AN109" s="932"/>
      <c r="AO109" s="933"/>
      <c r="AP109" s="934" t="s">
        <v>437</v>
      </c>
      <c r="AQ109" s="932"/>
      <c r="AR109" s="932"/>
      <c r="AS109" s="932"/>
      <c r="AT109" s="965"/>
      <c r="AU109" s="931" t="s">
        <v>434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435</v>
      </c>
      <c r="BR109" s="932"/>
      <c r="BS109" s="932"/>
      <c r="BT109" s="932"/>
      <c r="BU109" s="933"/>
      <c r="BV109" s="934" t="s">
        <v>436</v>
      </c>
      <c r="BW109" s="932"/>
      <c r="BX109" s="932"/>
      <c r="BY109" s="932"/>
      <c r="BZ109" s="933"/>
      <c r="CA109" s="934" t="s">
        <v>311</v>
      </c>
      <c r="CB109" s="932"/>
      <c r="CC109" s="932"/>
      <c r="CD109" s="932"/>
      <c r="CE109" s="933"/>
      <c r="CF109" s="972" t="s">
        <v>437</v>
      </c>
      <c r="CG109" s="972"/>
      <c r="CH109" s="972"/>
      <c r="CI109" s="972"/>
      <c r="CJ109" s="972"/>
      <c r="CK109" s="934" t="s">
        <v>438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435</v>
      </c>
      <c r="DH109" s="932"/>
      <c r="DI109" s="932"/>
      <c r="DJ109" s="932"/>
      <c r="DK109" s="933"/>
      <c r="DL109" s="934" t="s">
        <v>436</v>
      </c>
      <c r="DM109" s="932"/>
      <c r="DN109" s="932"/>
      <c r="DO109" s="932"/>
      <c r="DP109" s="933"/>
      <c r="DQ109" s="934" t="s">
        <v>311</v>
      </c>
      <c r="DR109" s="932"/>
      <c r="DS109" s="932"/>
      <c r="DT109" s="932"/>
      <c r="DU109" s="933"/>
      <c r="DV109" s="934" t="s">
        <v>437</v>
      </c>
      <c r="DW109" s="932"/>
      <c r="DX109" s="932"/>
      <c r="DY109" s="932"/>
      <c r="DZ109" s="965"/>
    </row>
    <row r="110" spans="1:131" s="230" customFormat="1" ht="26.25" customHeight="1" x14ac:dyDescent="0.2">
      <c r="A110" s="843" t="s">
        <v>439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1299252</v>
      </c>
      <c r="AB110" s="925"/>
      <c r="AC110" s="925"/>
      <c r="AD110" s="925"/>
      <c r="AE110" s="926"/>
      <c r="AF110" s="927">
        <v>1358417</v>
      </c>
      <c r="AG110" s="925"/>
      <c r="AH110" s="925"/>
      <c r="AI110" s="925"/>
      <c r="AJ110" s="926"/>
      <c r="AK110" s="927">
        <v>1379918</v>
      </c>
      <c r="AL110" s="925"/>
      <c r="AM110" s="925"/>
      <c r="AN110" s="925"/>
      <c r="AO110" s="926"/>
      <c r="AP110" s="928">
        <v>10.4</v>
      </c>
      <c r="AQ110" s="929"/>
      <c r="AR110" s="929"/>
      <c r="AS110" s="929"/>
      <c r="AT110" s="930"/>
      <c r="AU110" s="966" t="s">
        <v>75</v>
      </c>
      <c r="AV110" s="967"/>
      <c r="AW110" s="967"/>
      <c r="AX110" s="967"/>
      <c r="AY110" s="967"/>
      <c r="AZ110" s="896" t="s">
        <v>440</v>
      </c>
      <c r="BA110" s="844"/>
      <c r="BB110" s="844"/>
      <c r="BC110" s="844"/>
      <c r="BD110" s="844"/>
      <c r="BE110" s="844"/>
      <c r="BF110" s="844"/>
      <c r="BG110" s="844"/>
      <c r="BH110" s="844"/>
      <c r="BI110" s="844"/>
      <c r="BJ110" s="844"/>
      <c r="BK110" s="844"/>
      <c r="BL110" s="844"/>
      <c r="BM110" s="844"/>
      <c r="BN110" s="844"/>
      <c r="BO110" s="844"/>
      <c r="BP110" s="845"/>
      <c r="BQ110" s="897">
        <v>14525476</v>
      </c>
      <c r="BR110" s="878"/>
      <c r="BS110" s="878"/>
      <c r="BT110" s="878"/>
      <c r="BU110" s="878"/>
      <c r="BV110" s="878">
        <v>14829625</v>
      </c>
      <c r="BW110" s="878"/>
      <c r="BX110" s="878"/>
      <c r="BY110" s="878"/>
      <c r="BZ110" s="878"/>
      <c r="CA110" s="878">
        <v>14288401</v>
      </c>
      <c r="CB110" s="878"/>
      <c r="CC110" s="878"/>
      <c r="CD110" s="878"/>
      <c r="CE110" s="878"/>
      <c r="CF110" s="902">
        <v>108</v>
      </c>
      <c r="CG110" s="903"/>
      <c r="CH110" s="903"/>
      <c r="CI110" s="903"/>
      <c r="CJ110" s="903"/>
      <c r="CK110" s="962" t="s">
        <v>441</v>
      </c>
      <c r="CL110" s="855"/>
      <c r="CM110" s="896" t="s">
        <v>442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179</v>
      </c>
      <c r="DH110" s="878"/>
      <c r="DI110" s="878"/>
      <c r="DJ110" s="878"/>
      <c r="DK110" s="878"/>
      <c r="DL110" s="878" t="s">
        <v>443</v>
      </c>
      <c r="DM110" s="878"/>
      <c r="DN110" s="878"/>
      <c r="DO110" s="878"/>
      <c r="DP110" s="878"/>
      <c r="DQ110" s="878" t="s">
        <v>179</v>
      </c>
      <c r="DR110" s="878"/>
      <c r="DS110" s="878"/>
      <c r="DT110" s="878"/>
      <c r="DU110" s="878"/>
      <c r="DV110" s="879" t="s">
        <v>179</v>
      </c>
      <c r="DW110" s="879"/>
      <c r="DX110" s="879"/>
      <c r="DY110" s="879"/>
      <c r="DZ110" s="880"/>
    </row>
    <row r="111" spans="1:131" s="230" customFormat="1" ht="26.25" customHeight="1" x14ac:dyDescent="0.2">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445</v>
      </c>
      <c r="AB111" s="955"/>
      <c r="AC111" s="955"/>
      <c r="AD111" s="955"/>
      <c r="AE111" s="956"/>
      <c r="AF111" s="957" t="s">
        <v>446</v>
      </c>
      <c r="AG111" s="955"/>
      <c r="AH111" s="955"/>
      <c r="AI111" s="955"/>
      <c r="AJ111" s="956"/>
      <c r="AK111" s="957" t="s">
        <v>447</v>
      </c>
      <c r="AL111" s="955"/>
      <c r="AM111" s="955"/>
      <c r="AN111" s="955"/>
      <c r="AO111" s="956"/>
      <c r="AP111" s="958" t="s">
        <v>448</v>
      </c>
      <c r="AQ111" s="959"/>
      <c r="AR111" s="959"/>
      <c r="AS111" s="959"/>
      <c r="AT111" s="960"/>
      <c r="AU111" s="968"/>
      <c r="AV111" s="969"/>
      <c r="AW111" s="969"/>
      <c r="AX111" s="969"/>
      <c r="AY111" s="969"/>
      <c r="AZ111" s="851" t="s">
        <v>449</v>
      </c>
      <c r="BA111" s="788"/>
      <c r="BB111" s="788"/>
      <c r="BC111" s="788"/>
      <c r="BD111" s="788"/>
      <c r="BE111" s="788"/>
      <c r="BF111" s="788"/>
      <c r="BG111" s="788"/>
      <c r="BH111" s="788"/>
      <c r="BI111" s="788"/>
      <c r="BJ111" s="788"/>
      <c r="BK111" s="788"/>
      <c r="BL111" s="788"/>
      <c r="BM111" s="788"/>
      <c r="BN111" s="788"/>
      <c r="BO111" s="788"/>
      <c r="BP111" s="789"/>
      <c r="BQ111" s="852">
        <v>19604</v>
      </c>
      <c r="BR111" s="853"/>
      <c r="BS111" s="853"/>
      <c r="BT111" s="853"/>
      <c r="BU111" s="853"/>
      <c r="BV111" s="853">
        <v>19668</v>
      </c>
      <c r="BW111" s="853"/>
      <c r="BX111" s="853"/>
      <c r="BY111" s="853"/>
      <c r="BZ111" s="853"/>
      <c r="CA111" s="853">
        <v>19732</v>
      </c>
      <c r="CB111" s="853"/>
      <c r="CC111" s="853"/>
      <c r="CD111" s="853"/>
      <c r="CE111" s="853"/>
      <c r="CF111" s="911">
        <v>0.1</v>
      </c>
      <c r="CG111" s="912"/>
      <c r="CH111" s="912"/>
      <c r="CI111" s="912"/>
      <c r="CJ111" s="912"/>
      <c r="CK111" s="963"/>
      <c r="CL111" s="857"/>
      <c r="CM111" s="851" t="s">
        <v>450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179</v>
      </c>
      <c r="DM111" s="853"/>
      <c r="DN111" s="853"/>
      <c r="DO111" s="853"/>
      <c r="DP111" s="853"/>
      <c r="DQ111" s="853" t="s">
        <v>179</v>
      </c>
      <c r="DR111" s="853"/>
      <c r="DS111" s="853"/>
      <c r="DT111" s="853"/>
      <c r="DU111" s="853"/>
      <c r="DV111" s="830" t="s">
        <v>179</v>
      </c>
      <c r="DW111" s="830"/>
      <c r="DX111" s="830"/>
      <c r="DY111" s="830"/>
      <c r="DZ111" s="831"/>
    </row>
    <row r="112" spans="1:131" s="230" customFormat="1" ht="26.25" customHeight="1" x14ac:dyDescent="0.2">
      <c r="A112" s="948" t="s">
        <v>451</v>
      </c>
      <c r="B112" s="949"/>
      <c r="C112" s="788" t="s">
        <v>452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447</v>
      </c>
      <c r="AB112" s="816"/>
      <c r="AC112" s="816"/>
      <c r="AD112" s="816"/>
      <c r="AE112" s="817"/>
      <c r="AF112" s="818" t="s">
        <v>453</v>
      </c>
      <c r="AG112" s="816"/>
      <c r="AH112" s="816"/>
      <c r="AI112" s="816"/>
      <c r="AJ112" s="817"/>
      <c r="AK112" s="818" t="s">
        <v>179</v>
      </c>
      <c r="AL112" s="816"/>
      <c r="AM112" s="816"/>
      <c r="AN112" s="816"/>
      <c r="AO112" s="817"/>
      <c r="AP112" s="860" t="s">
        <v>179</v>
      </c>
      <c r="AQ112" s="861"/>
      <c r="AR112" s="861"/>
      <c r="AS112" s="861"/>
      <c r="AT112" s="862"/>
      <c r="AU112" s="968"/>
      <c r="AV112" s="969"/>
      <c r="AW112" s="969"/>
      <c r="AX112" s="969"/>
      <c r="AY112" s="969"/>
      <c r="AZ112" s="851" t="s">
        <v>454</v>
      </c>
      <c r="BA112" s="788"/>
      <c r="BB112" s="788"/>
      <c r="BC112" s="788"/>
      <c r="BD112" s="788"/>
      <c r="BE112" s="788"/>
      <c r="BF112" s="788"/>
      <c r="BG112" s="788"/>
      <c r="BH112" s="788"/>
      <c r="BI112" s="788"/>
      <c r="BJ112" s="788"/>
      <c r="BK112" s="788"/>
      <c r="BL112" s="788"/>
      <c r="BM112" s="788"/>
      <c r="BN112" s="788"/>
      <c r="BO112" s="788"/>
      <c r="BP112" s="789"/>
      <c r="BQ112" s="852">
        <v>3007535</v>
      </c>
      <c r="BR112" s="853"/>
      <c r="BS112" s="853"/>
      <c r="BT112" s="853"/>
      <c r="BU112" s="853"/>
      <c r="BV112" s="853">
        <v>2558788</v>
      </c>
      <c r="BW112" s="853"/>
      <c r="BX112" s="853"/>
      <c r="BY112" s="853"/>
      <c r="BZ112" s="853"/>
      <c r="CA112" s="853">
        <v>2259834</v>
      </c>
      <c r="CB112" s="853"/>
      <c r="CC112" s="853"/>
      <c r="CD112" s="853"/>
      <c r="CE112" s="853"/>
      <c r="CF112" s="911">
        <v>17.100000000000001</v>
      </c>
      <c r="CG112" s="912"/>
      <c r="CH112" s="912"/>
      <c r="CI112" s="912"/>
      <c r="CJ112" s="912"/>
      <c r="CK112" s="963"/>
      <c r="CL112" s="857"/>
      <c r="CM112" s="851" t="s">
        <v>455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453</v>
      </c>
      <c r="DH112" s="853"/>
      <c r="DI112" s="853"/>
      <c r="DJ112" s="853"/>
      <c r="DK112" s="853"/>
      <c r="DL112" s="853" t="s">
        <v>179</v>
      </c>
      <c r="DM112" s="853"/>
      <c r="DN112" s="853"/>
      <c r="DO112" s="853"/>
      <c r="DP112" s="853"/>
      <c r="DQ112" s="853" t="s">
        <v>179</v>
      </c>
      <c r="DR112" s="853"/>
      <c r="DS112" s="853"/>
      <c r="DT112" s="853"/>
      <c r="DU112" s="853"/>
      <c r="DV112" s="830" t="s">
        <v>448</v>
      </c>
      <c r="DW112" s="830"/>
      <c r="DX112" s="830"/>
      <c r="DY112" s="830"/>
      <c r="DZ112" s="831"/>
    </row>
    <row r="113" spans="1:130" s="230" customFormat="1" ht="26.25" customHeight="1" x14ac:dyDescent="0.2">
      <c r="A113" s="950"/>
      <c r="B113" s="951"/>
      <c r="C113" s="788" t="s">
        <v>456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381786</v>
      </c>
      <c r="AB113" s="955"/>
      <c r="AC113" s="955"/>
      <c r="AD113" s="955"/>
      <c r="AE113" s="956"/>
      <c r="AF113" s="957">
        <v>383766</v>
      </c>
      <c r="AG113" s="955"/>
      <c r="AH113" s="955"/>
      <c r="AI113" s="955"/>
      <c r="AJ113" s="956"/>
      <c r="AK113" s="957">
        <v>335930</v>
      </c>
      <c r="AL113" s="955"/>
      <c r="AM113" s="955"/>
      <c r="AN113" s="955"/>
      <c r="AO113" s="956"/>
      <c r="AP113" s="958">
        <v>2.5</v>
      </c>
      <c r="AQ113" s="959"/>
      <c r="AR113" s="959"/>
      <c r="AS113" s="959"/>
      <c r="AT113" s="960"/>
      <c r="AU113" s="968"/>
      <c r="AV113" s="969"/>
      <c r="AW113" s="969"/>
      <c r="AX113" s="969"/>
      <c r="AY113" s="969"/>
      <c r="AZ113" s="851" t="s">
        <v>457</v>
      </c>
      <c r="BA113" s="788"/>
      <c r="BB113" s="788"/>
      <c r="BC113" s="788"/>
      <c r="BD113" s="788"/>
      <c r="BE113" s="788"/>
      <c r="BF113" s="788"/>
      <c r="BG113" s="788"/>
      <c r="BH113" s="788"/>
      <c r="BI113" s="788"/>
      <c r="BJ113" s="788"/>
      <c r="BK113" s="788"/>
      <c r="BL113" s="788"/>
      <c r="BM113" s="788"/>
      <c r="BN113" s="788"/>
      <c r="BO113" s="788"/>
      <c r="BP113" s="789"/>
      <c r="BQ113" s="852">
        <v>3325435</v>
      </c>
      <c r="BR113" s="853"/>
      <c r="BS113" s="853"/>
      <c r="BT113" s="853"/>
      <c r="BU113" s="853"/>
      <c r="BV113" s="853">
        <v>3240117</v>
      </c>
      <c r="BW113" s="853"/>
      <c r="BX113" s="853"/>
      <c r="BY113" s="853"/>
      <c r="BZ113" s="853"/>
      <c r="CA113" s="853">
        <v>3022895</v>
      </c>
      <c r="CB113" s="853"/>
      <c r="CC113" s="853"/>
      <c r="CD113" s="853"/>
      <c r="CE113" s="853"/>
      <c r="CF113" s="911">
        <v>22.9</v>
      </c>
      <c r="CG113" s="912"/>
      <c r="CH113" s="912"/>
      <c r="CI113" s="912"/>
      <c r="CJ113" s="912"/>
      <c r="CK113" s="963"/>
      <c r="CL113" s="857"/>
      <c r="CM113" s="851" t="s">
        <v>458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443</v>
      </c>
      <c r="DH113" s="816"/>
      <c r="DI113" s="816"/>
      <c r="DJ113" s="816"/>
      <c r="DK113" s="817"/>
      <c r="DL113" s="818" t="s">
        <v>179</v>
      </c>
      <c r="DM113" s="816"/>
      <c r="DN113" s="816"/>
      <c r="DO113" s="816"/>
      <c r="DP113" s="817"/>
      <c r="DQ113" s="818" t="s">
        <v>179</v>
      </c>
      <c r="DR113" s="816"/>
      <c r="DS113" s="816"/>
      <c r="DT113" s="816"/>
      <c r="DU113" s="817"/>
      <c r="DV113" s="860" t="s">
        <v>459</v>
      </c>
      <c r="DW113" s="861"/>
      <c r="DX113" s="861"/>
      <c r="DY113" s="861"/>
      <c r="DZ113" s="862"/>
    </row>
    <row r="114" spans="1:130" s="230" customFormat="1" ht="26.25" customHeight="1" x14ac:dyDescent="0.2">
      <c r="A114" s="950"/>
      <c r="B114" s="951"/>
      <c r="C114" s="788" t="s">
        <v>460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45214</v>
      </c>
      <c r="AB114" s="816"/>
      <c r="AC114" s="816"/>
      <c r="AD114" s="816"/>
      <c r="AE114" s="817"/>
      <c r="AF114" s="818">
        <v>138494</v>
      </c>
      <c r="AG114" s="816"/>
      <c r="AH114" s="816"/>
      <c r="AI114" s="816"/>
      <c r="AJ114" s="817"/>
      <c r="AK114" s="818">
        <v>264408</v>
      </c>
      <c r="AL114" s="816"/>
      <c r="AM114" s="816"/>
      <c r="AN114" s="816"/>
      <c r="AO114" s="817"/>
      <c r="AP114" s="860">
        <v>2</v>
      </c>
      <c r="AQ114" s="861"/>
      <c r="AR114" s="861"/>
      <c r="AS114" s="861"/>
      <c r="AT114" s="862"/>
      <c r="AU114" s="968"/>
      <c r="AV114" s="969"/>
      <c r="AW114" s="969"/>
      <c r="AX114" s="969"/>
      <c r="AY114" s="969"/>
      <c r="AZ114" s="851" t="s">
        <v>461</v>
      </c>
      <c r="BA114" s="788"/>
      <c r="BB114" s="788"/>
      <c r="BC114" s="788"/>
      <c r="BD114" s="788"/>
      <c r="BE114" s="788"/>
      <c r="BF114" s="788"/>
      <c r="BG114" s="788"/>
      <c r="BH114" s="788"/>
      <c r="BI114" s="788"/>
      <c r="BJ114" s="788"/>
      <c r="BK114" s="788"/>
      <c r="BL114" s="788"/>
      <c r="BM114" s="788"/>
      <c r="BN114" s="788"/>
      <c r="BO114" s="788"/>
      <c r="BP114" s="789"/>
      <c r="BQ114" s="852">
        <v>2264308</v>
      </c>
      <c r="BR114" s="853"/>
      <c r="BS114" s="853"/>
      <c r="BT114" s="853"/>
      <c r="BU114" s="853"/>
      <c r="BV114" s="853">
        <v>2206521</v>
      </c>
      <c r="BW114" s="853"/>
      <c r="BX114" s="853"/>
      <c r="BY114" s="853"/>
      <c r="BZ114" s="853"/>
      <c r="CA114" s="853">
        <v>2147517</v>
      </c>
      <c r="CB114" s="853"/>
      <c r="CC114" s="853"/>
      <c r="CD114" s="853"/>
      <c r="CE114" s="853"/>
      <c r="CF114" s="911">
        <v>16.2</v>
      </c>
      <c r="CG114" s="912"/>
      <c r="CH114" s="912"/>
      <c r="CI114" s="912"/>
      <c r="CJ114" s="912"/>
      <c r="CK114" s="963"/>
      <c r="CL114" s="857"/>
      <c r="CM114" s="851" t="s">
        <v>462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179</v>
      </c>
      <c r="DH114" s="816"/>
      <c r="DI114" s="816"/>
      <c r="DJ114" s="816"/>
      <c r="DK114" s="817"/>
      <c r="DL114" s="818" t="s">
        <v>443</v>
      </c>
      <c r="DM114" s="816"/>
      <c r="DN114" s="816"/>
      <c r="DO114" s="816"/>
      <c r="DP114" s="817"/>
      <c r="DQ114" s="818" t="s">
        <v>463</v>
      </c>
      <c r="DR114" s="816"/>
      <c r="DS114" s="816"/>
      <c r="DT114" s="816"/>
      <c r="DU114" s="817"/>
      <c r="DV114" s="860" t="s">
        <v>179</v>
      </c>
      <c r="DW114" s="861"/>
      <c r="DX114" s="861"/>
      <c r="DY114" s="861"/>
      <c r="DZ114" s="862"/>
    </row>
    <row r="115" spans="1:130" s="230" customFormat="1" ht="26.25" customHeight="1" x14ac:dyDescent="0.2">
      <c r="A115" s="950"/>
      <c r="B115" s="951"/>
      <c r="C115" s="788" t="s">
        <v>464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179</v>
      </c>
      <c r="AB115" s="955"/>
      <c r="AC115" s="955"/>
      <c r="AD115" s="955"/>
      <c r="AE115" s="956"/>
      <c r="AF115" s="957" t="s">
        <v>453</v>
      </c>
      <c r="AG115" s="955"/>
      <c r="AH115" s="955"/>
      <c r="AI115" s="955"/>
      <c r="AJ115" s="956"/>
      <c r="AK115" s="957" t="s">
        <v>448</v>
      </c>
      <c r="AL115" s="955"/>
      <c r="AM115" s="955"/>
      <c r="AN115" s="955"/>
      <c r="AO115" s="956"/>
      <c r="AP115" s="958" t="s">
        <v>446</v>
      </c>
      <c r="AQ115" s="959"/>
      <c r="AR115" s="959"/>
      <c r="AS115" s="959"/>
      <c r="AT115" s="960"/>
      <c r="AU115" s="968"/>
      <c r="AV115" s="969"/>
      <c r="AW115" s="969"/>
      <c r="AX115" s="969"/>
      <c r="AY115" s="969"/>
      <c r="AZ115" s="851" t="s">
        <v>465</v>
      </c>
      <c r="BA115" s="788"/>
      <c r="BB115" s="788"/>
      <c r="BC115" s="788"/>
      <c r="BD115" s="788"/>
      <c r="BE115" s="788"/>
      <c r="BF115" s="788"/>
      <c r="BG115" s="788"/>
      <c r="BH115" s="788"/>
      <c r="BI115" s="788"/>
      <c r="BJ115" s="788"/>
      <c r="BK115" s="788"/>
      <c r="BL115" s="788"/>
      <c r="BM115" s="788"/>
      <c r="BN115" s="788"/>
      <c r="BO115" s="788"/>
      <c r="BP115" s="789"/>
      <c r="BQ115" s="852" t="s">
        <v>179</v>
      </c>
      <c r="BR115" s="853"/>
      <c r="BS115" s="853"/>
      <c r="BT115" s="853"/>
      <c r="BU115" s="853"/>
      <c r="BV115" s="853" t="s">
        <v>179</v>
      </c>
      <c r="BW115" s="853"/>
      <c r="BX115" s="853"/>
      <c r="BY115" s="853"/>
      <c r="BZ115" s="853"/>
      <c r="CA115" s="853" t="s">
        <v>453</v>
      </c>
      <c r="CB115" s="853"/>
      <c r="CC115" s="853"/>
      <c r="CD115" s="853"/>
      <c r="CE115" s="853"/>
      <c r="CF115" s="911" t="s">
        <v>179</v>
      </c>
      <c r="CG115" s="912"/>
      <c r="CH115" s="912"/>
      <c r="CI115" s="912"/>
      <c r="CJ115" s="912"/>
      <c r="CK115" s="963"/>
      <c r="CL115" s="857"/>
      <c r="CM115" s="851" t="s">
        <v>466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19604</v>
      </c>
      <c r="DH115" s="816"/>
      <c r="DI115" s="816"/>
      <c r="DJ115" s="816"/>
      <c r="DK115" s="817"/>
      <c r="DL115" s="818">
        <v>19668</v>
      </c>
      <c r="DM115" s="816"/>
      <c r="DN115" s="816"/>
      <c r="DO115" s="816"/>
      <c r="DP115" s="817"/>
      <c r="DQ115" s="818">
        <v>19732</v>
      </c>
      <c r="DR115" s="816"/>
      <c r="DS115" s="816"/>
      <c r="DT115" s="816"/>
      <c r="DU115" s="817"/>
      <c r="DV115" s="860">
        <v>0.1</v>
      </c>
      <c r="DW115" s="861"/>
      <c r="DX115" s="861"/>
      <c r="DY115" s="861"/>
      <c r="DZ115" s="862"/>
    </row>
    <row r="116" spans="1:130" s="230" customFormat="1" ht="26.25" customHeight="1" x14ac:dyDescent="0.2">
      <c r="A116" s="952"/>
      <c r="B116" s="953"/>
      <c r="C116" s="875" t="s">
        <v>467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443</v>
      </c>
      <c r="AB116" s="816"/>
      <c r="AC116" s="816"/>
      <c r="AD116" s="816"/>
      <c r="AE116" s="817"/>
      <c r="AF116" s="818" t="s">
        <v>179</v>
      </c>
      <c r="AG116" s="816"/>
      <c r="AH116" s="816"/>
      <c r="AI116" s="816"/>
      <c r="AJ116" s="817"/>
      <c r="AK116" s="818" t="s">
        <v>468</v>
      </c>
      <c r="AL116" s="816"/>
      <c r="AM116" s="816"/>
      <c r="AN116" s="816"/>
      <c r="AO116" s="817"/>
      <c r="AP116" s="860" t="s">
        <v>448</v>
      </c>
      <c r="AQ116" s="861"/>
      <c r="AR116" s="861"/>
      <c r="AS116" s="861"/>
      <c r="AT116" s="862"/>
      <c r="AU116" s="968"/>
      <c r="AV116" s="969"/>
      <c r="AW116" s="969"/>
      <c r="AX116" s="969"/>
      <c r="AY116" s="969"/>
      <c r="AZ116" s="945" t="s">
        <v>469</v>
      </c>
      <c r="BA116" s="946"/>
      <c r="BB116" s="946"/>
      <c r="BC116" s="946"/>
      <c r="BD116" s="946"/>
      <c r="BE116" s="946"/>
      <c r="BF116" s="946"/>
      <c r="BG116" s="946"/>
      <c r="BH116" s="946"/>
      <c r="BI116" s="946"/>
      <c r="BJ116" s="946"/>
      <c r="BK116" s="946"/>
      <c r="BL116" s="946"/>
      <c r="BM116" s="946"/>
      <c r="BN116" s="946"/>
      <c r="BO116" s="946"/>
      <c r="BP116" s="947"/>
      <c r="BQ116" s="852" t="s">
        <v>179</v>
      </c>
      <c r="BR116" s="853"/>
      <c r="BS116" s="853"/>
      <c r="BT116" s="853"/>
      <c r="BU116" s="853"/>
      <c r="BV116" s="853" t="s">
        <v>446</v>
      </c>
      <c r="BW116" s="853"/>
      <c r="BX116" s="853"/>
      <c r="BY116" s="853"/>
      <c r="BZ116" s="853"/>
      <c r="CA116" s="853" t="s">
        <v>179</v>
      </c>
      <c r="CB116" s="853"/>
      <c r="CC116" s="853"/>
      <c r="CD116" s="853"/>
      <c r="CE116" s="853"/>
      <c r="CF116" s="911" t="s">
        <v>179</v>
      </c>
      <c r="CG116" s="912"/>
      <c r="CH116" s="912"/>
      <c r="CI116" s="912"/>
      <c r="CJ116" s="912"/>
      <c r="CK116" s="963"/>
      <c r="CL116" s="857"/>
      <c r="CM116" s="851" t="s">
        <v>470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443</v>
      </c>
      <c r="DH116" s="816"/>
      <c r="DI116" s="816"/>
      <c r="DJ116" s="816"/>
      <c r="DK116" s="817"/>
      <c r="DL116" s="818" t="s">
        <v>453</v>
      </c>
      <c r="DM116" s="816"/>
      <c r="DN116" s="816"/>
      <c r="DO116" s="816"/>
      <c r="DP116" s="817"/>
      <c r="DQ116" s="818" t="s">
        <v>445</v>
      </c>
      <c r="DR116" s="816"/>
      <c r="DS116" s="816"/>
      <c r="DT116" s="816"/>
      <c r="DU116" s="817"/>
      <c r="DV116" s="860" t="s">
        <v>448</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471</v>
      </c>
      <c r="Z117" s="933"/>
      <c r="AA117" s="938">
        <v>1726252</v>
      </c>
      <c r="AB117" s="939"/>
      <c r="AC117" s="939"/>
      <c r="AD117" s="939"/>
      <c r="AE117" s="940"/>
      <c r="AF117" s="941">
        <v>1880677</v>
      </c>
      <c r="AG117" s="939"/>
      <c r="AH117" s="939"/>
      <c r="AI117" s="939"/>
      <c r="AJ117" s="940"/>
      <c r="AK117" s="941">
        <v>1980256</v>
      </c>
      <c r="AL117" s="939"/>
      <c r="AM117" s="939"/>
      <c r="AN117" s="939"/>
      <c r="AO117" s="940"/>
      <c r="AP117" s="942"/>
      <c r="AQ117" s="943"/>
      <c r="AR117" s="943"/>
      <c r="AS117" s="943"/>
      <c r="AT117" s="944"/>
      <c r="AU117" s="968"/>
      <c r="AV117" s="969"/>
      <c r="AW117" s="969"/>
      <c r="AX117" s="969"/>
      <c r="AY117" s="969"/>
      <c r="AZ117" s="899" t="s">
        <v>472</v>
      </c>
      <c r="BA117" s="900"/>
      <c r="BB117" s="900"/>
      <c r="BC117" s="900"/>
      <c r="BD117" s="900"/>
      <c r="BE117" s="900"/>
      <c r="BF117" s="900"/>
      <c r="BG117" s="900"/>
      <c r="BH117" s="900"/>
      <c r="BI117" s="900"/>
      <c r="BJ117" s="900"/>
      <c r="BK117" s="900"/>
      <c r="BL117" s="900"/>
      <c r="BM117" s="900"/>
      <c r="BN117" s="900"/>
      <c r="BO117" s="900"/>
      <c r="BP117" s="901"/>
      <c r="BQ117" s="852" t="s">
        <v>448</v>
      </c>
      <c r="BR117" s="853"/>
      <c r="BS117" s="853"/>
      <c r="BT117" s="853"/>
      <c r="BU117" s="853"/>
      <c r="BV117" s="853" t="s">
        <v>453</v>
      </c>
      <c r="BW117" s="853"/>
      <c r="BX117" s="853"/>
      <c r="BY117" s="853"/>
      <c r="BZ117" s="853"/>
      <c r="CA117" s="853" t="s">
        <v>179</v>
      </c>
      <c r="CB117" s="853"/>
      <c r="CC117" s="853"/>
      <c r="CD117" s="853"/>
      <c r="CE117" s="853"/>
      <c r="CF117" s="911" t="s">
        <v>453</v>
      </c>
      <c r="CG117" s="912"/>
      <c r="CH117" s="912"/>
      <c r="CI117" s="912"/>
      <c r="CJ117" s="912"/>
      <c r="CK117" s="963"/>
      <c r="CL117" s="857"/>
      <c r="CM117" s="851" t="s">
        <v>473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179</v>
      </c>
      <c r="DH117" s="816"/>
      <c r="DI117" s="816"/>
      <c r="DJ117" s="816"/>
      <c r="DK117" s="817"/>
      <c r="DL117" s="818" t="s">
        <v>474</v>
      </c>
      <c r="DM117" s="816"/>
      <c r="DN117" s="816"/>
      <c r="DO117" s="816"/>
      <c r="DP117" s="817"/>
      <c r="DQ117" s="818" t="s">
        <v>179</v>
      </c>
      <c r="DR117" s="816"/>
      <c r="DS117" s="816"/>
      <c r="DT117" s="816"/>
      <c r="DU117" s="817"/>
      <c r="DV117" s="860" t="s">
        <v>453</v>
      </c>
      <c r="DW117" s="861"/>
      <c r="DX117" s="861"/>
      <c r="DY117" s="861"/>
      <c r="DZ117" s="862"/>
    </row>
    <row r="118" spans="1:130" s="230" customFormat="1" ht="26.25" customHeight="1" x14ac:dyDescent="0.2">
      <c r="A118" s="931" t="s">
        <v>438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435</v>
      </c>
      <c r="AB118" s="932"/>
      <c r="AC118" s="932"/>
      <c r="AD118" s="932"/>
      <c r="AE118" s="933"/>
      <c r="AF118" s="934" t="s">
        <v>436</v>
      </c>
      <c r="AG118" s="932"/>
      <c r="AH118" s="932"/>
      <c r="AI118" s="932"/>
      <c r="AJ118" s="933"/>
      <c r="AK118" s="934" t="s">
        <v>311</v>
      </c>
      <c r="AL118" s="932"/>
      <c r="AM118" s="932"/>
      <c r="AN118" s="932"/>
      <c r="AO118" s="933"/>
      <c r="AP118" s="935" t="s">
        <v>437</v>
      </c>
      <c r="AQ118" s="936"/>
      <c r="AR118" s="936"/>
      <c r="AS118" s="936"/>
      <c r="AT118" s="937"/>
      <c r="AU118" s="968"/>
      <c r="AV118" s="969"/>
      <c r="AW118" s="969"/>
      <c r="AX118" s="969"/>
      <c r="AY118" s="969"/>
      <c r="AZ118" s="874" t="s">
        <v>475</v>
      </c>
      <c r="BA118" s="875"/>
      <c r="BB118" s="875"/>
      <c r="BC118" s="875"/>
      <c r="BD118" s="875"/>
      <c r="BE118" s="875"/>
      <c r="BF118" s="875"/>
      <c r="BG118" s="875"/>
      <c r="BH118" s="875"/>
      <c r="BI118" s="875"/>
      <c r="BJ118" s="875"/>
      <c r="BK118" s="875"/>
      <c r="BL118" s="875"/>
      <c r="BM118" s="875"/>
      <c r="BN118" s="875"/>
      <c r="BO118" s="875"/>
      <c r="BP118" s="876"/>
      <c r="BQ118" s="915" t="s">
        <v>443</v>
      </c>
      <c r="BR118" s="881"/>
      <c r="BS118" s="881"/>
      <c r="BT118" s="881"/>
      <c r="BU118" s="881"/>
      <c r="BV118" s="881" t="s">
        <v>179</v>
      </c>
      <c r="BW118" s="881"/>
      <c r="BX118" s="881"/>
      <c r="BY118" s="881"/>
      <c r="BZ118" s="881"/>
      <c r="CA118" s="881" t="s">
        <v>448</v>
      </c>
      <c r="CB118" s="881"/>
      <c r="CC118" s="881"/>
      <c r="CD118" s="881"/>
      <c r="CE118" s="881"/>
      <c r="CF118" s="911" t="s">
        <v>179</v>
      </c>
      <c r="CG118" s="912"/>
      <c r="CH118" s="912"/>
      <c r="CI118" s="912"/>
      <c r="CJ118" s="912"/>
      <c r="CK118" s="963"/>
      <c r="CL118" s="857"/>
      <c r="CM118" s="851" t="s">
        <v>476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448</v>
      </c>
      <c r="DH118" s="816"/>
      <c r="DI118" s="816"/>
      <c r="DJ118" s="816"/>
      <c r="DK118" s="817"/>
      <c r="DL118" s="818" t="s">
        <v>453</v>
      </c>
      <c r="DM118" s="816"/>
      <c r="DN118" s="816"/>
      <c r="DO118" s="816"/>
      <c r="DP118" s="817"/>
      <c r="DQ118" s="818" t="s">
        <v>179</v>
      </c>
      <c r="DR118" s="816"/>
      <c r="DS118" s="816"/>
      <c r="DT118" s="816"/>
      <c r="DU118" s="817"/>
      <c r="DV118" s="860" t="s">
        <v>453</v>
      </c>
      <c r="DW118" s="861"/>
      <c r="DX118" s="861"/>
      <c r="DY118" s="861"/>
      <c r="DZ118" s="862"/>
    </row>
    <row r="119" spans="1:130" s="230" customFormat="1" ht="26.25" customHeight="1" x14ac:dyDescent="0.2">
      <c r="A119" s="854" t="s">
        <v>441</v>
      </c>
      <c r="B119" s="855"/>
      <c r="C119" s="896" t="s">
        <v>442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463</v>
      </c>
      <c r="AB119" s="925"/>
      <c r="AC119" s="925"/>
      <c r="AD119" s="925"/>
      <c r="AE119" s="926"/>
      <c r="AF119" s="927" t="s">
        <v>443</v>
      </c>
      <c r="AG119" s="925"/>
      <c r="AH119" s="925"/>
      <c r="AI119" s="925"/>
      <c r="AJ119" s="926"/>
      <c r="AK119" s="927" t="s">
        <v>448</v>
      </c>
      <c r="AL119" s="925"/>
      <c r="AM119" s="925"/>
      <c r="AN119" s="925"/>
      <c r="AO119" s="926"/>
      <c r="AP119" s="928" t="s">
        <v>448</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477</v>
      </c>
      <c r="BP119" s="914"/>
      <c r="BQ119" s="915">
        <v>23142358</v>
      </c>
      <c r="BR119" s="881"/>
      <c r="BS119" s="881"/>
      <c r="BT119" s="881"/>
      <c r="BU119" s="881"/>
      <c r="BV119" s="881">
        <v>22854719</v>
      </c>
      <c r="BW119" s="881"/>
      <c r="BX119" s="881"/>
      <c r="BY119" s="881"/>
      <c r="BZ119" s="881"/>
      <c r="CA119" s="881">
        <v>21738379</v>
      </c>
      <c r="CB119" s="881"/>
      <c r="CC119" s="881"/>
      <c r="CD119" s="881"/>
      <c r="CE119" s="881"/>
      <c r="CF119" s="784"/>
      <c r="CG119" s="785"/>
      <c r="CH119" s="785"/>
      <c r="CI119" s="785"/>
      <c r="CJ119" s="870"/>
      <c r="CK119" s="964"/>
      <c r="CL119" s="859"/>
      <c r="CM119" s="874" t="s">
        <v>478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443</v>
      </c>
      <c r="DH119" s="800"/>
      <c r="DI119" s="800"/>
      <c r="DJ119" s="800"/>
      <c r="DK119" s="801"/>
      <c r="DL119" s="802" t="s">
        <v>179</v>
      </c>
      <c r="DM119" s="800"/>
      <c r="DN119" s="800"/>
      <c r="DO119" s="800"/>
      <c r="DP119" s="801"/>
      <c r="DQ119" s="802" t="s">
        <v>448</v>
      </c>
      <c r="DR119" s="800"/>
      <c r="DS119" s="800"/>
      <c r="DT119" s="800"/>
      <c r="DU119" s="801"/>
      <c r="DV119" s="884" t="s">
        <v>179</v>
      </c>
      <c r="DW119" s="885"/>
      <c r="DX119" s="885"/>
      <c r="DY119" s="885"/>
      <c r="DZ119" s="886"/>
    </row>
    <row r="120" spans="1:130" s="230" customFormat="1" ht="26.25" customHeight="1" x14ac:dyDescent="0.2">
      <c r="A120" s="856"/>
      <c r="B120" s="857"/>
      <c r="C120" s="851" t="s">
        <v>450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179</v>
      </c>
      <c r="AB120" s="816"/>
      <c r="AC120" s="816"/>
      <c r="AD120" s="816"/>
      <c r="AE120" s="817"/>
      <c r="AF120" s="818" t="s">
        <v>179</v>
      </c>
      <c r="AG120" s="816"/>
      <c r="AH120" s="816"/>
      <c r="AI120" s="816"/>
      <c r="AJ120" s="817"/>
      <c r="AK120" s="818" t="s">
        <v>453</v>
      </c>
      <c r="AL120" s="816"/>
      <c r="AM120" s="816"/>
      <c r="AN120" s="816"/>
      <c r="AO120" s="817"/>
      <c r="AP120" s="860" t="s">
        <v>179</v>
      </c>
      <c r="AQ120" s="861"/>
      <c r="AR120" s="861"/>
      <c r="AS120" s="861"/>
      <c r="AT120" s="862"/>
      <c r="AU120" s="916" t="s">
        <v>479</v>
      </c>
      <c r="AV120" s="917"/>
      <c r="AW120" s="917"/>
      <c r="AX120" s="917"/>
      <c r="AY120" s="918"/>
      <c r="AZ120" s="896" t="s">
        <v>480</v>
      </c>
      <c r="BA120" s="844"/>
      <c r="BB120" s="844"/>
      <c r="BC120" s="844"/>
      <c r="BD120" s="844"/>
      <c r="BE120" s="844"/>
      <c r="BF120" s="844"/>
      <c r="BG120" s="844"/>
      <c r="BH120" s="844"/>
      <c r="BI120" s="844"/>
      <c r="BJ120" s="844"/>
      <c r="BK120" s="844"/>
      <c r="BL120" s="844"/>
      <c r="BM120" s="844"/>
      <c r="BN120" s="844"/>
      <c r="BO120" s="844"/>
      <c r="BP120" s="845"/>
      <c r="BQ120" s="897">
        <v>9620360</v>
      </c>
      <c r="BR120" s="878"/>
      <c r="BS120" s="878"/>
      <c r="BT120" s="878"/>
      <c r="BU120" s="878"/>
      <c r="BV120" s="878">
        <v>11149767</v>
      </c>
      <c r="BW120" s="878"/>
      <c r="BX120" s="878"/>
      <c r="BY120" s="878"/>
      <c r="BZ120" s="878"/>
      <c r="CA120" s="878">
        <v>12576874</v>
      </c>
      <c r="CB120" s="878"/>
      <c r="CC120" s="878"/>
      <c r="CD120" s="878"/>
      <c r="CE120" s="878"/>
      <c r="CF120" s="902">
        <v>95.1</v>
      </c>
      <c r="CG120" s="903"/>
      <c r="CH120" s="903"/>
      <c r="CI120" s="903"/>
      <c r="CJ120" s="903"/>
      <c r="CK120" s="904" t="s">
        <v>481</v>
      </c>
      <c r="CL120" s="888"/>
      <c r="CM120" s="888"/>
      <c r="CN120" s="888"/>
      <c r="CO120" s="889"/>
      <c r="CP120" s="908" t="s">
        <v>482</v>
      </c>
      <c r="CQ120" s="909"/>
      <c r="CR120" s="909"/>
      <c r="CS120" s="909"/>
      <c r="CT120" s="909"/>
      <c r="CU120" s="909"/>
      <c r="CV120" s="909"/>
      <c r="CW120" s="909"/>
      <c r="CX120" s="909"/>
      <c r="CY120" s="909"/>
      <c r="CZ120" s="909"/>
      <c r="DA120" s="909"/>
      <c r="DB120" s="909"/>
      <c r="DC120" s="909"/>
      <c r="DD120" s="909"/>
      <c r="DE120" s="909"/>
      <c r="DF120" s="910"/>
      <c r="DG120" s="897">
        <v>3003575</v>
      </c>
      <c r="DH120" s="878"/>
      <c r="DI120" s="878"/>
      <c r="DJ120" s="878"/>
      <c r="DK120" s="878"/>
      <c r="DL120" s="878">
        <v>2557203</v>
      </c>
      <c r="DM120" s="878"/>
      <c r="DN120" s="878"/>
      <c r="DO120" s="878"/>
      <c r="DP120" s="878"/>
      <c r="DQ120" s="878">
        <v>2259834</v>
      </c>
      <c r="DR120" s="878"/>
      <c r="DS120" s="878"/>
      <c r="DT120" s="878"/>
      <c r="DU120" s="878"/>
      <c r="DV120" s="879">
        <v>17.100000000000001</v>
      </c>
      <c r="DW120" s="879"/>
      <c r="DX120" s="879"/>
      <c r="DY120" s="879"/>
      <c r="DZ120" s="880"/>
    </row>
    <row r="121" spans="1:130" s="230" customFormat="1" ht="26.25" customHeight="1" x14ac:dyDescent="0.2">
      <c r="A121" s="856"/>
      <c r="B121" s="857"/>
      <c r="C121" s="899" t="s">
        <v>483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179</v>
      </c>
      <c r="AB121" s="816"/>
      <c r="AC121" s="816"/>
      <c r="AD121" s="816"/>
      <c r="AE121" s="817"/>
      <c r="AF121" s="818" t="s">
        <v>448</v>
      </c>
      <c r="AG121" s="816"/>
      <c r="AH121" s="816"/>
      <c r="AI121" s="816"/>
      <c r="AJ121" s="817"/>
      <c r="AK121" s="818" t="s">
        <v>448</v>
      </c>
      <c r="AL121" s="816"/>
      <c r="AM121" s="816"/>
      <c r="AN121" s="816"/>
      <c r="AO121" s="817"/>
      <c r="AP121" s="860" t="s">
        <v>448</v>
      </c>
      <c r="AQ121" s="861"/>
      <c r="AR121" s="861"/>
      <c r="AS121" s="861"/>
      <c r="AT121" s="862"/>
      <c r="AU121" s="919"/>
      <c r="AV121" s="920"/>
      <c r="AW121" s="920"/>
      <c r="AX121" s="920"/>
      <c r="AY121" s="921"/>
      <c r="AZ121" s="851" t="s">
        <v>484</v>
      </c>
      <c r="BA121" s="788"/>
      <c r="BB121" s="788"/>
      <c r="BC121" s="788"/>
      <c r="BD121" s="788"/>
      <c r="BE121" s="788"/>
      <c r="BF121" s="788"/>
      <c r="BG121" s="788"/>
      <c r="BH121" s="788"/>
      <c r="BI121" s="788"/>
      <c r="BJ121" s="788"/>
      <c r="BK121" s="788"/>
      <c r="BL121" s="788"/>
      <c r="BM121" s="788"/>
      <c r="BN121" s="788"/>
      <c r="BO121" s="788"/>
      <c r="BP121" s="789"/>
      <c r="BQ121" s="852">
        <v>2774211</v>
      </c>
      <c r="BR121" s="853"/>
      <c r="BS121" s="853"/>
      <c r="BT121" s="853"/>
      <c r="BU121" s="853"/>
      <c r="BV121" s="853">
        <v>2552474</v>
      </c>
      <c r="BW121" s="853"/>
      <c r="BX121" s="853"/>
      <c r="BY121" s="853"/>
      <c r="BZ121" s="853"/>
      <c r="CA121" s="853">
        <v>2309421</v>
      </c>
      <c r="CB121" s="853"/>
      <c r="CC121" s="853"/>
      <c r="CD121" s="853"/>
      <c r="CE121" s="853"/>
      <c r="CF121" s="911">
        <v>17.5</v>
      </c>
      <c r="CG121" s="912"/>
      <c r="CH121" s="912"/>
      <c r="CI121" s="912"/>
      <c r="CJ121" s="912"/>
      <c r="CK121" s="905"/>
      <c r="CL121" s="891"/>
      <c r="CM121" s="891"/>
      <c r="CN121" s="891"/>
      <c r="CO121" s="892"/>
      <c r="CP121" s="871" t="s">
        <v>485</v>
      </c>
      <c r="CQ121" s="872"/>
      <c r="CR121" s="872"/>
      <c r="CS121" s="872"/>
      <c r="CT121" s="872"/>
      <c r="CU121" s="872"/>
      <c r="CV121" s="872"/>
      <c r="CW121" s="872"/>
      <c r="CX121" s="872"/>
      <c r="CY121" s="872"/>
      <c r="CZ121" s="872"/>
      <c r="DA121" s="872"/>
      <c r="DB121" s="872"/>
      <c r="DC121" s="872"/>
      <c r="DD121" s="872"/>
      <c r="DE121" s="872"/>
      <c r="DF121" s="873"/>
      <c r="DG121" s="852" t="s">
        <v>448</v>
      </c>
      <c r="DH121" s="853"/>
      <c r="DI121" s="853"/>
      <c r="DJ121" s="853"/>
      <c r="DK121" s="853"/>
      <c r="DL121" s="853" t="s">
        <v>474</v>
      </c>
      <c r="DM121" s="853"/>
      <c r="DN121" s="853"/>
      <c r="DO121" s="853"/>
      <c r="DP121" s="853"/>
      <c r="DQ121" s="853" t="s">
        <v>447</v>
      </c>
      <c r="DR121" s="853"/>
      <c r="DS121" s="853"/>
      <c r="DT121" s="853"/>
      <c r="DU121" s="853"/>
      <c r="DV121" s="830" t="s">
        <v>179</v>
      </c>
      <c r="DW121" s="830"/>
      <c r="DX121" s="830"/>
      <c r="DY121" s="830"/>
      <c r="DZ121" s="831"/>
    </row>
    <row r="122" spans="1:130" s="230" customFormat="1" ht="26.25" customHeight="1" x14ac:dyDescent="0.2">
      <c r="A122" s="856"/>
      <c r="B122" s="857"/>
      <c r="C122" s="851" t="s">
        <v>462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179</v>
      </c>
      <c r="AB122" s="816"/>
      <c r="AC122" s="816"/>
      <c r="AD122" s="816"/>
      <c r="AE122" s="817"/>
      <c r="AF122" s="818" t="s">
        <v>179</v>
      </c>
      <c r="AG122" s="816"/>
      <c r="AH122" s="816"/>
      <c r="AI122" s="816"/>
      <c r="AJ122" s="817"/>
      <c r="AK122" s="818" t="s">
        <v>474</v>
      </c>
      <c r="AL122" s="816"/>
      <c r="AM122" s="816"/>
      <c r="AN122" s="816"/>
      <c r="AO122" s="817"/>
      <c r="AP122" s="860" t="s">
        <v>453</v>
      </c>
      <c r="AQ122" s="861"/>
      <c r="AR122" s="861"/>
      <c r="AS122" s="861"/>
      <c r="AT122" s="862"/>
      <c r="AU122" s="919"/>
      <c r="AV122" s="920"/>
      <c r="AW122" s="920"/>
      <c r="AX122" s="920"/>
      <c r="AY122" s="921"/>
      <c r="AZ122" s="874" t="s">
        <v>486</v>
      </c>
      <c r="BA122" s="875"/>
      <c r="BB122" s="875"/>
      <c r="BC122" s="875"/>
      <c r="BD122" s="875"/>
      <c r="BE122" s="875"/>
      <c r="BF122" s="875"/>
      <c r="BG122" s="875"/>
      <c r="BH122" s="875"/>
      <c r="BI122" s="875"/>
      <c r="BJ122" s="875"/>
      <c r="BK122" s="875"/>
      <c r="BL122" s="875"/>
      <c r="BM122" s="875"/>
      <c r="BN122" s="875"/>
      <c r="BO122" s="875"/>
      <c r="BP122" s="876"/>
      <c r="BQ122" s="915">
        <v>16472388</v>
      </c>
      <c r="BR122" s="881"/>
      <c r="BS122" s="881"/>
      <c r="BT122" s="881"/>
      <c r="BU122" s="881"/>
      <c r="BV122" s="881">
        <v>16898413</v>
      </c>
      <c r="BW122" s="881"/>
      <c r="BX122" s="881"/>
      <c r="BY122" s="881"/>
      <c r="BZ122" s="881"/>
      <c r="CA122" s="881">
        <v>15672966</v>
      </c>
      <c r="CB122" s="881"/>
      <c r="CC122" s="881"/>
      <c r="CD122" s="881"/>
      <c r="CE122" s="881"/>
      <c r="CF122" s="882">
        <v>118.5</v>
      </c>
      <c r="CG122" s="883"/>
      <c r="CH122" s="883"/>
      <c r="CI122" s="883"/>
      <c r="CJ122" s="883"/>
      <c r="CK122" s="905"/>
      <c r="CL122" s="891"/>
      <c r="CM122" s="891"/>
      <c r="CN122" s="891"/>
      <c r="CO122" s="892"/>
      <c r="CP122" s="871" t="s">
        <v>487</v>
      </c>
      <c r="CQ122" s="872"/>
      <c r="CR122" s="872"/>
      <c r="CS122" s="872"/>
      <c r="CT122" s="872"/>
      <c r="CU122" s="872"/>
      <c r="CV122" s="872"/>
      <c r="CW122" s="872"/>
      <c r="CX122" s="872"/>
      <c r="CY122" s="872"/>
      <c r="CZ122" s="872"/>
      <c r="DA122" s="872"/>
      <c r="DB122" s="872"/>
      <c r="DC122" s="872"/>
      <c r="DD122" s="872"/>
      <c r="DE122" s="872"/>
      <c r="DF122" s="873"/>
      <c r="DG122" s="852" t="s">
        <v>447</v>
      </c>
      <c r="DH122" s="853"/>
      <c r="DI122" s="853"/>
      <c r="DJ122" s="853"/>
      <c r="DK122" s="853"/>
      <c r="DL122" s="853" t="s">
        <v>179</v>
      </c>
      <c r="DM122" s="853"/>
      <c r="DN122" s="853"/>
      <c r="DO122" s="853"/>
      <c r="DP122" s="853"/>
      <c r="DQ122" s="853" t="s">
        <v>179</v>
      </c>
      <c r="DR122" s="853"/>
      <c r="DS122" s="853"/>
      <c r="DT122" s="853"/>
      <c r="DU122" s="853"/>
      <c r="DV122" s="830" t="s">
        <v>459</v>
      </c>
      <c r="DW122" s="830"/>
      <c r="DX122" s="830"/>
      <c r="DY122" s="830"/>
      <c r="DZ122" s="831"/>
    </row>
    <row r="123" spans="1:130" s="230" customFormat="1" ht="26.25" customHeight="1" x14ac:dyDescent="0.2">
      <c r="A123" s="856"/>
      <c r="B123" s="857"/>
      <c r="C123" s="851" t="s">
        <v>470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453</v>
      </c>
      <c r="AB123" s="816"/>
      <c r="AC123" s="816"/>
      <c r="AD123" s="816"/>
      <c r="AE123" s="817"/>
      <c r="AF123" s="818" t="s">
        <v>179</v>
      </c>
      <c r="AG123" s="816"/>
      <c r="AH123" s="816"/>
      <c r="AI123" s="816"/>
      <c r="AJ123" s="817"/>
      <c r="AK123" s="818" t="s">
        <v>179</v>
      </c>
      <c r="AL123" s="816"/>
      <c r="AM123" s="816"/>
      <c r="AN123" s="816"/>
      <c r="AO123" s="817"/>
      <c r="AP123" s="860" t="s">
        <v>443</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488</v>
      </c>
      <c r="BP123" s="914"/>
      <c r="BQ123" s="868">
        <v>28866959</v>
      </c>
      <c r="BR123" s="869"/>
      <c r="BS123" s="869"/>
      <c r="BT123" s="869"/>
      <c r="BU123" s="869"/>
      <c r="BV123" s="869">
        <v>30600654</v>
      </c>
      <c r="BW123" s="869"/>
      <c r="BX123" s="869"/>
      <c r="BY123" s="869"/>
      <c r="BZ123" s="869"/>
      <c r="CA123" s="869">
        <v>30559261</v>
      </c>
      <c r="CB123" s="869"/>
      <c r="CC123" s="869"/>
      <c r="CD123" s="869"/>
      <c r="CE123" s="869"/>
      <c r="CF123" s="784"/>
      <c r="CG123" s="785"/>
      <c r="CH123" s="785"/>
      <c r="CI123" s="785"/>
      <c r="CJ123" s="870"/>
      <c r="CK123" s="905"/>
      <c r="CL123" s="891"/>
      <c r="CM123" s="891"/>
      <c r="CN123" s="891"/>
      <c r="CO123" s="892"/>
      <c r="CP123" s="871" t="s">
        <v>489</v>
      </c>
      <c r="CQ123" s="872"/>
      <c r="CR123" s="872"/>
      <c r="CS123" s="872"/>
      <c r="CT123" s="872"/>
      <c r="CU123" s="872"/>
      <c r="CV123" s="872"/>
      <c r="CW123" s="872"/>
      <c r="CX123" s="872"/>
      <c r="CY123" s="872"/>
      <c r="CZ123" s="872"/>
      <c r="DA123" s="872"/>
      <c r="DB123" s="872"/>
      <c r="DC123" s="872"/>
      <c r="DD123" s="872"/>
      <c r="DE123" s="872"/>
      <c r="DF123" s="873"/>
      <c r="DG123" s="815" t="s">
        <v>474</v>
      </c>
      <c r="DH123" s="816"/>
      <c r="DI123" s="816"/>
      <c r="DJ123" s="816"/>
      <c r="DK123" s="817"/>
      <c r="DL123" s="818" t="s">
        <v>445</v>
      </c>
      <c r="DM123" s="816"/>
      <c r="DN123" s="816"/>
      <c r="DO123" s="816"/>
      <c r="DP123" s="817"/>
      <c r="DQ123" s="818" t="s">
        <v>463</v>
      </c>
      <c r="DR123" s="816"/>
      <c r="DS123" s="816"/>
      <c r="DT123" s="816"/>
      <c r="DU123" s="817"/>
      <c r="DV123" s="860" t="s">
        <v>474</v>
      </c>
      <c r="DW123" s="861"/>
      <c r="DX123" s="861"/>
      <c r="DY123" s="861"/>
      <c r="DZ123" s="862"/>
    </row>
    <row r="124" spans="1:130" s="230" customFormat="1" ht="26.25" customHeight="1" thickBot="1" x14ac:dyDescent="0.25">
      <c r="A124" s="856"/>
      <c r="B124" s="857"/>
      <c r="C124" s="851" t="s">
        <v>473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459</v>
      </c>
      <c r="AB124" s="816"/>
      <c r="AC124" s="816"/>
      <c r="AD124" s="816"/>
      <c r="AE124" s="817"/>
      <c r="AF124" s="818" t="s">
        <v>453</v>
      </c>
      <c r="AG124" s="816"/>
      <c r="AH124" s="816"/>
      <c r="AI124" s="816"/>
      <c r="AJ124" s="817"/>
      <c r="AK124" s="818" t="s">
        <v>179</v>
      </c>
      <c r="AL124" s="816"/>
      <c r="AM124" s="816"/>
      <c r="AN124" s="816"/>
      <c r="AO124" s="817"/>
      <c r="AP124" s="860" t="s">
        <v>445</v>
      </c>
      <c r="AQ124" s="861"/>
      <c r="AR124" s="861"/>
      <c r="AS124" s="861"/>
      <c r="AT124" s="862"/>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179</v>
      </c>
      <c r="BR124" s="867"/>
      <c r="BS124" s="867"/>
      <c r="BT124" s="867"/>
      <c r="BU124" s="867"/>
      <c r="BV124" s="867" t="s">
        <v>453</v>
      </c>
      <c r="BW124" s="867"/>
      <c r="BX124" s="867"/>
      <c r="BY124" s="867"/>
      <c r="BZ124" s="867"/>
      <c r="CA124" s="867" t="s">
        <v>179</v>
      </c>
      <c r="CB124" s="867"/>
      <c r="CC124" s="867"/>
      <c r="CD124" s="867"/>
      <c r="CE124" s="867"/>
      <c r="CF124" s="762"/>
      <c r="CG124" s="763"/>
      <c r="CH124" s="763"/>
      <c r="CI124" s="763"/>
      <c r="CJ124" s="898"/>
      <c r="CK124" s="906"/>
      <c r="CL124" s="906"/>
      <c r="CM124" s="906"/>
      <c r="CN124" s="906"/>
      <c r="CO124" s="907"/>
      <c r="CP124" s="871" t="s">
        <v>491</v>
      </c>
      <c r="CQ124" s="872"/>
      <c r="CR124" s="872"/>
      <c r="CS124" s="872"/>
      <c r="CT124" s="872"/>
      <c r="CU124" s="872"/>
      <c r="CV124" s="872"/>
      <c r="CW124" s="872"/>
      <c r="CX124" s="872"/>
      <c r="CY124" s="872"/>
      <c r="CZ124" s="872"/>
      <c r="DA124" s="872"/>
      <c r="DB124" s="872"/>
      <c r="DC124" s="872"/>
      <c r="DD124" s="872"/>
      <c r="DE124" s="872"/>
      <c r="DF124" s="873"/>
      <c r="DG124" s="799">
        <v>3960</v>
      </c>
      <c r="DH124" s="800"/>
      <c r="DI124" s="800"/>
      <c r="DJ124" s="800"/>
      <c r="DK124" s="801"/>
      <c r="DL124" s="802">
        <v>1585</v>
      </c>
      <c r="DM124" s="800"/>
      <c r="DN124" s="800"/>
      <c r="DO124" s="800"/>
      <c r="DP124" s="801"/>
      <c r="DQ124" s="802" t="s">
        <v>474</v>
      </c>
      <c r="DR124" s="800"/>
      <c r="DS124" s="800"/>
      <c r="DT124" s="800"/>
      <c r="DU124" s="801"/>
      <c r="DV124" s="884" t="s">
        <v>179</v>
      </c>
      <c r="DW124" s="885"/>
      <c r="DX124" s="885"/>
      <c r="DY124" s="885"/>
      <c r="DZ124" s="886"/>
    </row>
    <row r="125" spans="1:130" s="230" customFormat="1" ht="26.25" customHeight="1" x14ac:dyDescent="0.2">
      <c r="A125" s="856"/>
      <c r="B125" s="857"/>
      <c r="C125" s="851" t="s">
        <v>476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474</v>
      </c>
      <c r="AB125" s="816"/>
      <c r="AC125" s="816"/>
      <c r="AD125" s="816"/>
      <c r="AE125" s="817"/>
      <c r="AF125" s="818" t="s">
        <v>474</v>
      </c>
      <c r="AG125" s="816"/>
      <c r="AH125" s="816"/>
      <c r="AI125" s="816"/>
      <c r="AJ125" s="817"/>
      <c r="AK125" s="818" t="s">
        <v>448</v>
      </c>
      <c r="AL125" s="816"/>
      <c r="AM125" s="816"/>
      <c r="AN125" s="816"/>
      <c r="AO125" s="817"/>
      <c r="AP125" s="860" t="s">
        <v>474</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179</v>
      </c>
      <c r="DH125" s="878"/>
      <c r="DI125" s="878"/>
      <c r="DJ125" s="878"/>
      <c r="DK125" s="878"/>
      <c r="DL125" s="878" t="s">
        <v>448</v>
      </c>
      <c r="DM125" s="878"/>
      <c r="DN125" s="878"/>
      <c r="DO125" s="878"/>
      <c r="DP125" s="878"/>
      <c r="DQ125" s="878" t="s">
        <v>179</v>
      </c>
      <c r="DR125" s="878"/>
      <c r="DS125" s="878"/>
      <c r="DT125" s="878"/>
      <c r="DU125" s="878"/>
      <c r="DV125" s="879" t="s">
        <v>448</v>
      </c>
      <c r="DW125" s="879"/>
      <c r="DX125" s="879"/>
      <c r="DY125" s="879"/>
      <c r="DZ125" s="880"/>
    </row>
    <row r="126" spans="1:130" s="230" customFormat="1" ht="26.25" customHeight="1" thickBot="1" x14ac:dyDescent="0.25">
      <c r="A126" s="856"/>
      <c r="B126" s="857"/>
      <c r="C126" s="851" t="s">
        <v>478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474</v>
      </c>
      <c r="AB126" s="816"/>
      <c r="AC126" s="816"/>
      <c r="AD126" s="816"/>
      <c r="AE126" s="817"/>
      <c r="AF126" s="818" t="s">
        <v>443</v>
      </c>
      <c r="AG126" s="816"/>
      <c r="AH126" s="816"/>
      <c r="AI126" s="816"/>
      <c r="AJ126" s="817"/>
      <c r="AK126" s="818" t="s">
        <v>448</v>
      </c>
      <c r="AL126" s="816"/>
      <c r="AM126" s="816"/>
      <c r="AN126" s="816"/>
      <c r="AO126" s="817"/>
      <c r="AP126" s="860" t="s">
        <v>179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474</v>
      </c>
      <c r="DH126" s="853"/>
      <c r="DI126" s="853"/>
      <c r="DJ126" s="853"/>
      <c r="DK126" s="853"/>
      <c r="DL126" s="853" t="s">
        <v>447</v>
      </c>
      <c r="DM126" s="853"/>
      <c r="DN126" s="853"/>
      <c r="DO126" s="853"/>
      <c r="DP126" s="853"/>
      <c r="DQ126" s="853" t="s">
        <v>179</v>
      </c>
      <c r="DR126" s="853"/>
      <c r="DS126" s="853"/>
      <c r="DT126" s="853"/>
      <c r="DU126" s="853"/>
      <c r="DV126" s="830" t="s">
        <v>448</v>
      </c>
      <c r="DW126" s="830"/>
      <c r="DX126" s="830"/>
      <c r="DY126" s="830"/>
      <c r="DZ126" s="831"/>
    </row>
    <row r="127" spans="1:130" s="230" customFormat="1" ht="26.25" customHeight="1" x14ac:dyDescent="0.2">
      <c r="A127" s="858"/>
      <c r="B127" s="859"/>
      <c r="C127" s="874" t="s">
        <v>495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453</v>
      </c>
      <c r="AB127" s="816"/>
      <c r="AC127" s="816"/>
      <c r="AD127" s="816"/>
      <c r="AE127" s="817"/>
      <c r="AF127" s="818" t="s">
        <v>179</v>
      </c>
      <c r="AG127" s="816"/>
      <c r="AH127" s="816"/>
      <c r="AI127" s="816"/>
      <c r="AJ127" s="817"/>
      <c r="AK127" s="818" t="s">
        <v>453</v>
      </c>
      <c r="AL127" s="816"/>
      <c r="AM127" s="816"/>
      <c r="AN127" s="816"/>
      <c r="AO127" s="817"/>
      <c r="AP127" s="860" t="s">
        <v>474</v>
      </c>
      <c r="AQ127" s="861"/>
      <c r="AR127" s="861"/>
      <c r="AS127" s="861"/>
      <c r="AT127" s="862"/>
      <c r="AU127" s="232"/>
      <c r="AV127" s="232"/>
      <c r="AW127" s="232"/>
      <c r="AX127" s="877" t="s">
        <v>496</v>
      </c>
      <c r="AY127" s="848"/>
      <c r="AZ127" s="848"/>
      <c r="BA127" s="848"/>
      <c r="BB127" s="848"/>
      <c r="BC127" s="848"/>
      <c r="BD127" s="848"/>
      <c r="BE127" s="849"/>
      <c r="BF127" s="847" t="s">
        <v>497</v>
      </c>
      <c r="BG127" s="848"/>
      <c r="BH127" s="848"/>
      <c r="BI127" s="848"/>
      <c r="BJ127" s="848"/>
      <c r="BK127" s="848"/>
      <c r="BL127" s="849"/>
      <c r="BM127" s="847" t="s">
        <v>498</v>
      </c>
      <c r="BN127" s="848"/>
      <c r="BO127" s="848"/>
      <c r="BP127" s="848"/>
      <c r="BQ127" s="848"/>
      <c r="BR127" s="848"/>
      <c r="BS127" s="849"/>
      <c r="BT127" s="847" t="s">
        <v>499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500</v>
      </c>
      <c r="CQ127" s="788"/>
      <c r="CR127" s="788"/>
      <c r="CS127" s="788"/>
      <c r="CT127" s="788"/>
      <c r="CU127" s="788"/>
      <c r="CV127" s="788"/>
      <c r="CW127" s="788"/>
      <c r="CX127" s="788"/>
      <c r="CY127" s="788"/>
      <c r="CZ127" s="788"/>
      <c r="DA127" s="788"/>
      <c r="DB127" s="788"/>
      <c r="DC127" s="788"/>
      <c r="DD127" s="788"/>
      <c r="DE127" s="788"/>
      <c r="DF127" s="789"/>
      <c r="DG127" s="852" t="s">
        <v>448</v>
      </c>
      <c r="DH127" s="853"/>
      <c r="DI127" s="853"/>
      <c r="DJ127" s="853"/>
      <c r="DK127" s="853"/>
      <c r="DL127" s="853" t="s">
        <v>443</v>
      </c>
      <c r="DM127" s="853"/>
      <c r="DN127" s="853"/>
      <c r="DO127" s="853"/>
      <c r="DP127" s="853"/>
      <c r="DQ127" s="853" t="s">
        <v>447</v>
      </c>
      <c r="DR127" s="853"/>
      <c r="DS127" s="853"/>
      <c r="DT127" s="853"/>
      <c r="DU127" s="853"/>
      <c r="DV127" s="830" t="s">
        <v>179</v>
      </c>
      <c r="DW127" s="830"/>
      <c r="DX127" s="830"/>
      <c r="DY127" s="830"/>
      <c r="DZ127" s="831"/>
    </row>
    <row r="128" spans="1:130" s="230" customFormat="1" ht="26.25" customHeight="1" thickBot="1" x14ac:dyDescent="0.25">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v>431320</v>
      </c>
      <c r="AB128" s="837"/>
      <c r="AC128" s="837"/>
      <c r="AD128" s="837"/>
      <c r="AE128" s="838"/>
      <c r="AF128" s="839">
        <v>379264</v>
      </c>
      <c r="AG128" s="837"/>
      <c r="AH128" s="837"/>
      <c r="AI128" s="837"/>
      <c r="AJ128" s="838"/>
      <c r="AK128" s="839">
        <v>361814</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474</v>
      </c>
      <c r="BG128" s="823"/>
      <c r="BH128" s="823"/>
      <c r="BI128" s="823"/>
      <c r="BJ128" s="823"/>
      <c r="BK128" s="823"/>
      <c r="BL128" s="846"/>
      <c r="BM128" s="822">
        <v>12.8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t="s">
        <v>443</v>
      </c>
      <c r="DH128" s="827"/>
      <c r="DI128" s="827"/>
      <c r="DJ128" s="827"/>
      <c r="DK128" s="827"/>
      <c r="DL128" s="827" t="s">
        <v>443</v>
      </c>
      <c r="DM128" s="827"/>
      <c r="DN128" s="827"/>
      <c r="DO128" s="827"/>
      <c r="DP128" s="827"/>
      <c r="DQ128" s="827" t="s">
        <v>179</v>
      </c>
      <c r="DR128" s="827"/>
      <c r="DS128" s="827"/>
      <c r="DT128" s="827"/>
      <c r="DU128" s="827"/>
      <c r="DV128" s="828" t="s">
        <v>463</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505</v>
      </c>
      <c r="X129" s="813"/>
      <c r="Y129" s="813"/>
      <c r="Z129" s="814"/>
      <c r="AA129" s="815">
        <v>14295453</v>
      </c>
      <c r="AB129" s="816"/>
      <c r="AC129" s="816"/>
      <c r="AD129" s="816"/>
      <c r="AE129" s="817"/>
      <c r="AF129" s="818">
        <v>15277004</v>
      </c>
      <c r="AG129" s="816"/>
      <c r="AH129" s="816"/>
      <c r="AI129" s="816"/>
      <c r="AJ129" s="817"/>
      <c r="AK129" s="818">
        <v>14672034</v>
      </c>
      <c r="AL129" s="816"/>
      <c r="AM129" s="816"/>
      <c r="AN129" s="816"/>
      <c r="AO129" s="817"/>
      <c r="AP129" s="819"/>
      <c r="AQ129" s="820"/>
      <c r="AR129" s="820"/>
      <c r="AS129" s="820"/>
      <c r="AT129" s="821"/>
      <c r="AU129" s="233"/>
      <c r="AV129" s="233"/>
      <c r="AW129" s="233"/>
      <c r="AX129" s="787" t="s">
        <v>506</v>
      </c>
      <c r="AY129" s="788"/>
      <c r="AZ129" s="788"/>
      <c r="BA129" s="788"/>
      <c r="BB129" s="788"/>
      <c r="BC129" s="788"/>
      <c r="BD129" s="788"/>
      <c r="BE129" s="789"/>
      <c r="BF129" s="806" t="s">
        <v>474</v>
      </c>
      <c r="BG129" s="807"/>
      <c r="BH129" s="807"/>
      <c r="BI129" s="807"/>
      <c r="BJ129" s="807"/>
      <c r="BK129" s="807"/>
      <c r="BL129" s="808"/>
      <c r="BM129" s="806">
        <v>17.8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1380731</v>
      </c>
      <c r="AB130" s="816"/>
      <c r="AC130" s="816"/>
      <c r="AD130" s="816"/>
      <c r="AE130" s="817"/>
      <c r="AF130" s="818">
        <v>1410553</v>
      </c>
      <c r="AG130" s="816"/>
      <c r="AH130" s="816"/>
      <c r="AI130" s="816"/>
      <c r="AJ130" s="817"/>
      <c r="AK130" s="818">
        <v>1447853</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12914722</v>
      </c>
      <c r="AB131" s="800"/>
      <c r="AC131" s="800"/>
      <c r="AD131" s="800"/>
      <c r="AE131" s="801"/>
      <c r="AF131" s="802">
        <v>13866451</v>
      </c>
      <c r="AG131" s="800"/>
      <c r="AH131" s="800"/>
      <c r="AI131" s="800"/>
      <c r="AJ131" s="801"/>
      <c r="AK131" s="802">
        <v>13224181</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t="s">
        <v>474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-0.66435034000000004</v>
      </c>
      <c r="AB132" s="781"/>
      <c r="AC132" s="781"/>
      <c r="AD132" s="781"/>
      <c r="AE132" s="782"/>
      <c r="AF132" s="783">
        <v>0.65525057600000003</v>
      </c>
      <c r="AG132" s="781"/>
      <c r="AH132" s="781"/>
      <c r="AI132" s="781"/>
      <c r="AJ132" s="782"/>
      <c r="AK132" s="783">
        <v>1.2899778070000001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-0.3</v>
      </c>
      <c r="AB133" s="760"/>
      <c r="AC133" s="760"/>
      <c r="AD133" s="760"/>
      <c r="AE133" s="761"/>
      <c r="AF133" s="759">
        <v>-0.2</v>
      </c>
      <c r="AG133" s="760"/>
      <c r="AH133" s="760"/>
      <c r="AI133" s="760"/>
      <c r="AJ133" s="761"/>
      <c r="AK133" s="759">
        <v>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MC3FGqC4pDCCvWN6fURJUsMKFYA6/b2sCGUaerkEVBQb5yuF0/b0f6TCgZNnJLZPXrvsVYP/YGY1Tv4U85HjA==" saltValue="ELqUwsEp/ND/Stk6HtW1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AF695-1A88-4514-8CFF-283AD8F4D36A}">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vssyOPwry//cB2xzUBIBLukKPlp7E5XTGqvF4bK35ye5sRbQsWQQIeZasmNANrtn/qv1MkpB7xnY8794gMFQw==" saltValue="CUli9+/kwrIasDx/42Hf+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XMpo21odjZpUsZ7gKSVUSpjA3igTEpFSJU9ZiyEclZNPsQLrKjh1TzEorXwjRSgT8ECgCtPCahlnSAkMyngDw==" saltValue="RQfhAT+Jnt6uAUuHa8yG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518</v>
      </c>
      <c r="AP7" s="272"/>
      <c r="AQ7" s="273" t="s">
        <v>519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520</v>
      </c>
      <c r="AQ8" s="279" t="s">
        <v>521</v>
      </c>
      <c r="AR8" s="280" t="s">
        <v>522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523</v>
      </c>
      <c r="AL9" s="1166"/>
      <c r="AM9" s="1166"/>
      <c r="AN9" s="1167"/>
      <c r="AO9" s="281">
        <v>4119283</v>
      </c>
      <c r="AP9" s="281">
        <v>60290</v>
      </c>
      <c r="AQ9" s="282">
        <v>73449</v>
      </c>
      <c r="AR9" s="283">
        <v>-17.899999999999999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524</v>
      </c>
      <c r="AL10" s="1166"/>
      <c r="AM10" s="1166"/>
      <c r="AN10" s="1167"/>
      <c r="AO10" s="284">
        <v>612224</v>
      </c>
      <c r="AP10" s="284">
        <v>8960</v>
      </c>
      <c r="AQ10" s="285">
        <v>5917</v>
      </c>
      <c r="AR10" s="286">
        <v>51.4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525</v>
      </c>
      <c r="AL11" s="1166"/>
      <c r="AM11" s="1166"/>
      <c r="AN11" s="1167"/>
      <c r="AO11" s="284" t="s">
        <v>526</v>
      </c>
      <c r="AP11" s="284" t="s">
        <v>526</v>
      </c>
      <c r="AQ11" s="285">
        <v>1123</v>
      </c>
      <c r="AR11" s="286" t="s">
        <v>526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527</v>
      </c>
      <c r="AL12" s="1166"/>
      <c r="AM12" s="1166"/>
      <c r="AN12" s="1167"/>
      <c r="AO12" s="284" t="s">
        <v>526</v>
      </c>
      <c r="AP12" s="284" t="s">
        <v>526</v>
      </c>
      <c r="AQ12" s="285">
        <v>9</v>
      </c>
      <c r="AR12" s="286" t="s">
        <v>526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528</v>
      </c>
      <c r="AL13" s="1166"/>
      <c r="AM13" s="1166"/>
      <c r="AN13" s="1167"/>
      <c r="AO13" s="284">
        <v>535151</v>
      </c>
      <c r="AP13" s="284">
        <v>7832</v>
      </c>
      <c r="AQ13" s="285">
        <v>2374</v>
      </c>
      <c r="AR13" s="286">
        <v>229.9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529</v>
      </c>
      <c r="AL14" s="1166"/>
      <c r="AM14" s="1166"/>
      <c r="AN14" s="1167"/>
      <c r="AO14" s="284">
        <v>86124</v>
      </c>
      <c r="AP14" s="284">
        <v>1261</v>
      </c>
      <c r="AQ14" s="285">
        <v>1666</v>
      </c>
      <c r="AR14" s="286">
        <v>-24.3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530</v>
      </c>
      <c r="AL15" s="1169"/>
      <c r="AM15" s="1169"/>
      <c r="AN15" s="1170"/>
      <c r="AO15" s="284">
        <v>-218242</v>
      </c>
      <c r="AP15" s="284">
        <v>-3194</v>
      </c>
      <c r="AQ15" s="285">
        <v>-4765</v>
      </c>
      <c r="AR15" s="286">
        <v>-33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191</v>
      </c>
      <c r="AL16" s="1169"/>
      <c r="AM16" s="1169"/>
      <c r="AN16" s="1170"/>
      <c r="AO16" s="284">
        <v>5134540</v>
      </c>
      <c r="AP16" s="284">
        <v>75149</v>
      </c>
      <c r="AQ16" s="285">
        <v>79774</v>
      </c>
      <c r="AR16" s="286">
        <v>-5.8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535</v>
      </c>
      <c r="AL21" s="1172"/>
      <c r="AM21" s="1172"/>
      <c r="AN21" s="1173"/>
      <c r="AO21" s="297">
        <v>5.77</v>
      </c>
      <c r="AP21" s="298">
        <v>7.58</v>
      </c>
      <c r="AQ21" s="299">
        <v>-1.81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536</v>
      </c>
      <c r="AL22" s="1172"/>
      <c r="AM22" s="1172"/>
      <c r="AN22" s="1173"/>
      <c r="AO22" s="302">
        <v>96.9</v>
      </c>
      <c r="AP22" s="303">
        <v>98.4</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4" t="s">
        <v>537</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 x14ac:dyDescent="0.2">
      <c r="A27" s="309"/>
      <c r="AO27" s="262"/>
      <c r="AP27" s="262"/>
      <c r="AQ27" s="262"/>
      <c r="AR27" s="262"/>
      <c r="AS27" s="262"/>
      <c r="AT27" s="262"/>
    </row>
    <row r="28" spans="1:46" ht="16.5" x14ac:dyDescent="0.2">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518</v>
      </c>
      <c r="AP30" s="272"/>
      <c r="AQ30" s="273" t="s">
        <v>519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520</v>
      </c>
      <c r="AQ31" s="279" t="s">
        <v>521</v>
      </c>
      <c r="AR31" s="280" t="s">
        <v>522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540</v>
      </c>
      <c r="AL32" s="1156"/>
      <c r="AM32" s="1156"/>
      <c r="AN32" s="1157"/>
      <c r="AO32" s="312">
        <v>1379918</v>
      </c>
      <c r="AP32" s="312">
        <v>20196</v>
      </c>
      <c r="AQ32" s="313">
        <v>42324</v>
      </c>
      <c r="AR32" s="314">
        <v>-52.3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541</v>
      </c>
      <c r="AL33" s="1156"/>
      <c r="AM33" s="1156"/>
      <c r="AN33" s="1157"/>
      <c r="AO33" s="312" t="s">
        <v>526</v>
      </c>
      <c r="AP33" s="312" t="s">
        <v>526</v>
      </c>
      <c r="AQ33" s="313" t="s">
        <v>526</v>
      </c>
      <c r="AR33" s="314" t="s">
        <v>526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542</v>
      </c>
      <c r="AL34" s="1156"/>
      <c r="AM34" s="1156"/>
      <c r="AN34" s="1157"/>
      <c r="AO34" s="312" t="s">
        <v>526</v>
      </c>
      <c r="AP34" s="312" t="s">
        <v>526</v>
      </c>
      <c r="AQ34" s="313">
        <v>47</v>
      </c>
      <c r="AR34" s="314" t="s">
        <v>526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543</v>
      </c>
      <c r="AL35" s="1156"/>
      <c r="AM35" s="1156"/>
      <c r="AN35" s="1157"/>
      <c r="AO35" s="312">
        <v>335930</v>
      </c>
      <c r="AP35" s="312">
        <v>4917</v>
      </c>
      <c r="AQ35" s="313">
        <v>12192</v>
      </c>
      <c r="AR35" s="314">
        <v>-59.7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544</v>
      </c>
      <c r="AL36" s="1156"/>
      <c r="AM36" s="1156"/>
      <c r="AN36" s="1157"/>
      <c r="AO36" s="312">
        <v>264408</v>
      </c>
      <c r="AP36" s="312">
        <v>3870</v>
      </c>
      <c r="AQ36" s="313">
        <v>2056</v>
      </c>
      <c r="AR36" s="314">
        <v>88.2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545</v>
      </c>
      <c r="AL37" s="1156"/>
      <c r="AM37" s="1156"/>
      <c r="AN37" s="1157"/>
      <c r="AO37" s="312" t="s">
        <v>526</v>
      </c>
      <c r="AP37" s="312" t="s">
        <v>526</v>
      </c>
      <c r="AQ37" s="313">
        <v>621</v>
      </c>
      <c r="AR37" s="314" t="s">
        <v>526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546</v>
      </c>
      <c r="AL38" s="1159"/>
      <c r="AM38" s="1159"/>
      <c r="AN38" s="1160"/>
      <c r="AO38" s="315" t="s">
        <v>526</v>
      </c>
      <c r="AP38" s="315" t="s">
        <v>526</v>
      </c>
      <c r="AQ38" s="316">
        <v>1</v>
      </c>
      <c r="AR38" s="304" t="s">
        <v>526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547</v>
      </c>
      <c r="AL39" s="1159"/>
      <c r="AM39" s="1159"/>
      <c r="AN39" s="1160"/>
      <c r="AO39" s="312">
        <v>-361814</v>
      </c>
      <c r="AP39" s="312">
        <v>-5295</v>
      </c>
      <c r="AQ39" s="313">
        <v>-5206</v>
      </c>
      <c r="AR39" s="314">
        <v>1.7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548</v>
      </c>
      <c r="AL40" s="1156"/>
      <c r="AM40" s="1156"/>
      <c r="AN40" s="1157"/>
      <c r="AO40" s="312">
        <v>-1447853</v>
      </c>
      <c r="AP40" s="312">
        <v>-21191</v>
      </c>
      <c r="AQ40" s="313">
        <v>-36761</v>
      </c>
      <c r="AR40" s="314">
        <v>-42.4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303</v>
      </c>
      <c r="AL41" s="1162"/>
      <c r="AM41" s="1162"/>
      <c r="AN41" s="1163"/>
      <c r="AO41" s="312">
        <v>170589</v>
      </c>
      <c r="AP41" s="312">
        <v>2497</v>
      </c>
      <c r="AQ41" s="313">
        <v>15273</v>
      </c>
      <c r="AR41" s="314">
        <v>-83.7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518</v>
      </c>
      <c r="AN49" s="1150" t="s">
        <v>552</v>
      </c>
      <c r="AO49" s="1151"/>
      <c r="AP49" s="1151"/>
      <c r="AQ49" s="1151"/>
      <c r="AR49" s="1152"/>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553</v>
      </c>
      <c r="AO50" s="329" t="s">
        <v>554</v>
      </c>
      <c r="AP50" s="330" t="s">
        <v>555</v>
      </c>
      <c r="AQ50" s="331" t="s">
        <v>556</v>
      </c>
      <c r="AR50" s="332" t="s">
        <v>557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1661894</v>
      </c>
      <c r="AN51" s="334">
        <v>24146</v>
      </c>
      <c r="AO51" s="335">
        <v>-20.7</v>
      </c>
      <c r="AP51" s="336">
        <v>54684</v>
      </c>
      <c r="AQ51" s="337">
        <v>1.1000000000000001</v>
      </c>
      <c r="AR51" s="338">
        <v>-21.8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1236189</v>
      </c>
      <c r="AN52" s="342">
        <v>17961</v>
      </c>
      <c r="AO52" s="343">
        <v>-27.3</v>
      </c>
      <c r="AP52" s="344">
        <v>32829</v>
      </c>
      <c r="AQ52" s="345">
        <v>7.2</v>
      </c>
      <c r="AR52" s="346">
        <v>-34.5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2457382</v>
      </c>
      <c r="AN53" s="334">
        <v>35610</v>
      </c>
      <c r="AO53" s="335">
        <v>47.5</v>
      </c>
      <c r="AP53" s="336">
        <v>62383</v>
      </c>
      <c r="AQ53" s="337">
        <v>14.1</v>
      </c>
      <c r="AR53" s="338">
        <v>33.4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1580264</v>
      </c>
      <c r="AN54" s="342">
        <v>22899</v>
      </c>
      <c r="AO54" s="343">
        <v>27.5</v>
      </c>
      <c r="AP54" s="344">
        <v>35325</v>
      </c>
      <c r="AQ54" s="345">
        <v>7.6</v>
      </c>
      <c r="AR54" s="346">
        <v>19.899999999999999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1969071</v>
      </c>
      <c r="AN55" s="334">
        <v>28609</v>
      </c>
      <c r="AO55" s="335">
        <v>-19.7</v>
      </c>
      <c r="AP55" s="336">
        <v>63812</v>
      </c>
      <c r="AQ55" s="337">
        <v>2.2999999999999998</v>
      </c>
      <c r="AR55" s="338">
        <v>-22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1199547</v>
      </c>
      <c r="AN56" s="342">
        <v>17428</v>
      </c>
      <c r="AO56" s="343">
        <v>-23.9</v>
      </c>
      <c r="AP56" s="344">
        <v>33848</v>
      </c>
      <c r="AQ56" s="345">
        <v>-4.2</v>
      </c>
      <c r="AR56" s="346">
        <v>-19.7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2656271</v>
      </c>
      <c r="AN57" s="334">
        <v>38771</v>
      </c>
      <c r="AO57" s="335">
        <v>35.5</v>
      </c>
      <c r="AP57" s="336">
        <v>54225</v>
      </c>
      <c r="AQ57" s="337">
        <v>-15</v>
      </c>
      <c r="AR57" s="338">
        <v>50.5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1165887</v>
      </c>
      <c r="AN58" s="342">
        <v>17018</v>
      </c>
      <c r="AO58" s="343">
        <v>-2.4</v>
      </c>
      <c r="AP58" s="344">
        <v>27337</v>
      </c>
      <c r="AQ58" s="345">
        <v>-19.2</v>
      </c>
      <c r="AR58" s="346">
        <v>16.8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2222858</v>
      </c>
      <c r="AN59" s="334">
        <v>32534</v>
      </c>
      <c r="AO59" s="335">
        <v>-16.100000000000001</v>
      </c>
      <c r="AP59" s="336">
        <v>54016</v>
      </c>
      <c r="AQ59" s="337">
        <v>-0.4</v>
      </c>
      <c r="AR59" s="338">
        <v>-15.7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1369402</v>
      </c>
      <c r="AN60" s="342">
        <v>20042</v>
      </c>
      <c r="AO60" s="343">
        <v>17.8</v>
      </c>
      <c r="AP60" s="344">
        <v>28078</v>
      </c>
      <c r="AQ60" s="345">
        <v>2.7</v>
      </c>
      <c r="AR60" s="346">
        <v>15.1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2193495</v>
      </c>
      <c r="AN61" s="349">
        <v>31934</v>
      </c>
      <c r="AO61" s="350">
        <v>5.3</v>
      </c>
      <c r="AP61" s="351">
        <v>57824</v>
      </c>
      <c r="AQ61" s="352">
        <v>0.4</v>
      </c>
      <c r="AR61" s="338">
        <v>4.9000000000000004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1310258</v>
      </c>
      <c r="AN62" s="342">
        <v>19070</v>
      </c>
      <c r="AO62" s="343">
        <v>-1.7</v>
      </c>
      <c r="AP62" s="344">
        <v>31483</v>
      </c>
      <c r="AQ62" s="345">
        <v>-1.2</v>
      </c>
      <c r="AR62" s="346">
        <v>-0.5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QW0WpP7soOEE4wroXS+MQiIWyIsYy/8Z/bvVACj2FUS5UsZVjUNTqFOrYqGktEcmJh1n+6aD63PDUjx442U8Og==" saltValue="wLhkmAY1OG+q+p/H4O3F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566</v>
      </c>
    </row>
    <row r="121" spans="125:125" ht="13.5" hidden="1" customHeight="1" x14ac:dyDescent="0.2">
      <c r="DU121" s="259"/>
    </row>
  </sheetData>
  <sheetProtection algorithmName="SHA-512" hashValue="ImM/X3cAbDK6MkzxOcN5oCjnZgQ97n+tHwxIbmtJshZUhmNGTL4TU18fsfuqhTLOxM0iU4t+A4f3jiHa8gjqzw==" saltValue="MZXnHPpddGg2DIGJf2et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567</v>
      </c>
    </row>
  </sheetData>
  <sheetProtection algorithmName="SHA-512" hashValue="ZetonfKOfvRZawC/dFlELgqHwVSk1SzcrqThdygWvFHsoE26PD2rsYUzBm4cmjJMCAf3nGtPH4f+X9/4lvRUUQ==" saltValue="IYS8OgRmnLBRj9/MMV8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174" t="s">
        <v>3</v>
      </c>
      <c r="D47" s="1174"/>
      <c r="E47" s="1175"/>
      <c r="F47" s="11">
        <v>25.59</v>
      </c>
      <c r="G47" s="12">
        <v>28.77</v>
      </c>
      <c r="H47" s="12">
        <v>27.67</v>
      </c>
      <c r="I47" s="12">
        <v>24.89</v>
      </c>
      <c r="J47" s="13">
        <v>23.66</v>
      </c>
    </row>
    <row r="48" spans="2:10" ht="57.75" customHeight="1" x14ac:dyDescent="0.2">
      <c r="B48" s="14"/>
      <c r="C48" s="1176" t="s">
        <v>4</v>
      </c>
      <c r="D48" s="1176"/>
      <c r="E48" s="1177"/>
      <c r="F48" s="15">
        <v>9.0299999999999994</v>
      </c>
      <c r="G48" s="16">
        <v>10.34</v>
      </c>
      <c r="H48" s="16">
        <v>6.36</v>
      </c>
      <c r="I48" s="16">
        <v>11.46</v>
      </c>
      <c r="J48" s="17">
        <v>7.83</v>
      </c>
    </row>
    <row r="49" spans="2:10" ht="57.75" customHeight="1" thickBot="1" x14ac:dyDescent="0.25">
      <c r="B49" s="18"/>
      <c r="C49" s="1178" t="s">
        <v>5</v>
      </c>
      <c r="D49" s="1178"/>
      <c r="E49" s="1179"/>
      <c r="F49" s="19">
        <v>1.63</v>
      </c>
      <c r="G49" s="20">
        <v>4.7300000000000004</v>
      </c>
      <c r="H49" s="20" t="s">
        <v>573</v>
      </c>
      <c r="I49" s="20">
        <v>4.51</v>
      </c>
      <c r="J49" s="21" t="s">
        <v>574</v>
      </c>
    </row>
    <row r="50" spans="2:10" ht="13" x14ac:dyDescent="0.2"/>
  </sheetData>
  <sheetProtection algorithmName="SHA-512" hashValue="M6cPvG6Woo1LHmLPvEklAqyrqA5R9FHtKwmqrBw3faP+m+1LpJCvJRk9jnbZuYdUWDoE0GDlaXi3Rr2wX9sulw==" saltValue="O8sZShEnh+efjyrvf3Ir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2024-09-11T04:31:59Z</cp:lastPrinted>
  <dcterms:created xsi:type="dcterms:W3CDTF">2024-02-05T01:51:40Z</dcterms:created>
  <dcterms:modified xsi:type="dcterms:W3CDTF">2024-09-11T07:10:05Z</dcterms:modified>
  <cp:category/>
</cp:coreProperties>
</file>