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39 東郷町 〇\"/>
    </mc:Choice>
  </mc:AlternateContent>
  <xr:revisionPtr revIDLastSave="0" documentId="13_ncr:1_{E955F1E9-FFB4-447F-ABBD-26406C00F3D5}"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<sst xmlns="http://schemas.openxmlformats.org/spreadsheetml/2006/main" count="1129" uniqueCount="607">
  <si>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</si>
  <si>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</si>
  <si>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</si>
  <si>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</si>
  <si>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</si>
  <si>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</si>
  <si>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</si>
  <si>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</si>
  <si>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</si>
  <si>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</si>
  <si>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</si>
  <si>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</si>
  <si>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</si>
  <si>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</si>
  <si>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</si>
  <si>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</si>
  <si>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</si>
  <si>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</si>
  <si>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</si>
  <si>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</si>
  <si>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</si>
  <si>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</si>
  <si>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</si>
  <si>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</si>
  <si>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</si>
  <si>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</si>
  <si>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</si>
  <si>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</si>
  <si>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</si>
  <si>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</si>
  <si>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</si>
  <si>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</si>
  <si>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</si>
  <si>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</si>
  <si>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</si>
  <si>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</si>
  <si>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</si>
  <si>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</si>
  <si>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</si>
  <si>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</si>
  <si>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</si>
  <si>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</si>
  <si>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</si>
  <si>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</si>
  <si>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</si>
  <si>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</si>
  <si>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</si>
  <si>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</si>
  <si>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</si>
  <si>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</si>
  <si>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</si>
  <si>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</si>
  <si>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</si>
  <si>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</si>
  <si>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</si>
  <si>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</si>
  <si>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</si>
  <si>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</si>
  <si>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</si>
  <si>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</si>
  <si>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</si>
  <si>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</si>
  <si>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</si>
  <si>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</si>
  <si>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</si>
  <si>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</si>
  <si>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</si>
  <si>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</si>
  <si>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</si>
  <si>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</si>
  <si>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</si>
  <si>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</si>
  <si>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</si>
  <si>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</si>
  <si>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</si>
  <si>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</si>
  <si>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</si>
  <si>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</si>
  <si>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</si>
  <si>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</si>
  <si>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</si>
  <si>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</si>
  <si>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</si>
  <si>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</si>
  <si>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</si>
  <si>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</si>
  <si>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</si>
  <si>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</si>
  <si>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</si>
  <si>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</si>
  <si>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</si>
  <si>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</si>
  <si>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</si>
  <si>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</si>
  <si>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</si>
  <si>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</si>
  <si>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</si>
  <si>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</si>
  <si>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</si>
  <si>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</si>
  <si>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</si>
  <si>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</si>
  <si>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</si>
  <si>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</si>
  <si>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</si>
  <si>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</si>
  <si>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</si>
  <si>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</si>
  <si>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</si>
  <si>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</si>
  <si>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</si>
  <si>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</si>
  <si>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</si>
  <si>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</si>
  <si>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</si>
  <si>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</si>
  <si>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</si>
  <si>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</si>
  <si>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</si>
  <si>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</si>
  <si>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</si>
  <si>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</si>
  <si>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</si>
  <si>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</si>
  <si>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</si>
  <si>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</si>
  <si>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</si>
  <si>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</si>
  <si>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</si>
  <si>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</si>
  <si>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</si>
  <si>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</si>
  <si>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</si>
  <si>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</si>
  <si>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</si>
  <si>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</si>
  <si>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</si>
  <si>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</si>
  <si>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</si>
  <si>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</si>
  <si>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</si>
  <si>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</si>
  <si>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</si>
  <si>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</si>
  <si>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</si>
  <si>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</si>
  <si>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</si>
  <si>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</si>
  <si>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</si>
  <si>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</si>
  <si>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</si>
  <si>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</si>
  <si>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</si>
  <si>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</si>
  <si>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</si>
  <si>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</si>
  <si>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</si>
  <si>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</si>
  <si>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</si>
  <si>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</si>
  <si>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</si>
  <si>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</si>
  <si>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</si>
  <si>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</si>
  <si>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</si>
  <si>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</si>
  <si>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</si>
  <si>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</si>
  <si>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</si>
  <si>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</si>
  <si>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</si>
  <si>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</si>
  <si>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</si>
  <si>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</si>
  <si>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</si>
  <si>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</si>
  <si>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</si>
  <si>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</si>
  <si>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</si>
  <si>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</si>
  <si>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</si>
  <si>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</si>
  <si>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</si>
  <si>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</si>
  <si>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</si>
  <si>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</si>
  <si>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</si>
  <si>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</si>
  <si>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</si>
  <si>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</si>
  <si>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</si>
  <si>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</si>
  <si>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</si>
  <si>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</si>
  <si>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</si>
  <si>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</si>
  <si>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</si>
  <si>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</si>
  <si>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</si>
  <si>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</si>
  <si>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</si>
  <si>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</si>
  <si>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</si>
  <si>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</si>
  <si>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</si>
  <si>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</si>
  <si>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</si>
  <si>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</si>
  <si>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</si>
  <si>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</si>
  <si>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</si>
  <si>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</si>
  <si>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</si>
  <si>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</si>
  <si>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</si>
  <si>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</si>
  <si>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</si>
  <si>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</si>
  <si>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愛知県東郷町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</si>
  <si>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</si>
  <si>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</si>
  <si>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</si>
  <si>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</si>
  <si>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</si>
  <si>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</si>
  <si>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</si>
  <si>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</si>
  <si>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</si>
  <si>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</si>
  <si>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</si>
  <si>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</si>
  <si>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</si>
  <si>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</si>
  <si>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</si>
  <si>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</si>
  <si>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</si>
  <si>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</si>
  <si>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</si>
  <si>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</si>
  <si>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</si>
  <si>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</si>
  <si>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</si>
  <si>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</si>
  <si>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</si>
  <si>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</si>
  <si>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</si>
  <si>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</si>
  <si>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</si>
  <si>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</si>
  <si>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</si>
  <si>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</si>
  <si>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</si>
  <si>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</si>
  <si>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</si>
  <si>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</si>
  <si>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</si>
  <si>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</si>
  <si>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</si>
  <si>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</si>
  <si>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</si>
  <si>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</si>
  <si>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</si>
  <si>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</si>
  <si>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</si>
  <si>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</si>
  <si>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</si>
  <si>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</si>
  <si>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</si>
  <si>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</si>
  <si>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</si>
  <si>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</si>
  <si>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</si>
  <si>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</si>
  <si>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</si>
  <si>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</si>
  <si>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</si>
  <si>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</si>
  <si>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</si>
  <si>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</si>
  <si>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</si>
  <si>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</si>
  <si>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</si>
  <si>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</si>
  <si>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</si>
  <si>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</si>
  <si>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</si>
  <si>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</si>
  <si>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</si>
  <si>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</si>
  <si>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</si>
  <si>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</si>
  <si>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</si>
  <si>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</si>
  <si>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</si>
  <si>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</si>
  <si>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</si>
  <si>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</si>
  <si>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</si>
  <si>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</si>
  <si>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</si>
  <si>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</si>
  <si>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</si>
  <si>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</si>
  <si>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</si>
  <si>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</si>
  <si>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</si>
  <si>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</si>
  <si>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</si>
  <si>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</si>
  <si>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</si>
  <si>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</si>
  <si>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</si>
  <si>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</si>
  <si>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</si>
  <si>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</si>
  <si>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</si>
  <si>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</si>
  <si>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</si>
  <si>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</si>
  <si>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</si>
  <si>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</si>
  <si>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</si>
  <si>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</si>
  <si>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</si>
  <si>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</si>
  <si>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</si>
  <si>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</si>
  <si>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</si>
  <si>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</si>
  <si>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</si>
  <si>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</si>
  <si>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</si>
  <si>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</si>
  <si>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</si>
  <si>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</si>
  <si>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</si>
  <si>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</si>
  <si>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</si>
  <si>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</si>
  <si>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</si>
  <si>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</si>
  <si>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</si>
  <si>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</si>
  <si>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</si>
  <si>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</si>
  <si>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</si>
  <si>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</si>
  <si>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</si>
  <si>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</si>
  <si>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</si>
  <si>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</si>
  <si>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</si>
  <si>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</si>
  <si>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</si>
  <si>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</si>
  <si>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</si>
  <si>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</si>
  <si>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</si>
  <si>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</si>
  <si>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</si>
  <si>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</si>
  <si>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</si>
  <si>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</si>
  <si>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</si>
  <si>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</si>
  <si>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</si>
  <si>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</si>
  <si>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</si>
  <si>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</si>
  <si>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</si>
  <si>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愛知県東郷町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</si>
  <si>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</si>
  <si>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</si>
  <si>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</si>
  <si>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</si>
  <si>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</si>
  <si>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</si>
  <si>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</si>
  <si>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</si>
  <si>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</si>
  <si>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</si>
  <si>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</si>
  <si>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</si>
  <si>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</si>
  <si>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</si>
  <si>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</si>
  <si>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</si>
  <si>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</si>
  <si>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</si>
  <si>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</si>
  <si>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</si>
  <si>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</si>
  <si>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</si>
  <si>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</si>
  <si>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</si>
  <si>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</si>
  <si>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</si>
  <si>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</si>
  <si>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</si>
  <si>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</si>
  <si>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</si>
  <si>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</si>
  <si>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</si>
  <si>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</si>
  <si>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</si>
  <si>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</si>
  <si>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国民健康保険東郷診療所特別会計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</si>
  <si>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</si>
  <si>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</si>
  <si>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</si>
  <si>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</si>
  <si>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</si>
  <si>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</si>
  <si>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</si>
  <si>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</si>
  <si>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</si>
  <si>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</si>
  <si>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</si>
  <si>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</si>
  <si>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</si>
  <si>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</si>
  <si>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</si>
  <si>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</si>
  <si>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</si>
  <si>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</si>
  <si>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</si>
  <si>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</si>
  <si>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</si>
  <si>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</si>
  <si>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</si>
  <si>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</si>
  <si>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</si>
  <si>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</si>
  <si>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</si>
  <si>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</si>
  <si>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</si>
  <si>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</si>
  <si>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</si>
  <si>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</si>
  <si>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</si>
  <si>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</si>
  <si>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</si>
  <si>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</si>
  <si>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</si>
  <si>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</si>
  <si>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</si>
  <si>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</si>
  <si>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</si>
  <si>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</si>
  <si>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</si>
  <si>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</si>
  <si>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</si>
  <si>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</si>
  <si>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</si>
  <si>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</si>
  <si>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</si>
  <si>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</si>
  <si>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</si>
  <si>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</si>
  <si>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</si>
  <si>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</si>
  <si>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</si>
  <si>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</si>
  <si>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</si>
  <si>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</si>
  <si>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</si>
  <si>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</si>
  <si>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</si>
  <si>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</si>
  <si>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</si>
  <si>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</si>
  <si>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</si>
  <si>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</si>
  <si>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</si>
  <si>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</si>
  <si>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</si>
  <si>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</si>
  <si>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</si>
  <si>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国民健康保険東郷診療所特別会計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</si>
  <si>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</si>
  <si>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</si>
  <si>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</si>
  <si>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</si>
  <si>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</si>
  <si>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</si>
  <si>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</si>
  <si>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</si>
  <si>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</si>
  <si>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</si>
  <si>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</si>
  <si>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</si>
  <si>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</si>
  <si>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</si>
  <si>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</si>
  <si>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</si>
  <si>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</si>
  <si>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</si>
  <si>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</si>
  <si>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</si>
  <si>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</si>
  <si>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</si>
  <si>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</si>
  <si>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</si>
  <si>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</si>
  <si>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</si>
  <si>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</si>
  <si>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</si>
  <si>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</si>
  <si>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</si>
  <si>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</si>
  <si>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</si>
  <si>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</si>
  <si>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</si>
  <si>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</si>
  <si>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</si>
  <si>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</si>
  <si>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</si>
  <si>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</si>
  <si>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</si>
  <si>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</si>
  <si>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</si>
  <si>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</si>
  <si>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</si>
  <si>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</si>
  <si>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</si>
  <si>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</si>
  <si>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</si>
  <si>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</si>
  <si>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</si>
  <si>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</si>
  <si>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</si>
  <si>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</si>
  <si>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</si>
  <si>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</si>
  <si>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</si>
  <si>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</si>
  <si>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</si>
  <si>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</si>
  <si>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</si>
  <si>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</si>
  <si>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</si>
  <si>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</si>
  <si>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</si>
  <si>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</si>
  <si>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</si>
  <si>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</si>
  <si>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</si>
  <si>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</si>
  <si>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</si>
  <si>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</si>
  <si>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</si>
  <si>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</si>
  <si>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</si>
  <si>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</si>
  <si>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</si>
  <si>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</si>
  <si>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</si>
  <si>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</si>
  <si>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</si>
  <si>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</si>
  <si>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</si>
  <si>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</si>
  <si>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0.52</t>
  </si>
  <si>
    <t>▲ 4.80</t>
  </si>
  <si>
    <t>▲ 5.03</t>
  </si>
  <si>
    <t>▲ 3.11</t>
  </si>
  <si>
    <t>一般会計</t>
  </si>
  <si>
    <t>下水道事業会計</t>
  </si>
  <si>
    <t>介護保険特別会計</t>
  </si>
  <si>
    <t>国民健康保険特別会計</t>
  </si>
  <si>
    <t>国民健康保険東郷診療所特別会計</t>
  </si>
  <si>
    <t>後期高齢者医療特別会計</t>
  </si>
  <si>
    <t>その他会計（赤字）</t>
  </si>
  <si>
    <t>▲ 0.03</t>
  </si>
  <si>
    <t>その他会計（黒字）</t>
  </si>
  <si>
    <t>（百万円）</t>
    <phoneticPr fontId="5"/>
  </si>
  <si>
    <t>H30</t>
    <phoneticPr fontId="5"/>
  </si>
  <si>
    <t>R01</t>
    <phoneticPr fontId="5"/>
  </si>
  <si>
    <t>R02</t>
    <phoneticPr fontId="5"/>
  </si>
  <si>
    <t>R03</t>
    <phoneticPr fontId="5"/>
  </si>
  <si>
    <t>R04</t>
    <phoneticPr fontId="5"/>
  </si>
  <si>
    <t>尾三衛生組合</t>
    <rPh sb="0" eb="2">
      <t>ビサン</t>
    </rPh>
    <rPh sb="2" eb="4">
      <t>エイセイ</t>
    </rPh>
    <rPh sb="4" eb="6">
      <t>クミアイ</t>
    </rPh>
    <phoneticPr fontId="2"/>
  </si>
  <si>
    <t>尾三消防組合</t>
    <rPh sb="0" eb="2">
      <t>ビサン</t>
    </rPh>
    <rPh sb="2" eb="4">
      <t>ショウボウ</t>
    </rPh>
    <rPh sb="4" eb="6">
      <t>クミアイ</t>
    </rPh>
    <phoneticPr fontId="2"/>
  </si>
  <si>
    <t>愛知中部水道企業団</t>
    <rPh sb="0" eb="2">
      <t>アイチ</t>
    </rPh>
    <rPh sb="2" eb="4">
      <t>チュウブ</t>
    </rPh>
    <rPh sb="4" eb="6">
      <t>スイドウ</t>
    </rPh>
    <rPh sb="6" eb="8">
      <t>キギョウ</t>
    </rPh>
    <rPh sb="8" eb="9">
      <t>ダン</t>
    </rPh>
    <phoneticPr fontId="2"/>
  </si>
  <si>
    <t>尾張土地開発公社</t>
    <rPh sb="0" eb="2">
      <t>オワリ</t>
    </rPh>
    <rPh sb="2" eb="4">
      <t>トチ</t>
    </rPh>
    <rPh sb="4" eb="6">
      <t>カイハツ</t>
    </rPh>
    <rPh sb="6" eb="8">
      <t>コウシャ</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</si>
  <si>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</si>
  <si>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愛知県後期高齢者医療広域連合組合（一般会計）</t>
    <rPh sb="0" eb="3">
      <t>アイチケン</t>
    </rPh>
    <rPh sb="3" eb="5">
      <t>コウキ</t>
    </rPh>
    <rPh sb="5" eb="8">
      <t>コウレイシャ</t>
    </rPh>
    <rPh sb="8" eb="10">
      <t>イリョウ</t>
    </rPh>
    <rPh sb="10" eb="12">
      <t>コウイキ</t>
    </rPh>
    <rPh sb="12" eb="14">
      <t>レンゴウ</t>
    </rPh>
    <rPh sb="14" eb="16">
      <t>クミアイ</t>
    </rPh>
    <rPh sb="17" eb="19">
      <t>イッパン</t>
    </rPh>
    <rPh sb="19" eb="21">
      <t>カイケイ</t>
    </rPh>
    <phoneticPr fontId="2"/>
  </si>
  <si>
    <t>愛知県後期高齢者医療広域連合組合（後期高齢者医療特別会計）</t>
    <rPh sb="0" eb="3">
      <t>アイチケン</t>
    </rPh>
    <rPh sb="3" eb="5">
      <t>コウキ</t>
    </rPh>
    <rPh sb="5" eb="8">
      <t>コウレイシャ</t>
    </rPh>
    <rPh sb="8" eb="10">
      <t>イリョウ</t>
    </rPh>
    <rPh sb="10" eb="12">
      <t>コウイキ</t>
    </rPh>
    <rPh sb="12" eb="14">
      <t>レンゴウ</t>
    </rPh>
    <rPh sb="14" eb="16">
      <t>クミアイ</t>
    </rPh>
    <rPh sb="17" eb="19">
      <t>コウキ</t>
    </rPh>
    <rPh sb="19" eb="22">
      <t>コウレイシャ</t>
    </rPh>
    <rPh sb="22" eb="24">
      <t>イリョウ</t>
    </rPh>
    <rPh sb="24" eb="26">
      <t>トクベツ</t>
    </rPh>
    <rPh sb="26" eb="28">
      <t>カイケイ</t>
    </rPh>
    <phoneticPr fontId="2"/>
  </si>
  <si>
    <t>公共施設整備基金</t>
    <rPh sb="0" eb="2">
      <t>コウキョウ</t>
    </rPh>
    <rPh sb="2" eb="4">
      <t>シセツ</t>
    </rPh>
    <rPh sb="4" eb="6">
      <t>セイビ</t>
    </rPh>
    <rPh sb="6" eb="8">
      <t>キキン</t>
    </rPh>
    <phoneticPr fontId="2"/>
  </si>
  <si>
    <t>新型コロナウイルス感染症対策基金</t>
    <phoneticPr fontId="2"/>
  </si>
  <si>
    <t>森林環境譲与税基金</t>
    <phoneticPr fontId="2"/>
  </si>
  <si>
    <t>図書館整備基金</t>
    <phoneticPr fontId="2"/>
  </si>
  <si>
    <t>地域福祉基金</t>
    <phoneticPr fontId="2"/>
  </si>
  <si>
    <t>―　</t>
  </si>
  <si>
    <t>東郷町施設サービス株式会社</t>
    <rPh sb="0" eb="2">
      <t>トウゴウ</t>
    </rPh>
    <rPh sb="2" eb="3">
      <t>マチ</t>
    </rPh>
    <rPh sb="3" eb="5">
      <t>シセツ</t>
    </rPh>
    <rPh sb="9" eb="13">
      <t>カブシキガイシャ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</si>
  <si>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</si>
  <si>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</si>
  <si>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</si>
  <si>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</si>
  <si>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</si>
  <si>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</si>
  <si>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</si>
  <si>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</si>
  <si>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</si>
  <si>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</si>
  <si>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有形固定資産減価償却率は類似団体より高い水準にあり、増加傾向にあるが、各公共施設の長寿命化計画を作成し、施設の適切な維持管理を進めているところである。
　今後は小学校の大規模修繕や消防団詰所等の建て替えが計画されており、老朽化した施設の計画的な除却が行われる予定である。</t>
    <rPh sb="81" eb="84">
      <t>ショウガッコウ</t>
    </rPh>
    <rPh sb="85" eb="88">
      <t>ダイキボ</t>
    </rPh>
    <rPh sb="88" eb="90">
      <t>シュウゼン</t>
    </rPh>
    <phoneticPr fontId="5"/>
  </si>
  <si>
    <t>　実質公債費比率は類似団体よりも低い水準にあり、平成15年度借入の大型施設整備事業の発行債の償還が終了したことにより、減少傾向にある。
　公共施設の改修は今後も計画的に行われるうえ、東郷中央土地区画整理事業に関連した事業に対する地方債の償還も順次開始されることから、公債費の額が過大にならないよう取り組んでいく必要がある。</t>
    <rPh sb="34" eb="35">
      <t>ガタ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</si>
</sst>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8F4583-4612-45A2-B683-B84D3F9D008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DAFC-42F2-91B7-68F9A3E8E1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30064</c:v>
                </c:pt>
                <c:pt idx="1">
                  <c:v>43097</c:v>
                </c:pt>
                <c:pt idx="2">
                  <c:v>33249</c:v>
                </c:pt>
                <c:pt idx="3">
                  <c:v>26688</c:v>
                </c:pt>
                <c:pt idx="4">
                  <c:v>22239</c:v>
                </c:pt>
              </c:numCache>
            </c:numRef>
          </c:val>
          <c:smooth val="0"/>
          <c:extLst>
            <c:ext xmlns:c16="http://schemas.microsoft.com/office/drawing/2014/chart" uri="{C3380CC4-5D6E-409C-BE32-E72D297353CC}">
              <c16:uniqueId val="{00000001-DAFC-42F2-91B7-68F9A3E8E1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5.85</c:v>
                </c:pt>
                <c:pt idx="1">
                  <c:v>4.92</c:v>
                </c:pt>
                <c:pt idx="2">
                  <c:v>10.08</c:v>
                </c:pt>
                <c:pt idx="3">
                  <c:v>10.35</c:v>
                </c:pt>
                <c:pt idx="4">
                  <c:v>8.59</c:v>
                </c:pt>
              </c:numCache>
            </c:numRef>
          </c:val>
          <c:extLst>
            <c:ext xmlns:c16="http://schemas.microsoft.com/office/drawing/2014/chart" uri="{C3380CC4-5D6E-409C-BE32-E72D297353CC}">
              <c16:uniqueId val="{00000000-D119-44D6-8A56-CA88F7A8EF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14.37</c:v>
                </c:pt>
                <c:pt idx="1">
                  <c:v>13.65</c:v>
                </c:pt>
                <c:pt idx="2">
                  <c:v>12.63</c:v>
                </c:pt>
                <c:pt idx="3">
                  <c:v>14.3</c:v>
                </c:pt>
                <c:pt idx="4">
                  <c:v>23.61</c:v>
                </c:pt>
              </c:numCache>
            </c:numRef>
          </c:val>
          <c:extLst>
            <c:ext xmlns:c16="http://schemas.microsoft.com/office/drawing/2014/chart" uri="{C3380CC4-5D6E-409C-BE32-E72D297353CC}">
              <c16:uniqueId val="{00000001-D119-44D6-8A56-CA88F7A8EF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-0.52</c:v>
                </c:pt>
                <c:pt idx="1">
                  <c:v>-4.8</c:v>
                </c:pt>
                <c:pt idx="2">
                  <c:v>0.81</c:v>
                </c:pt>
                <c:pt idx="3">
                  <c:v>-5.03</c:v>
                </c:pt>
                <c:pt idx="4">
                  <c:v>-3.11</c:v>
                </c:pt>
              </c:numCache>
            </c:numRef>
          </c:val>
          <c:smooth val="0"/>
          <c:extLst>
            <c:ext xmlns:c16="http://schemas.microsoft.com/office/drawing/2014/chart" uri="{C3380CC4-5D6E-409C-BE32-E72D297353CC}">
              <c16:uniqueId val="{00000002-D119-44D6-8A56-CA88F7A8EF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1.24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24-427F-AE0B-04B493F860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0.03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24-427F-AE0B-04B493F860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24-427F-AE0B-04B493F860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924-427F-AE0B-04B493F8601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9924-427F-AE0B-04B493F86018}"/>
            </c:ext>
          </c:extLst>
        </c:ser>
        <c:ser>
          <c:idx val="5"/>
          <c:order val="5"/>
          <c:tx>
            <c:strRef>
              <c:f>データシート!$A$32</c:f>
              <c:strCache>
                <c:ptCount val="1"/>
                <c:pt idx="0">
                  <c:v>国民健康保険東郷診療所特別会計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0.03</c:v>
                </c:pt>
                <c:pt idx="4">
                  <c:v>#N/A</c:v>
                </c:pt>
                <c:pt idx="5">
                  <c:v>0.18</c:v>
                </c:pt>
                <c:pt idx="6">
                  <c:v>#N/A</c:v>
                </c:pt>
                <c:pt idx="7">
                  <c:v>0.25</c:v>
                </c:pt>
                <c:pt idx="8">
                  <c:v>#N/A</c:v>
                </c:pt>
                <c:pt idx="9">
                  <c:v>0.27</c:v>
                </c:pt>
              </c:numCache>
            </c:numRef>
          </c:val>
          <c:extLst>
            <c:ext xmlns:c16="http://schemas.microsoft.com/office/drawing/2014/chart" uri="{C3380CC4-5D6E-409C-BE32-E72D297353CC}">
              <c16:uniqueId val="{00000005-9924-427F-AE0B-04B493F8601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0.95</c:v>
                </c:pt>
                <c:pt idx="2">
                  <c:v>#N/A</c:v>
                </c:pt>
                <c:pt idx="3">
                  <c:v>0.49</c:v>
                </c:pt>
                <c:pt idx="4">
                  <c:v>#N/A</c:v>
                </c:pt>
                <c:pt idx="5">
                  <c:v>0.48</c:v>
                </c:pt>
                <c:pt idx="6">
                  <c:v>#N/A</c:v>
                </c:pt>
                <c:pt idx="7">
                  <c:v>0.33</c:v>
                </c:pt>
                <c:pt idx="8">
                  <c:v>#N/A</c:v>
                </c:pt>
                <c:pt idx="9">
                  <c:v>0.44</c:v>
                </c:pt>
              </c:numCache>
            </c:numRef>
          </c:val>
          <c:extLst>
            <c:ext xmlns:c16="http://schemas.microsoft.com/office/drawing/2014/chart" uri="{C3380CC4-5D6E-409C-BE32-E72D297353CC}">
              <c16:uniqueId val="{00000006-9924-427F-AE0B-04B493F8601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0.82</c:v>
                </c:pt>
                <c:pt idx="2">
                  <c:v>#N/A</c:v>
                </c:pt>
                <c:pt idx="3">
                  <c:v>0.82</c:v>
                </c:pt>
                <c:pt idx="4">
                  <c:v>#N/A</c:v>
                </c:pt>
                <c:pt idx="5">
                  <c:v>1.67</c:v>
                </c:pt>
                <c:pt idx="6">
                  <c:v>#N/A</c:v>
                </c:pt>
                <c:pt idx="7">
                  <c:v>1.05</c:v>
                </c:pt>
                <c:pt idx="8">
                  <c:v>#N/A</c:v>
                </c:pt>
                <c:pt idx="9">
                  <c:v>0.96</c:v>
                </c:pt>
              </c:numCache>
            </c:numRef>
          </c:val>
          <c:extLst>
            <c:ext xmlns:c16="http://schemas.microsoft.com/office/drawing/2014/chart" uri="{C3380CC4-5D6E-409C-BE32-E72D297353CC}">
              <c16:uniqueId val="{00000007-9924-427F-AE0B-04B493F8601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0.56000000000000005</c:v>
                </c:pt>
                <c:pt idx="4">
                  <c:v>#N/A</c:v>
                </c:pt>
                <c:pt idx="5">
                  <c:v>1.31</c:v>
                </c:pt>
                <c:pt idx="6">
                  <c:v>#N/A</c:v>
                </c:pt>
                <c:pt idx="7">
                  <c:v>1.25</c:v>
                </c:pt>
                <c:pt idx="8">
                  <c:v>#N/A</c:v>
                </c:pt>
                <c:pt idx="9">
                  <c:v>1.32</c:v>
                </c:pt>
              </c:numCache>
            </c:numRef>
          </c:val>
          <c:extLst>
            <c:ext xmlns:c16="http://schemas.microsoft.com/office/drawing/2014/chart" uri="{C3380CC4-5D6E-409C-BE32-E72D297353CC}">
              <c16:uniqueId val="{00000008-9924-427F-AE0B-04B493F860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5.74</c:v>
                </c:pt>
                <c:pt idx="2">
                  <c:v>#N/A</c:v>
                </c:pt>
                <c:pt idx="3">
                  <c:v>4.91</c:v>
                </c:pt>
                <c:pt idx="4">
                  <c:v>#N/A</c:v>
                </c:pt>
                <c:pt idx="5">
                  <c:v>10.08</c:v>
                </c:pt>
                <c:pt idx="6">
                  <c:v>#N/A</c:v>
                </c:pt>
                <c:pt idx="7">
                  <c:v>10.35</c:v>
                </c:pt>
                <c:pt idx="8">
                  <c:v>#N/A</c:v>
                </c:pt>
                <c:pt idx="9">
                  <c:v>8.59</c:v>
                </c:pt>
              </c:numCache>
            </c:numRef>
          </c:val>
          <c:extLst>
            <c:ext xmlns:c16="http://schemas.microsoft.com/office/drawing/2014/chart" uri="{C3380CC4-5D6E-409C-BE32-E72D297353CC}">
              <c16:uniqueId val="{00000009-9924-427F-AE0B-04B493F860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1141</c:v>
                </c:pt>
                <c:pt idx="5">
                  <c:v>1142</c:v>
                </c:pt>
                <c:pt idx="8">
                  <c:v>1111</c:v>
                </c:pt>
                <c:pt idx="11">
                  <c:v>997</c:v>
                </c:pt>
                <c:pt idx="14">
                  <c:v>1140</c:v>
                </c:pt>
              </c:numCache>
            </c:numRef>
          </c:val>
          <c:extLst>
            <c:ext xmlns:c16="http://schemas.microsoft.com/office/drawing/2014/chart" uri="{C3380CC4-5D6E-409C-BE32-E72D297353CC}">
              <c16:uniqueId val="{00000000-B4A0-434C-9917-C6BE4D07FE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A0-434C-9917-C6BE4D07FE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190</c:v>
                </c:pt>
                <c:pt idx="3">
                  <c:v>163</c:v>
                </c:pt>
                <c:pt idx="6">
                  <c:v>136</c:v>
                </c:pt>
                <c:pt idx="9">
                  <c:v>133</c:v>
                </c:pt>
                <c:pt idx="12">
                  <c:v>27</c:v>
                </c:pt>
              </c:numCache>
            </c:numRef>
          </c:val>
          <c:extLst>
            <c:ext xmlns:c16="http://schemas.microsoft.com/office/drawing/2014/chart" uri="{C3380CC4-5D6E-409C-BE32-E72D297353CC}">
              <c16:uniqueId val="{00000002-B4A0-434C-9917-C6BE4D07FE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28</c:v>
                </c:pt>
                <c:pt idx="3">
                  <c:v>19</c:v>
                </c:pt>
                <c:pt idx="6">
                  <c:v>24</c:v>
                </c:pt>
                <c:pt idx="9">
                  <c:v>25</c:v>
                </c:pt>
                <c:pt idx="12">
                  <c:v>26</c:v>
                </c:pt>
              </c:numCache>
            </c:numRef>
          </c:val>
          <c:extLst>
            <c:ext xmlns:c16="http://schemas.microsoft.com/office/drawing/2014/chart" uri="{C3380CC4-5D6E-409C-BE32-E72D297353CC}">
              <c16:uniqueId val="{00000003-B4A0-434C-9917-C6BE4D07FE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351</c:v>
                </c:pt>
                <c:pt idx="3">
                  <c:v>354</c:v>
                </c:pt>
                <c:pt idx="6">
                  <c:v>303</c:v>
                </c:pt>
                <c:pt idx="9">
                  <c:v>256</c:v>
                </c:pt>
                <c:pt idx="12">
                  <c:v>223</c:v>
                </c:pt>
              </c:numCache>
            </c:numRef>
          </c:val>
          <c:extLst>
            <c:ext xmlns:c16="http://schemas.microsoft.com/office/drawing/2014/chart" uri="{C3380CC4-5D6E-409C-BE32-E72D297353CC}">
              <c16:uniqueId val="{00000004-B4A0-434C-9917-C6BE4D07FE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A0-434C-9917-C6BE4D07FE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A0-434C-9917-C6BE4D07FE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824</c:v>
                </c:pt>
                <c:pt idx="3">
                  <c:v>700</c:v>
                </c:pt>
                <c:pt idx="6">
                  <c:v>752</c:v>
                </c:pt>
                <c:pt idx="9">
                  <c:v>850</c:v>
                </c:pt>
                <c:pt idx="12">
                  <c:v>884</c:v>
                </c:pt>
              </c:numCache>
            </c:numRef>
          </c:val>
          <c:extLst>
            <c:ext xmlns:c16="http://schemas.microsoft.com/office/drawing/2014/chart" uri="{C3380CC4-5D6E-409C-BE32-E72D297353CC}">
              <c16:uniqueId val="{00000007-B4A0-434C-9917-C6BE4D07FE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252</c:v>
                </c:pt>
                <c:pt idx="2">
                  <c:v>#N/A</c:v>
                </c:pt>
                <c:pt idx="3">
                  <c:v>#N/A</c:v>
                </c:pt>
                <c:pt idx="4">
                  <c:v>94</c:v>
                </c:pt>
                <c:pt idx="5">
                  <c:v>#N/A</c:v>
                </c:pt>
                <c:pt idx="6">
                  <c:v>#N/A</c:v>
                </c:pt>
                <c:pt idx="7">
                  <c:v>104</c:v>
                </c:pt>
                <c:pt idx="8">
                  <c:v>#N/A</c:v>
                </c:pt>
                <c:pt idx="9">
                  <c:v>#N/A</c:v>
                </c:pt>
                <c:pt idx="10">
                  <c:v>267</c:v>
                </c:pt>
                <c:pt idx="11">
                  <c:v>#N/A</c:v>
                </c:pt>
                <c:pt idx="12">
                  <c:v>#N/A</c:v>
                </c:pt>
                <c:pt idx="13">
                  <c:v>20</c:v>
                </c:pt>
                <c:pt idx="14">
                  <c:v>#N/A</c:v>
                </c:pt>
              </c:numCache>
            </c:numRef>
          </c:val>
          <c:smooth val="0"/>
          <c:extLst>
            <c:ext xmlns:c16="http://schemas.microsoft.com/office/drawing/2014/chart" uri="{C3380CC4-5D6E-409C-BE32-E72D297353CC}">
              <c16:uniqueId val="{00000008-B4A0-434C-9917-C6BE4D07FE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9916</c:v>
                </c:pt>
                <c:pt idx="5">
                  <c:v>9751</c:v>
                </c:pt>
                <c:pt idx="8">
                  <c:v>9699</c:v>
                </c:pt>
                <c:pt idx="11">
                  <c:v>9530</c:v>
                </c:pt>
                <c:pt idx="14">
                  <c:v>9017</c:v>
                </c:pt>
              </c:numCache>
            </c:numRef>
          </c:val>
          <c:extLst>
            <c:ext xmlns:c16="http://schemas.microsoft.com/office/drawing/2014/chart" uri="{C3380CC4-5D6E-409C-BE32-E72D297353CC}">
              <c16:uniqueId val="{00000000-978B-4A4A-B2A9-17E3A4261F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3510</c:v>
                </c:pt>
                <c:pt idx="5">
                  <c:v>3422</c:v>
                </c:pt>
                <c:pt idx="8">
                  <c:v>3226</c:v>
                </c:pt>
                <c:pt idx="11">
                  <c:v>2993</c:v>
                </c:pt>
                <c:pt idx="14">
                  <c:v>3062</c:v>
                </c:pt>
              </c:numCache>
            </c:numRef>
          </c:val>
          <c:extLst>
            <c:ext xmlns:c16="http://schemas.microsoft.com/office/drawing/2014/chart" uri="{C3380CC4-5D6E-409C-BE32-E72D297353CC}">
              <c16:uniqueId val="{00000001-978B-4A4A-B2A9-17E3A4261F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2177</c:v>
                </c:pt>
                <c:pt idx="5">
                  <c:v>2280</c:v>
                </c:pt>
                <c:pt idx="8">
                  <c:v>2647</c:v>
                </c:pt>
                <c:pt idx="11">
                  <c:v>3593</c:v>
                </c:pt>
                <c:pt idx="14">
                  <c:v>4448</c:v>
                </c:pt>
              </c:numCache>
            </c:numRef>
          </c:val>
          <c:extLst>
            <c:ext xmlns:c16="http://schemas.microsoft.com/office/drawing/2014/chart" uri="{C3380CC4-5D6E-409C-BE32-E72D297353CC}">
              <c16:uniqueId val="{00000002-978B-4A4A-B2A9-17E3A4261F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8B-4A4A-B2A9-17E3A4261F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8B-4A4A-B2A9-17E3A4261F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8B-4A4A-B2A9-17E3A4261F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1826</c:v>
                </c:pt>
                <c:pt idx="3">
                  <c:v>1714</c:v>
                </c:pt>
                <c:pt idx="6">
                  <c:v>1582</c:v>
                </c:pt>
                <c:pt idx="9">
                  <c:v>1825</c:v>
                </c:pt>
                <c:pt idx="12">
                  <c:v>1670</c:v>
                </c:pt>
              </c:numCache>
            </c:numRef>
          </c:val>
          <c:extLst>
            <c:ext xmlns:c16="http://schemas.microsoft.com/office/drawing/2014/chart" uri="{C3380CC4-5D6E-409C-BE32-E72D297353CC}">
              <c16:uniqueId val="{00000006-978B-4A4A-B2A9-17E3A4261F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119</c:v>
                </c:pt>
                <c:pt idx="3">
                  <c:v>134</c:v>
                </c:pt>
                <c:pt idx="6">
                  <c:v>130</c:v>
                </c:pt>
                <c:pt idx="9">
                  <c:v>139</c:v>
                </c:pt>
                <c:pt idx="12">
                  <c:v>158</c:v>
                </c:pt>
              </c:numCache>
            </c:numRef>
          </c:val>
          <c:extLst>
            <c:ext xmlns:c16="http://schemas.microsoft.com/office/drawing/2014/chart" uri="{C3380CC4-5D6E-409C-BE32-E72D297353CC}">
              <c16:uniqueId val="{00000007-978B-4A4A-B2A9-17E3A4261F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3286</c:v>
                </c:pt>
                <c:pt idx="3">
                  <c:v>3078</c:v>
                </c:pt>
                <c:pt idx="6">
                  <c:v>2597</c:v>
                </c:pt>
                <c:pt idx="9">
                  <c:v>2326</c:v>
                </c:pt>
                <c:pt idx="12">
                  <c:v>1882</c:v>
                </c:pt>
              </c:numCache>
            </c:numRef>
          </c:val>
          <c:extLst>
            <c:ext xmlns:c16="http://schemas.microsoft.com/office/drawing/2014/chart" uri="{C3380CC4-5D6E-409C-BE32-E72D297353CC}">
              <c16:uniqueId val="{00000008-978B-4A4A-B2A9-17E3A4261F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403</c:v>
                </c:pt>
                <c:pt idx="3">
                  <c:v>237</c:v>
                </c:pt>
                <c:pt idx="6">
                  <c:v>231</c:v>
                </c:pt>
                <c:pt idx="9">
                  <c:v>89</c:v>
                </c:pt>
                <c:pt idx="12">
                  <c:v>61</c:v>
                </c:pt>
              </c:numCache>
            </c:numRef>
          </c:val>
          <c:extLst>
            <c:ext xmlns:c16="http://schemas.microsoft.com/office/drawing/2014/chart" uri="{C3380CC4-5D6E-409C-BE32-E72D297353CC}">
              <c16:uniqueId val="{00000009-978B-4A4A-B2A9-17E3A4261F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8910</c:v>
                </c:pt>
                <c:pt idx="3">
                  <c:v>9583</c:v>
                </c:pt>
                <c:pt idx="6">
                  <c:v>9982</c:v>
                </c:pt>
                <c:pt idx="9">
                  <c:v>10479</c:v>
                </c:pt>
                <c:pt idx="12">
                  <c:v>10204</c:v>
                </c:pt>
              </c:numCache>
            </c:numRef>
          </c:val>
          <c:extLst>
            <c:ext xmlns:c16="http://schemas.microsoft.com/office/drawing/2014/chart" uri="{C3380CC4-5D6E-409C-BE32-E72D297353CC}">
              <c16:uniqueId val="{0000000A-978B-4A4A-B2A9-17E3A4261F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8B-4A4A-B2A9-17E3A4261F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1092</c:v>
                </c:pt>
                <c:pt idx="1">
                  <c:v>1334</c:v>
                </c:pt>
                <c:pt idx="2">
                  <c:v>2163</c:v>
                </c:pt>
              </c:numCache>
            </c:numRef>
          </c:val>
          <c:extLst>
            <c:ext xmlns:c16="http://schemas.microsoft.com/office/drawing/2014/chart" uri="{C3380CC4-5D6E-409C-BE32-E72D297353CC}">
              <c16:uniqueId val="{00000000-085D-4576-9A44-D74604BCC4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465</c:v>
                </c:pt>
                <c:pt idx="1">
                  <c:v>727</c:v>
                </c:pt>
                <c:pt idx="2">
                  <c:v>727</c:v>
                </c:pt>
              </c:numCache>
            </c:numRef>
          </c:val>
          <c:extLst>
            <c:ext xmlns:c16="http://schemas.microsoft.com/office/drawing/2014/chart" uri="{C3380CC4-5D6E-409C-BE32-E72D297353CC}">
              <c16:uniqueId val="{00000001-085D-4576-9A44-D74604BCC4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518</c:v>
                </c:pt>
                <c:pt idx="1">
                  <c:v>1107</c:v>
                </c:pt>
                <c:pt idx="2">
                  <c:v>1112</c:v>
                </c:pt>
              </c:numCache>
            </c:numRef>
          </c:val>
          <c:extLst>
            <c:ext xmlns:c16="http://schemas.microsoft.com/office/drawing/2014/chart" uri="{C3380CC4-5D6E-409C-BE32-E72D297353CC}">
              <c16:uniqueId val="{00000002-085D-4576-9A44-D74604BCC4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{89CE176C-228D-4480-846E-011DE479259A}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719-4665-A1D2-DDD930387F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{4AB7190B-8824-4702-BA94-2DDAAF1F1A70}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19-4665-A1D2-DDD930387F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{A63E2B50-7A91-40E1-AA5D-7BAC72D738C4}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19-4665-A1D2-DDD930387F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{C6089354-4879-4307-AE4F-565E011FA002}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19-4665-A1D2-DDD930387F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{A1E74B65-DD6C-40F5-A71B-26E11280E920}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19-4665-A1D2-DDD930387FD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{8C193C1E-80F4-4B62-92E2-D79C6D7F66B9}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719-4665-A1D2-DDD930387FD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{AEB2383D-1308-4FC8-989C-B03C406587F6}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719-4665-A1D2-DDD930387FD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{30296FAA-27FD-4D7E-A820-5ADAF062E5A9}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719-4665-A1D2-DDD930387FD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{556DDB3D-EB19-4EAD-B89F-0D6F68E1E24E}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719-4665-A1D2-DDD930387F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65.900000000000006</c:v>
                </c:pt>
                <c:pt idx="16">
                  <c:v>66.8</c:v>
                </c:pt>
                <c:pt idx="24">
                  <c:v>67.599999999999994</c:v>
                </c:pt>
                <c:pt idx="32">
                  <c:v>68.8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19-4665-A1D2-DDD930387F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{0C7AD1BF-3D42-4F05-8A49-3B39EF8B6FBA}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719-4665-A1D2-DDD930387F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{10A1806B-5048-43F2-B0FA-12F18A8A177D}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19-4665-A1D2-DDD930387F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{CD69ACDD-EDBA-4450-A4BE-BD766984DDC8}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19-4665-A1D2-DDD930387F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{307DC3A8-656B-4D75-8D01-1421EA377402}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19-4665-A1D2-DDD930387F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{49C6E277-1D47-4A06-9AA2-C5B155F4113A}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19-4665-A1D2-DDD930387FD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{4E374B16-2BC6-4FF0-88FF-5A32DA8DC99F}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719-4665-A1D2-DDD930387FD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{3B98824E-7A21-4571-A2AC-0670E83C757A}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719-4665-A1D2-DDD930387FD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{578A7EA2-1864-4257-B146-EF8BA75D0A9F}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719-4665-A1D2-DDD930387FD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{414B2B2F-5E57-412B-BA97-7CE416E40169}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719-4665-A1D2-DDD930387F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A719-4665-A1D2-DDD930387FDD}"/>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{169A82F8-A502-4ED5-BF99-299D447080D8}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124-48F9-A446-35B158BC05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{4F61A352-8AF5-4049-9C43-D7F51467587F}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24-48F9-A446-35B158BC05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{8149CB3F-BC93-4C3A-9F35-ECD05112E0C0}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24-48F9-A446-35B158BC05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{0B49B421-5535-4B69-84BA-449997F26359}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24-48F9-A446-35B158BC05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{2B39B995-BCB8-49AF-AD38-8F822B054A7E}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24-48F9-A446-35B158BC056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{8A953A42-6B15-4515-BBF4-602B87E0CD7C}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124-48F9-A446-35B158BC056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{042A057B-073A-4E70-A5EB-D7F6C1606F49}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124-48F9-A446-35B158BC056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{48E76CCB-C55F-42FE-A34B-FE3BD02A8CFF}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124-48F9-A446-35B158BC056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{2FF1F8F9-7F70-4625-B101-A52D571B0AC7}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124-48F9-A446-35B158BC05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2.5</c:v>
                </c:pt>
                <c:pt idx="16">
                  <c:v>2</c:v>
                </c:pt>
                <c:pt idx="24">
                  <c:v>1.9</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124-48F9-A446-35B158BC05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{7DB15C3A-E98F-40B0-8380-4E1E9A347FD6}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124-48F9-A446-35B158BC05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{DEE58476-F571-464F-BB68-9E4BE5283DD7}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24-48F9-A446-35B158BC05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{B660F3B2-D31E-48D2-840C-50BDCBDBDD68}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24-48F9-A446-35B158BC05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{A32F13A2-1DF1-440B-BB2B-6163EA884964}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24-48F9-A446-35B158BC05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{BB1EB593-20D0-45AA-9F5B-BE62B25F463A}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24-48F9-A446-35B158BC056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{5D30106E-A53D-4067-99C1-EFCB20E8D74F}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124-48F9-A446-35B158BC056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{982A414E-7959-44CB-BB66-AB6F3B34C491}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124-48F9-A446-35B158BC056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{10027944-8794-404E-A69C-DC093680764E}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124-48F9-A446-35B158BC056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{32A69C37-E683-4823-AF5A-5F74C6F58DEA}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124-48F9-A446-35B158BC05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B124-48F9-A446-35B158BC0564}"/>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町債元金の増により、元利償還金は前年度から引き続き増額となった。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事業（新設小学校施設整備事業）に係る債務負担行為が令和３年度で終了したため、債務負担行為に基づく支出額は減額となった。</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臨時財政対策債の発行額の減額により、将来負担額は前年度から減額となっている。</a:t>
          </a:r>
        </a:p>
        <a:p>
          <a:r>
            <a:rPr kumimoji="1" lang="ja-JP" altLang="en-US" sz="1400">
              <a:latin typeface="ＭＳ ゴシック" pitchFamily="49" charset="-128"/>
              <a:ea typeface="ＭＳ ゴシック" pitchFamily="49" charset="-128"/>
            </a:rPr>
            <a:t>　今後は、下水道築造事業のために発行した地方債が逐次完済していることから、下水道事業会計に係る償還額は減少するが、一部事務組合への負担金や、公共施設の老朽化対策を計画的に実施していくために地方債の活用を予定していることから、結果として残高は高い水準で横ばい傾向となる見込みであるため、注意が必要である。</a:t>
          </a:r>
        </a:p>
        <a:p>
          <a:r>
            <a:rPr kumimoji="1" lang="ja-JP" altLang="en-US" sz="1400">
              <a:latin typeface="ＭＳ ゴシック" pitchFamily="49" charset="-128"/>
              <a:ea typeface="ＭＳ ゴシック" pitchFamily="49" charset="-128"/>
            </a:rPr>
            <a:t>　また、充当可能財源等のうち、基金については、残高が増加しており、今後、公共施設の改修等を実施する際には取崩しを行っていく方針である。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決算剰余金を財源とした積立額が増加したことにより、基金全体としては前年よりも増額となった。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計画的に基金の積立のため、令和４年度に基金積立方針を改定し、積立のみでなく、取崩についても方向性を示した基金管理設計を策定した。今後は、方針に従い、計画的な積立、取崩を進めていく。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・新型コロナウイルス感染症対策基金：新型コロナウイルス感染症の対策に関する事業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・森林環境譲与税基金：森林の公益的機能の普及啓発及び木材の利用促進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・図書館整備基金：町立図書館整備の充実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・公共施設整備基金：取崩しを行わず、預金利息の積立のみを行ったため微増した。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・森林環境譲与税基金：取崩しを行わず、積み立てたことにより増額した。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・図書館整備基金：取崩しを行わず、預金利息の積立のみを行ったため微増した。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新型コロナウイルス感染症対策基金については、感染症対策として町独自の施策を実施する、または国・県施策の町持ち出し分の財源として活用する予定である。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森林環境譲与税基金については、各部署と情報共有しながら機会を逃すことなく、積極的に活用をしていきたい。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上述の通り、決算剰余金を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935,693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千円積み立てたことにより、基金残高は増額した。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当初予算繰入による取崩及び年度内の繰替運用を考慮し、各年度末の設定額を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財源調整機能を保持するため、毎年９月末時点の残高目安を９億とし、積立及び取崩を行う。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千円積み立てたことにより、積立額は増額した。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今後、公共施設の長寿命化を図るため、地方債の発行が増加すると予想されるため、その償還財源として動向に注視しながら積立・取崩を行っていく。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B1E9AF9-C0AF-41E1-80E1-A456867F89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63D433-42D4-4A24-A4E9-0AB2A6B57D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B233962-35C5-4E39-9731-2616A9035E7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E3BAACD-1782-4DB7-BD45-E34D69A459D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9330E8F-82E5-48D5-B264-68DC6CD713E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9B41104-618A-49BD-A5BB-DC172031D89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8D5095B-DB93-4819-AB40-06613CEDCE8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6638E39-FF1A-4E9F-BB6E-5B3F740D48B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16898B0-B4B2-4B69-9A46-21E4782398A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2AF3E14-108F-4CE5-9993-A638DA37CCB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DFEFE85-6F4D-4134-830D-F305C691CE6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D2D99B3-55E6-433E-940C-5ACDD8513E7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09B182B-3082-4F56-8159-11D4006427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02C0D04-9A02-410F-BAFA-A7B9DA8428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F31727E-FC4B-4F97-BC70-6CE91B01BF4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CC352C6-6C5D-4A91-9E59-0639D54B6E8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758CEFC-120F-4388-848D-F7B31EF6421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3C64410-A98F-4301-B1B9-ED80BE9A296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0930DEB-D098-4A52-A3E1-9AC3030953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0B9139A-670E-4A5B-B8FF-FC336A15F74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4D123D8-047D-4916-BFC9-5E2BD5172F6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92FD79D-5B73-4E17-9494-ED83198953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A84544B-DE4C-4276-8935-C8144DA2E73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7E5BB94-D328-4ECB-860F-A33990A3E7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E880433-1FA9-47E6-BC8E-74047C4714E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0A492AC-6E82-407B-8E5C-22F80A07D4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014B99C-E020-4189-8575-2DE7C78E167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0C1614E-BFE6-4F2D-8441-A20B307164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B852803-9F09-44FE-9FFA-B3F46CCFC9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C306CDB-D1B8-4155-88D0-0AB5D893CA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833AF76-457D-4A60-BBF8-ED348F89664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D861159-0220-4A57-A633-09FDB44F6DE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4FE59F0-DB89-40CA-B9D8-3DB566EE9E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A414563-B888-40D5-8042-192C6BD41F4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17A7A0B-A575-4625-8243-60C595878B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2480B5F-09BD-456D-B073-630871213D3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0379091-D987-4DE4-8E95-966652D240F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61D1A92-C333-454C-8CB3-54D16CCF0C0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570C6CF-8201-4374-980F-C6CE8359257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DD6B175-0E5C-46D5-815F-EF055C8665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A7E8C48-8F1F-40EE-8661-07C8F607E7F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72AC8F7-1B25-41AE-8EA9-CF4ADFCA11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A15FC18-6EBE-4494-8CCA-63AE969B705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3165CCD-B930-4ED0-9611-92F36988CB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1E6C185-814C-4ACC-B79F-D131E5EA061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8C662B9-C158-4BCC-96B3-6CE4692E98A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E122B4C-7DE9-4796-8B82-102AA548BCF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8133060-BC7D-491D-9CE5-E563D4EB4B6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F08CAA0-3A63-4AFB-876B-B744AC1850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D79F00C-F266-4B64-8CAA-4D873882C7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1AA6C7E-4E8E-46B3-B73B-672999A1A73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E443870-E766-4B72-8188-9881063F0A4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E9503EC-A5B1-479C-BC03-3AF76C2BE8E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1D11183-12B2-4F6D-BF6D-0B42D5B6478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5053405-122A-47FD-8AE2-37A70473851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B034ACD-6A07-4603-B131-09A33B8B8EF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49016DC-80E3-41A4-BCDF-B87A5FBBFE1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年度末における本町の有形固定資産減価償却率は</a:t>
          </a:r>
          <a:r>
            <a:rPr kumimoji="1" lang="en-US" altLang="ja-JP" sz="1100">
              <a:latin typeface="ＭＳ Ｐゴシック" panose="020B0600070205080204" pitchFamily="50" charset="-128"/>
              <a:ea typeface="ＭＳ Ｐゴシック" panose="020B0600070205080204" pitchFamily="50" charset="-128"/>
            </a:rPr>
            <a:t>68.8%</a:t>
          </a:r>
          <a:r>
            <a:rPr kumimoji="1" lang="ja-JP" altLang="en-US" sz="1100">
              <a:latin typeface="ＭＳ Ｐゴシック" panose="020B0600070205080204" pitchFamily="50" charset="-128"/>
              <a:ea typeface="ＭＳ Ｐゴシック" panose="020B0600070205080204" pitchFamily="50" charset="-128"/>
            </a:rPr>
            <a:t>となっており、類似団体より高い水準にあり、増加傾向にある。</a:t>
          </a:r>
        </a:p>
        <a:p>
          <a:r>
            <a:rPr kumimoji="1" lang="ja-JP" altLang="en-US" sz="1100">
              <a:latin typeface="ＭＳ Ｐゴシック" panose="020B0600070205080204" pitchFamily="50" charset="-128"/>
              <a:ea typeface="ＭＳ Ｐゴシック" panose="020B0600070205080204" pitchFamily="50" charset="-128"/>
            </a:rPr>
            <a:t>　これは、建築年数が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年以上を経過し、大規模改修が必要となる公共施設が約</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に達していることが主な原因と考えられる。このため、公共施設等総合管理計画を令和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月に改訂し、その下位計画である各施設の長寿命化計画に基づき、施設の適正な維持管理、改修及び建て替えを行う予定としている。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7DAD06E-7BD9-43EA-80FD-1EC995BA85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43151FF-C08F-4F4C-A4AA-EB0A1539C6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B7A6345-CF40-429F-B9F0-E79FB5E1631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0EEE9F5-4AB8-483F-9289-E2435570D36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55C2376-4F1A-4BBB-B1FF-330EE5A15BC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05DE423-193B-4FF3-B835-34C89323C09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8E47425-7187-43F1-8E8A-7AE1C9B5402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F23BBFD-E5B1-4B19-A0A9-1528C6363BD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D72075F-6DCD-49F6-9C57-5464F453EA9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587ABCA-4DC8-4224-A156-990E61399EF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EE27EF5-9F57-42D0-BD47-24EE963A63A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2FBA4DE-3762-4B0B-9E26-66D2D9A5978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7E99262-EDFD-42F5-BAF8-399BEC171B9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E7D69DA-211C-4347-A0B3-90658FAB9D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92E443E-F7DF-46FF-9A16-98BEE3FA8CE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50CCD2A-BD29-472B-9E36-2EB459492D9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a:extLst>
            <a:ext uri="{FF2B5EF4-FFF2-40B4-BE49-F238E27FC236}">
              <a16:creationId xmlns:a16="http://schemas.microsoft.com/office/drawing/2014/main" id="{9543072D-9E82-407D-A32C-39D1B721E00E}"/>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a:extLst>
            <a:ext uri="{FF2B5EF4-FFF2-40B4-BE49-F238E27FC236}">
              <a16:creationId xmlns:a16="http://schemas.microsoft.com/office/drawing/2014/main" id="{F716644F-5F61-47C4-A593-0BF8EB6AC4FB}"/>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a:extLst>
            <a:ext uri="{FF2B5EF4-FFF2-40B4-BE49-F238E27FC236}">
              <a16:creationId xmlns:a16="http://schemas.microsoft.com/office/drawing/2014/main" id="{6A5F3A21-2195-46BC-81B9-D20B836E8E2C}"/>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7ADA7C8F-58F1-44AD-A223-1016175438F5}"/>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1076ED27-7152-426E-BC14-66BDE3B03E16}"/>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80" name="有形固定資産減価償却率平均値テキスト">
          <a:extLst>
            <a:ext uri="{FF2B5EF4-FFF2-40B4-BE49-F238E27FC236}">
              <a16:creationId xmlns:a16="http://schemas.microsoft.com/office/drawing/2014/main" id="{81088477-D8AB-4CEC-82F0-41EA6AD1C27B}"/>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a:extLst>
            <a:ext uri="{FF2B5EF4-FFF2-40B4-BE49-F238E27FC236}">
              <a16:creationId xmlns:a16="http://schemas.microsoft.com/office/drawing/2014/main" id="{0433364D-B856-4791-AD13-D74A81A05402}"/>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id="{2071C63A-B57B-4439-9EC8-5DEB26BEE35F}"/>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a:extLst>
            <a:ext uri="{FF2B5EF4-FFF2-40B4-BE49-F238E27FC236}">
              <a16:creationId xmlns:a16="http://schemas.microsoft.com/office/drawing/2014/main" id="{1110F200-78CE-4E31-9AB1-2E0969BA0C5D}"/>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D55DCB71-F9AD-42CA-9D87-50648BC27DA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id="{285E8E3F-8A02-4217-8900-373C30899CD2}"/>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F03124B-EBEE-447B-B956-62D7F5EDBE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EDF1C39-7E5D-4CE3-B4F9-B0978E11B9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83768CD-BBAE-49B3-AF35-4787719714A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7F658AA-DF5C-4821-9403-29E3257B7B0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BCBEA60-5200-4418-A096-7211A241FB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91" name="楕円 90">
          <a:extLst>
            <a:ext uri="{FF2B5EF4-FFF2-40B4-BE49-F238E27FC236}">
              <a16:creationId xmlns:a16="http://schemas.microsoft.com/office/drawing/2014/main" id="{6D1B49EC-0920-43FB-8C7F-7BD7425EB16E}"/>
            </a:ext>
          </a:extLst>
        </xdr:cNvPr>
        <xdr:cNvSpPr/>
      </xdr:nvSpPr>
      <xdr:spPr>
        <a:xfrm>
          <a:off x="4711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92" name="有形固定資産減価償却率該当値テキスト">
          <a:extLst>
            <a:ext uri="{FF2B5EF4-FFF2-40B4-BE49-F238E27FC236}">
              <a16:creationId xmlns:a16="http://schemas.microsoft.com/office/drawing/2014/main" id="{76D63E65-4DF3-4448-BD3A-373AB76AFD6E}"/>
            </a:ext>
          </a:extLst>
        </xdr:cNvPr>
        <xdr:cNvSpPr txBox="1"/>
      </xdr:nvSpPr>
      <xdr:spPr>
        <a:xfrm>
          <a:off x="48133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macro="" textlink="">
      <xdr:nvSpPr>
        <xdr:cNvPr id="93" name="楕円 92">
          <a:extLst>
            <a:ext uri="{FF2B5EF4-FFF2-40B4-BE49-F238E27FC236}">
              <a16:creationId xmlns:a16="http://schemas.microsoft.com/office/drawing/2014/main" id="{59D19652-528B-474F-B386-27538A8E9EBA}"/>
            </a:ext>
          </a:extLst>
        </xdr:cNvPr>
        <xdr:cNvSpPr/>
      </xdr:nvSpPr>
      <xdr:spPr>
        <a:xfrm>
          <a:off x="4000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91228</xdr:rowOff>
    </xdr:to>
    <xdr:cxnSp macro="">
      <xdr:nvCxnSpPr>
        <xdr:cNvPr id="94" name="直線コネクタ 93">
          <a:extLst>
            <a:ext uri="{FF2B5EF4-FFF2-40B4-BE49-F238E27FC236}">
              <a16:creationId xmlns:a16="http://schemas.microsoft.com/office/drawing/2014/main" id="{24CD8D29-195A-45BE-B191-463CC7726734}"/>
            </a:ext>
          </a:extLst>
        </xdr:cNvPr>
        <xdr:cNvCxnSpPr/>
      </xdr:nvCxnSpPr>
      <xdr:spPr>
        <a:xfrm>
          <a:off x="4051300" y="630597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95" name="楕円 94">
          <a:extLst>
            <a:ext uri="{FF2B5EF4-FFF2-40B4-BE49-F238E27FC236}">
              <a16:creationId xmlns:a16="http://schemas.microsoft.com/office/drawing/2014/main" id="{DCFD7D57-C5E6-44A7-AD81-E7EBAA882C6F}"/>
            </a:ext>
          </a:extLst>
        </xdr:cNvPr>
        <xdr:cNvSpPr/>
      </xdr:nvSpPr>
      <xdr:spPr>
        <a:xfrm>
          <a:off x="3238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48048</xdr:rowOff>
    </xdr:to>
    <xdr:cxnSp macro="">
      <xdr:nvCxnSpPr>
        <xdr:cNvPr id="96" name="直線コネクタ 95">
          <a:extLst>
            <a:ext uri="{FF2B5EF4-FFF2-40B4-BE49-F238E27FC236}">
              <a16:creationId xmlns:a16="http://schemas.microsoft.com/office/drawing/2014/main" id="{D81478A0-2C17-4220-9519-154476E008A7}"/>
            </a:ext>
          </a:extLst>
        </xdr:cNvPr>
        <xdr:cNvCxnSpPr/>
      </xdr:nvCxnSpPr>
      <xdr:spPr>
        <a:xfrm>
          <a:off x="3289300" y="627718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107527</xdr:rowOff>
    </xdr:from>
    <xdr:to>
      <xdr:col>11</xdr:col>
      <xdr:colOff>187325</xdr:colOff>
      <xdr:row>32</xdr:row>
      <xdr:rowOff>37677</xdr:rowOff>
    </xdr:to>
    <xdr:sp macro="" textlink="">
      <xdr:nvSpPr>
        <xdr:cNvPr id="97" name="楕円 96">
          <a:extLst>
            <a:ext uri="{FF2B5EF4-FFF2-40B4-BE49-F238E27FC236}">
              <a16:creationId xmlns:a16="http://schemas.microsoft.com/office/drawing/2014/main" id="{D8563A34-15F5-4800-B8D6-362342CB0B1F}"/>
            </a:ext>
          </a:extLst>
        </xdr:cNvPr>
        <xdr:cNvSpPr/>
      </xdr:nvSpPr>
      <xdr:spPr>
        <a:xfrm>
          <a:off x="2476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158327</xdr:rowOff>
    </xdr:from>
    <xdr:to>
      <xdr:col>15</xdr:col>
      <xdr:colOff>136525</xdr:colOff>
      <xdr:row>32</xdr:row>
      <xdr:rowOff>19262</xdr:rowOff>
    </xdr:to>
    <xdr:cxnSp macro="">
      <xdr:nvCxnSpPr>
        <xdr:cNvPr id="98" name="直線コネクタ 97">
          <a:extLst>
            <a:ext uri="{FF2B5EF4-FFF2-40B4-BE49-F238E27FC236}">
              <a16:creationId xmlns:a16="http://schemas.microsoft.com/office/drawing/2014/main" id="{68741E93-CE76-485F-A102-4B81ECBA5F07}"/>
            </a:ext>
          </a:extLst>
        </xdr:cNvPr>
        <xdr:cNvCxnSpPr/>
      </xdr:nvCxnSpPr>
      <xdr:spPr>
        <a:xfrm>
          <a:off x="2527300" y="624480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9" name="楕円 98">
          <a:extLst>
            <a:ext uri="{FF2B5EF4-FFF2-40B4-BE49-F238E27FC236}">
              <a16:creationId xmlns:a16="http://schemas.microsoft.com/office/drawing/2014/main" id="{CCA2E57D-CC8F-46A5-8C91-2EA0D41F37A4}"/>
            </a:ext>
          </a:extLst>
        </xdr:cNvPr>
        <xdr:cNvSpPr/>
      </xdr:nvSpPr>
      <xdr:spPr>
        <a:xfrm>
          <a:off x="1714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31</xdr:row>
      <xdr:rowOff>158327</xdr:rowOff>
    </xdr:to>
    <xdr:cxnSp macro="">
      <xdr:nvCxnSpPr>
        <xdr:cNvPr id="100" name="直線コネクタ 99">
          <a:extLst>
            <a:ext uri="{FF2B5EF4-FFF2-40B4-BE49-F238E27FC236}">
              <a16:creationId xmlns:a16="http://schemas.microsoft.com/office/drawing/2014/main" id="{0683CB2C-4FF0-4230-8731-8994E91B22B5}"/>
            </a:ext>
          </a:extLst>
        </xdr:cNvPr>
        <xdr:cNvCxnSpPr/>
      </xdr:nvCxnSpPr>
      <xdr:spPr>
        <a:xfrm>
          <a:off x="1765300" y="621601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a:extLst>
            <a:ext uri="{FF2B5EF4-FFF2-40B4-BE49-F238E27FC236}">
              <a16:creationId xmlns:a16="http://schemas.microsoft.com/office/drawing/2014/main" id="{882270B6-412C-432A-A627-CD8A80945869}"/>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102" name="n_2aveValue有形固定資産減価償却率">
          <a:extLst>
            <a:ext uri="{FF2B5EF4-FFF2-40B4-BE49-F238E27FC236}">
              <a16:creationId xmlns:a16="http://schemas.microsoft.com/office/drawing/2014/main" id="{EDB26100-7735-420A-ABA6-B8036885A9F8}"/>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a:extLst>
            <a:ext uri="{FF2B5EF4-FFF2-40B4-BE49-F238E27FC236}">
              <a16:creationId xmlns:a16="http://schemas.microsoft.com/office/drawing/2014/main" id="{2F4CFE6A-2D8F-42F0-812D-05161E5D02BC}"/>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104" name="n_4aveValue有形固定資産減価償却率">
          <a:extLst>
            <a:ext uri="{FF2B5EF4-FFF2-40B4-BE49-F238E27FC236}">
              <a16:creationId xmlns:a16="http://schemas.microsoft.com/office/drawing/2014/main" id="{7374EB54-DFCA-4C7D-97DE-5EDF2BC3B76A}"/>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89975</xdr:rowOff>
    </xdr:from>
    <xdr:ext cx="405111" cy="259045"/>
    <xdr:sp macro="" textlink="">
      <xdr:nvSpPr>
        <xdr:cNvPr id="105" name="n_1mainValue有形固定資産減価償却率">
          <a:extLst>
            <a:ext uri="{FF2B5EF4-FFF2-40B4-BE49-F238E27FC236}">
              <a16:creationId xmlns:a16="http://schemas.microsoft.com/office/drawing/2014/main" id="{5DBC2DCB-CDDD-45CB-B38C-6F5BBCD9DD9A}"/>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106" name="n_2mainValue有形固定資産減価償却率">
          <a:extLst>
            <a:ext uri="{FF2B5EF4-FFF2-40B4-BE49-F238E27FC236}">
              <a16:creationId xmlns:a16="http://schemas.microsoft.com/office/drawing/2014/main" id="{0E22A7ED-0DD6-4B38-86F1-6F7AF2C7E3D5}"/>
            </a:ext>
          </a:extLst>
        </xdr:cNvPr>
        <xdr:cNvSpPr txBox="1"/>
      </xdr:nvSpPr>
      <xdr:spPr>
        <a:xfrm>
          <a:off x="3086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28804</xdr:rowOff>
    </xdr:from>
    <xdr:ext cx="405111" cy="259045"/>
    <xdr:sp macro="" textlink="">
      <xdr:nvSpPr>
        <xdr:cNvPr id="107" name="n_3mainValue有形固定資産減価償却率">
          <a:extLst>
            <a:ext uri="{FF2B5EF4-FFF2-40B4-BE49-F238E27FC236}">
              <a16:creationId xmlns:a16="http://schemas.microsoft.com/office/drawing/2014/main" id="{04E602AC-6932-4D3A-9222-0C80DD805CB6}"/>
            </a:ext>
          </a:extLst>
        </xdr:cNvPr>
        <xdr:cNvSpPr txBox="1"/>
      </xdr:nvSpPr>
      <xdr:spPr>
        <a:xfrm>
          <a:off x="2324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108" name="n_4mainValue有形固定資産減価償却率">
          <a:extLst>
            <a:ext uri="{FF2B5EF4-FFF2-40B4-BE49-F238E27FC236}">
              <a16:creationId xmlns:a16="http://schemas.microsoft.com/office/drawing/2014/main" id="{3A03FD26-502A-48AC-9CBA-47BD14C05290}"/>
            </a:ext>
          </a:extLst>
        </xdr:cNvPr>
        <xdr:cNvSpPr txBox="1"/>
      </xdr:nvSpPr>
      <xdr:spPr>
        <a:xfrm>
          <a:off x="1562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8B2C917-C809-43B9-B401-097EE4B6421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7A51FD1-DD7D-4535-92D2-5CE72D99D3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AA16C5E-B1E6-4256-AE4E-8AE8043F1B9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7AB137B-1F6C-4985-8921-4C63D0D0E7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37F34EE-A6FE-4D38-9285-FAE153C8E6C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9491D6A-84F6-445A-A456-BC16DF45F10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C6A5B59-AB1E-4B61-8B57-61D481A9A4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4A1E931-3812-4619-8D05-0CFA0B244D2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17B8710-60A8-4D14-8650-2DA3944236D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36281DD-6AE6-4975-B92F-A903DE9858D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3CFB531-3BEE-4DE8-BD2D-43B0F20AA1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3AE688D-9581-45E1-90CD-F3600680597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C3664DD-DD84-4587-A0E4-4992DB9C466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本町の債務償還比率は類似団体と比較すると低い水準にあるが、平成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年度から東郷中央土地区画整理事業に関連する事業に伴う起債額が増加したことにより、今後数年にわたり公債費の額は増加傾向となる。</a:t>
          </a:r>
        </a:p>
        <a:p>
          <a:r>
            <a:rPr kumimoji="1" lang="ja-JP" altLang="en-US" sz="1100">
              <a:latin typeface="ＭＳ Ｐゴシック" panose="020B0600070205080204" pitchFamily="50" charset="-128"/>
              <a:ea typeface="ＭＳ Ｐゴシック" panose="020B0600070205080204" pitchFamily="50" charset="-128"/>
            </a:rPr>
            <a:t>　また、公共施設の長寿命化事業により地方債発行額は引き続き高い水準となることが見込まれることから、将来負担額が過大にならないよう健全化を図っていく必要がある。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9C2939E-48B3-4631-8FD3-21DC51549BE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F47BABE-271D-4063-A198-B6B5A2A016A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9ECC244-8082-41A4-B415-B3CCAEAC66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6B6BAE8-A2B9-4BC8-9247-C25693D2CF6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104A5269-7290-48E5-98FC-281FF77FF63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EBFC6E8-4D22-4560-8D58-A382606B00D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8D7CC94-366E-424D-AA00-B12165B4C03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3071108-9F09-4894-BE97-3252F392428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250D34E-B58C-40BE-926B-E71DE4C97A9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421BFDA-2260-4C29-8E4C-4A7E4AF9690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F1774F7-72FE-47BA-8F61-35D7E423887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BE250A7-21D1-4633-998B-156D2FCAD7C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57B89AB-63E5-498D-938C-D076496804A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A55A94B-90B8-4961-8D24-62977239D1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747E8FB-6F6C-4588-91BF-EDE8E655AA4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a:extLst>
            <a:ext uri="{FF2B5EF4-FFF2-40B4-BE49-F238E27FC236}">
              <a16:creationId xmlns:a16="http://schemas.microsoft.com/office/drawing/2014/main" id="{C7F748ED-44CB-443D-83C4-CFD28A2D4527}"/>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a:extLst>
            <a:ext uri="{FF2B5EF4-FFF2-40B4-BE49-F238E27FC236}">
              <a16:creationId xmlns:a16="http://schemas.microsoft.com/office/drawing/2014/main" id="{D443D13E-4511-4A1F-ADC1-E1E1921A2489}"/>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a:extLst>
            <a:ext uri="{FF2B5EF4-FFF2-40B4-BE49-F238E27FC236}">
              <a16:creationId xmlns:a16="http://schemas.microsoft.com/office/drawing/2014/main" id="{BA50098A-6140-4D09-8390-3A3910B649B0}"/>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6579C50-89F9-45FA-9DBC-FD130898F04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AFC2908A-556C-4891-AA56-32D234DEAF8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2" name="債務償還比率平均値テキスト">
          <a:extLst>
            <a:ext uri="{FF2B5EF4-FFF2-40B4-BE49-F238E27FC236}">
              <a16:creationId xmlns:a16="http://schemas.microsoft.com/office/drawing/2014/main" id="{6F01AE00-C854-4506-9C0C-2A7A593F65FD}"/>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a:extLst>
            <a:ext uri="{FF2B5EF4-FFF2-40B4-BE49-F238E27FC236}">
              <a16:creationId xmlns:a16="http://schemas.microsoft.com/office/drawing/2014/main" id="{85AE9C41-262E-41A7-9323-3961D68ABFE5}"/>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a:extLst>
            <a:ext uri="{FF2B5EF4-FFF2-40B4-BE49-F238E27FC236}">
              <a16:creationId xmlns:a16="http://schemas.microsoft.com/office/drawing/2014/main" id="{402234C8-3C4D-4145-A2A3-AB0A359CF383}"/>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a:extLst>
            <a:ext uri="{FF2B5EF4-FFF2-40B4-BE49-F238E27FC236}">
              <a16:creationId xmlns:a16="http://schemas.microsoft.com/office/drawing/2014/main" id="{3A5E3C20-C0D7-4D35-A24D-51D6FB43A4DB}"/>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a:extLst>
            <a:ext uri="{FF2B5EF4-FFF2-40B4-BE49-F238E27FC236}">
              <a16:creationId xmlns:a16="http://schemas.microsoft.com/office/drawing/2014/main" id="{A7EF8634-9D4A-4308-B43F-29F227F228BC}"/>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a:extLst>
            <a:ext uri="{FF2B5EF4-FFF2-40B4-BE49-F238E27FC236}">
              <a16:creationId xmlns:a16="http://schemas.microsoft.com/office/drawing/2014/main" id="{F73AA938-79BA-40E0-9040-27191CED1886}"/>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A3029D7-0ED8-42E3-86F9-6C7B5EF4712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59CA7F9-7D69-45A2-BADA-87D501624B2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03CC726-3E15-4A48-8651-B23BD8B6C8C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27E5729-F079-4D30-BC19-70585C79BA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26BFE8E-23A1-40AE-8517-913E723876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92682</xdr:rowOff>
    </xdr:from>
    <xdr:to>
      <xdr:col>76</xdr:col>
      <xdr:colOff>73025</xdr:colOff>
      <xdr:row>29</xdr:row>
      <xdr:rowOff>22832</xdr:rowOff>
    </xdr:to>
    <xdr:sp macro="" textlink="">
      <xdr:nvSpPr>
        <xdr:cNvPr id="153" name="楕円 152">
          <a:extLst>
            <a:ext uri="{FF2B5EF4-FFF2-40B4-BE49-F238E27FC236}">
              <a16:creationId xmlns:a16="http://schemas.microsoft.com/office/drawing/2014/main" id="{2BD05D92-43A6-4233-8A91-898159E10AFC}"/>
            </a:ext>
          </a:extLst>
        </xdr:cNvPr>
        <xdr:cNvSpPr/>
      </xdr:nvSpPr>
      <xdr:spPr>
        <a:xfrm>
          <a:off x="14744700" y="56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115559</xdr:rowOff>
    </xdr:from>
    <xdr:ext cx="469744" cy="259045"/>
    <xdr:sp macro="" textlink="">
      <xdr:nvSpPr>
        <xdr:cNvPr id="154" name="債務償還比率該当値テキスト">
          <a:extLst>
            <a:ext uri="{FF2B5EF4-FFF2-40B4-BE49-F238E27FC236}">
              <a16:creationId xmlns:a16="http://schemas.microsoft.com/office/drawing/2014/main" id="{6FA023B0-0257-4E70-934E-0510CA9635A4}"/>
            </a:ext>
          </a:extLst>
        </xdr:cNvPr>
        <xdr:cNvSpPr txBox="1"/>
      </xdr:nvSpPr>
      <xdr:spPr>
        <a:xfrm>
          <a:off x="14846300" y="551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84886</xdr:rowOff>
    </xdr:from>
    <xdr:to>
      <xdr:col>72</xdr:col>
      <xdr:colOff>123825</xdr:colOff>
      <xdr:row>29</xdr:row>
      <xdr:rowOff>15036</xdr:rowOff>
    </xdr:to>
    <xdr:sp macro="" textlink="">
      <xdr:nvSpPr>
        <xdr:cNvPr id="155" name="楕円 154">
          <a:extLst>
            <a:ext uri="{FF2B5EF4-FFF2-40B4-BE49-F238E27FC236}">
              <a16:creationId xmlns:a16="http://schemas.microsoft.com/office/drawing/2014/main" id="{B95D69B0-6A34-4603-A708-1156A8FE19E5}"/>
            </a:ext>
          </a:extLst>
        </xdr:cNvPr>
        <xdr:cNvSpPr/>
      </xdr:nvSpPr>
      <xdr:spPr>
        <a:xfrm>
          <a:off x="14033500" y="56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135686</xdr:rowOff>
    </xdr:from>
    <xdr:to>
      <xdr:col>76</xdr:col>
      <xdr:colOff>22225</xdr:colOff>
      <xdr:row>28</xdr:row>
      <xdr:rowOff>143482</xdr:rowOff>
    </xdr:to>
    <xdr:cxnSp macro="">
      <xdr:nvCxnSpPr>
        <xdr:cNvPr id="156" name="直線コネクタ 155">
          <a:extLst>
            <a:ext uri="{FF2B5EF4-FFF2-40B4-BE49-F238E27FC236}">
              <a16:creationId xmlns:a16="http://schemas.microsoft.com/office/drawing/2014/main" id="{335095B3-B619-4F07-87A6-F9C556F6ECDD}"/>
            </a:ext>
          </a:extLst>
        </xdr:cNvPr>
        <xdr:cNvCxnSpPr/>
      </xdr:nvCxnSpPr>
      <xdr:spPr>
        <a:xfrm>
          <a:off x="14084300" y="5707811"/>
          <a:ext cx="7112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7352</xdr:rowOff>
    </xdr:from>
    <xdr:to>
      <xdr:col>68</xdr:col>
      <xdr:colOff>123825</xdr:colOff>
      <xdr:row>29</xdr:row>
      <xdr:rowOff>108952</xdr:rowOff>
    </xdr:to>
    <xdr:sp macro="" textlink="">
      <xdr:nvSpPr>
        <xdr:cNvPr id="157" name="楕円 156">
          <a:extLst>
            <a:ext uri="{FF2B5EF4-FFF2-40B4-BE49-F238E27FC236}">
              <a16:creationId xmlns:a16="http://schemas.microsoft.com/office/drawing/2014/main" id="{9E931AD3-9480-41C3-9910-DBE8198A39EA}"/>
            </a:ext>
          </a:extLst>
        </xdr:cNvPr>
        <xdr:cNvSpPr/>
      </xdr:nvSpPr>
      <xdr:spPr>
        <a:xfrm>
          <a:off x="13271500" y="57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135686</xdr:rowOff>
    </xdr:from>
    <xdr:to>
      <xdr:col>72</xdr:col>
      <xdr:colOff>73025</xdr:colOff>
      <xdr:row>29</xdr:row>
      <xdr:rowOff>58152</xdr:rowOff>
    </xdr:to>
    <xdr:cxnSp macro="">
      <xdr:nvCxnSpPr>
        <xdr:cNvPr id="158" name="直線コネクタ 157">
          <a:extLst>
            <a:ext uri="{FF2B5EF4-FFF2-40B4-BE49-F238E27FC236}">
              <a16:creationId xmlns:a16="http://schemas.microsoft.com/office/drawing/2014/main" id="{D4586863-3CD9-4AED-B79A-C1503D39753B}"/>
            </a:ext>
          </a:extLst>
        </xdr:cNvPr>
        <xdr:cNvCxnSpPr/>
      </xdr:nvCxnSpPr>
      <xdr:spPr>
        <a:xfrm flipV="1">
          <a:off x="13322300" y="5707811"/>
          <a:ext cx="7620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82437</xdr:rowOff>
    </xdr:from>
    <xdr:to>
      <xdr:col>64</xdr:col>
      <xdr:colOff>123825</xdr:colOff>
      <xdr:row>30</xdr:row>
      <xdr:rowOff>12587</xdr:rowOff>
    </xdr:to>
    <xdr:sp macro="" textlink="">
      <xdr:nvSpPr>
        <xdr:cNvPr id="159" name="楕円 158">
          <a:extLst>
            <a:ext uri="{FF2B5EF4-FFF2-40B4-BE49-F238E27FC236}">
              <a16:creationId xmlns:a16="http://schemas.microsoft.com/office/drawing/2014/main" id="{723741F8-4B4B-47CF-97C6-4D8F88511936}"/>
            </a:ext>
          </a:extLst>
        </xdr:cNvPr>
        <xdr:cNvSpPr/>
      </xdr:nvSpPr>
      <xdr:spPr>
        <a:xfrm>
          <a:off x="12509500" y="58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58152</xdr:rowOff>
    </xdr:from>
    <xdr:to>
      <xdr:col>68</xdr:col>
      <xdr:colOff>73025</xdr:colOff>
      <xdr:row>29</xdr:row>
      <xdr:rowOff>133237</xdr:rowOff>
    </xdr:to>
    <xdr:cxnSp macro="">
      <xdr:nvCxnSpPr>
        <xdr:cNvPr id="160" name="直線コネクタ 159">
          <a:extLst>
            <a:ext uri="{FF2B5EF4-FFF2-40B4-BE49-F238E27FC236}">
              <a16:creationId xmlns:a16="http://schemas.microsoft.com/office/drawing/2014/main" id="{ABA1509D-8262-4C29-A6BF-A17BDB437B01}"/>
            </a:ext>
          </a:extLst>
        </xdr:cNvPr>
        <xdr:cNvCxnSpPr/>
      </xdr:nvCxnSpPr>
      <xdr:spPr>
        <a:xfrm flipV="1">
          <a:off x="12560300" y="5801727"/>
          <a:ext cx="762000" cy="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161650</xdr:rowOff>
    </xdr:from>
    <xdr:to>
      <xdr:col>60</xdr:col>
      <xdr:colOff>123825</xdr:colOff>
      <xdr:row>29</xdr:row>
      <xdr:rowOff>91800</xdr:rowOff>
    </xdr:to>
    <xdr:sp macro="" textlink="">
      <xdr:nvSpPr>
        <xdr:cNvPr id="161" name="楕円 160">
          <a:extLst>
            <a:ext uri="{FF2B5EF4-FFF2-40B4-BE49-F238E27FC236}">
              <a16:creationId xmlns:a16="http://schemas.microsoft.com/office/drawing/2014/main" id="{C5F471C3-DDAF-4FBD-8E90-0C9B88904E04}"/>
            </a:ext>
          </a:extLst>
        </xdr:cNvPr>
        <xdr:cNvSpPr/>
      </xdr:nvSpPr>
      <xdr:spPr>
        <a:xfrm>
          <a:off x="11747500" y="57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41000</xdr:rowOff>
    </xdr:from>
    <xdr:to>
      <xdr:col>64</xdr:col>
      <xdr:colOff>73025</xdr:colOff>
      <xdr:row>29</xdr:row>
      <xdr:rowOff>133237</xdr:rowOff>
    </xdr:to>
    <xdr:cxnSp macro="">
      <xdr:nvCxnSpPr>
        <xdr:cNvPr id="162" name="直線コネクタ 161">
          <a:extLst>
            <a:ext uri="{FF2B5EF4-FFF2-40B4-BE49-F238E27FC236}">
              <a16:creationId xmlns:a16="http://schemas.microsoft.com/office/drawing/2014/main" id="{BDE117DF-3A9E-46DA-8559-559C704A070E}"/>
            </a:ext>
          </a:extLst>
        </xdr:cNvPr>
        <xdr:cNvCxnSpPr/>
      </xdr:nvCxnSpPr>
      <xdr:spPr>
        <a:xfrm>
          <a:off x="11798300" y="5784575"/>
          <a:ext cx="762000" cy="9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a:extLst>
            <a:ext uri="{FF2B5EF4-FFF2-40B4-BE49-F238E27FC236}">
              <a16:creationId xmlns:a16="http://schemas.microsoft.com/office/drawing/2014/main" id="{742E7D7D-CEF2-4082-B31F-927F1E34A88E}"/>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a:extLst>
            <a:ext uri="{FF2B5EF4-FFF2-40B4-BE49-F238E27FC236}">
              <a16:creationId xmlns:a16="http://schemas.microsoft.com/office/drawing/2014/main" id="{691EAF90-26C0-415E-BC40-69FF1F310167}"/>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a:extLst>
            <a:ext uri="{FF2B5EF4-FFF2-40B4-BE49-F238E27FC236}">
              <a16:creationId xmlns:a16="http://schemas.microsoft.com/office/drawing/2014/main" id="{13D3F86D-4164-40CD-9887-C464C9C3E9DF}"/>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a:extLst>
            <a:ext uri="{FF2B5EF4-FFF2-40B4-BE49-F238E27FC236}">
              <a16:creationId xmlns:a16="http://schemas.microsoft.com/office/drawing/2014/main" id="{53939C66-628F-4E36-9C25-2F093CD90C65}"/>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31563</xdr:rowOff>
    </xdr:from>
    <xdr:ext cx="469744" cy="259045"/>
    <xdr:sp macro="" textlink="">
      <xdr:nvSpPr>
        <xdr:cNvPr id="167" name="n_1mainValue債務償還比率">
          <a:extLst>
            <a:ext uri="{FF2B5EF4-FFF2-40B4-BE49-F238E27FC236}">
              <a16:creationId xmlns:a16="http://schemas.microsoft.com/office/drawing/2014/main" id="{83203F6B-582B-4E35-924F-F88B99953B20}"/>
            </a:ext>
          </a:extLst>
        </xdr:cNvPr>
        <xdr:cNvSpPr txBox="1"/>
      </xdr:nvSpPr>
      <xdr:spPr>
        <a:xfrm>
          <a:off x="13836727" y="5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125479</xdr:rowOff>
    </xdr:from>
    <xdr:ext cx="469744" cy="259045"/>
    <xdr:sp macro="" textlink="">
      <xdr:nvSpPr>
        <xdr:cNvPr id="168" name="n_2mainValue債務償還比率">
          <a:extLst>
            <a:ext uri="{FF2B5EF4-FFF2-40B4-BE49-F238E27FC236}">
              <a16:creationId xmlns:a16="http://schemas.microsoft.com/office/drawing/2014/main" id="{A48FD1DD-C594-44AC-9093-F18F1695A9CB}"/>
            </a:ext>
          </a:extLst>
        </xdr:cNvPr>
        <xdr:cNvSpPr txBox="1"/>
      </xdr:nvSpPr>
      <xdr:spPr>
        <a:xfrm>
          <a:off x="13087427" y="552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29114</xdr:rowOff>
    </xdr:from>
    <xdr:ext cx="469744" cy="259045"/>
    <xdr:sp macro="" textlink="">
      <xdr:nvSpPr>
        <xdr:cNvPr id="169" name="n_3mainValue債務償還比率">
          <a:extLst>
            <a:ext uri="{FF2B5EF4-FFF2-40B4-BE49-F238E27FC236}">
              <a16:creationId xmlns:a16="http://schemas.microsoft.com/office/drawing/2014/main" id="{69B482D4-A3F9-4DFF-8D5A-2E3E87ECADD6}"/>
            </a:ext>
          </a:extLst>
        </xdr:cNvPr>
        <xdr:cNvSpPr txBox="1"/>
      </xdr:nvSpPr>
      <xdr:spPr>
        <a:xfrm>
          <a:off x="12325427" y="56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108327</xdr:rowOff>
    </xdr:from>
    <xdr:ext cx="469744" cy="259045"/>
    <xdr:sp macro="" textlink="">
      <xdr:nvSpPr>
        <xdr:cNvPr id="170" name="n_4mainValue債務償還比率">
          <a:extLst>
            <a:ext uri="{FF2B5EF4-FFF2-40B4-BE49-F238E27FC236}">
              <a16:creationId xmlns:a16="http://schemas.microsoft.com/office/drawing/2014/main" id="{DF9A2E9B-9E1B-450E-86FF-9432790280C0}"/>
            </a:ext>
          </a:extLst>
        </xdr:cNvPr>
        <xdr:cNvSpPr txBox="1"/>
      </xdr:nvSpPr>
      <xdr:spPr>
        <a:xfrm>
          <a:off x="11563427" y="550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2A9AB93-7B41-4E2D-A27B-A16BAA87A4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C14CEC9-E532-4B31-B338-7073AFA740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BF264FE-7C5F-44A2-A512-C344D07A2C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6D3FC33-656B-429A-B117-4E825CC8E64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23C7571-97CE-4C7B-BDEC-9A9A002B46B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CE717FA-841A-43E2-852A-354EA715E72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41F903-1BB2-4FA0-B56B-E3227214BB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63F0FB-EE36-4137-BDB2-DD2F416363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02F6A9-EB72-4F53-8C67-AAA6019E30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16DE5A-6B21-4209-B779-4890FA59F1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6F67B6-0780-4EA6-A1B2-A0BE87CB7C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A5F08F-101A-4156-B19E-1563C8B15F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364EA9-9017-4A2A-AFF3-E35E42BAA0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C09E41-87FA-46F5-A8D0-283CE897A3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27C375-9C7B-4B10-87C8-0ADE32E247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125B64-DA13-46FD-8111-01199FDDC6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40CB83-0735-4F4A-8000-26B3A30F64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7FAC9C-1BC3-4BF7-84CA-2EDE0B6BB3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2D695C-2782-40A3-BAEE-9ABA9C0D78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1B4500-5042-4F77-866C-299010E591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A4AC86-BD21-4758-85F5-771E0CA13E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8A7E42D-3D05-4090-A8CE-6D683CADE2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D15D5D-69D4-4E83-9132-29AF3E1949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7A0263-4D17-40E7-9323-1C903F2CD5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E881AF-0AFF-4271-80C3-9AD5485D0F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C4939C-0996-4111-8CDB-9B1D7A03E5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54FAD0-6ECD-4DB1-A911-72EE62BF04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55040D-D06E-4114-A542-5255F4035D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5311B5-D2F3-48EA-B478-FAC8BAED3A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3B38F9-C6DA-44CE-8BF7-D89264F030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392D98-1363-4D09-80AC-AB61DF64D7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C183F1-7B22-4926-8E11-BA8A4354AE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986402-3A5D-4B9F-A138-70C33111C8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8590B4-A662-4F14-BB0F-E955826673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DE585A-DBCD-4B2E-94DD-4E48D7D20A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ACE306-8B98-44EB-8E4D-A524477845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1CBDE5-BD99-4CC1-9860-C2BB59AF01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D124EC-5AA8-4EB1-8161-2C77FB6F8C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B99215-DFA0-4F99-8459-EC9749C096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6DFE9A-D492-4176-BE31-6749610EE41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DDF308-A45A-49CF-9CF8-47785F13A7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EEE49F-37FE-402F-981F-2D59DA4E67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1EBCC1-72AC-4117-8E77-CB0304D1D8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111822-A59E-4EE6-828A-954F4E2D98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23E7AA-F699-4315-AD65-D417037A5C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EB4D21-3F8E-4D9E-AD8F-009AE1FB2C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B93562-6E07-4ABC-9FE7-0EE988D822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8025E2-6EB4-48C5-8925-1ED5C28EF7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5AF0F52-21FB-4369-8BF1-EBB118A198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7E83489-4E54-4019-8581-321AECFCD55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4A3299-BFDE-4E97-A449-35D8E23BF98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FFB7C63-34E6-4D6C-9D06-8BE2DB6E388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5B122F-7C9F-43FE-9826-DB8A1053773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572C13-30B8-4508-BEA6-2E88216684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189D5F-936A-4E22-B24D-7BC5E4630C7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272739E-A5E4-4A7A-92B1-7F2CEFC8539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9B68851-A65F-4781-9C5E-D692910DED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6C4A076-06B5-43A8-9F49-7EE0793552A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90BAC3-E545-48BE-B2CB-49E1CEACE1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D12011-841A-4399-91ED-D83A0692C80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FD88B60-48B1-4B3F-87B6-05A1C33870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AAF287A9-F2AA-453F-8EC2-BE5C1997DD51}"/>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CD21CC9-3CAB-48E9-B1C0-81C43B12A7E0}"/>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E34F3F98-B711-4988-BCAF-5394DA513681}"/>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69628411-349C-40CC-92A7-143937861D45}"/>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306808D5-EA16-424C-B284-9656FD9AD4D1}"/>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F0408FAB-B441-4D0E-8F64-92735A018F2C}"/>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A5492E6D-60BC-485A-B6A0-302837CAE3C7}"/>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18FBE48B-A9FC-4195-9212-C59D2BE60A4C}"/>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0219EF67-188C-41C5-A645-6ACCD316647C}"/>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7C100942-BB18-4CB2-A4BC-1A018A5A50EE}"/>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FE888AF-A387-4B42-802B-9F26C2C93FB4}"/>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B1C797-584A-420E-A635-9F40BEE02C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53A7C2-342F-410C-9693-B037648421F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1A8977-4EFB-4D9F-A73F-D22C414E8D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2C3286-46C8-49C8-995A-5B96FF6683A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5E202B-4233-4C54-B934-77A6E44F39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17780</xdr:rowOff>
    </xdr:from>
    <xdr:to>
      <xdr:col>24</xdr:col>
      <xdr:colOff>114300</xdr:colOff>
      <xdr:row>35</xdr:row>
      <xdr:rowOff>119380</xdr:rowOff>
    </xdr:to>
    <xdr:sp macro="" textlink="">
      <xdr:nvSpPr>
        <xdr:cNvPr id="73" name="楕円 72">
          <a:extLst>
            <a:ext uri="{FF2B5EF4-FFF2-40B4-BE49-F238E27FC236}">
              <a16:creationId xmlns:a16="http://schemas.microsoft.com/office/drawing/2014/main" id="{F6EA1E1D-3D2E-480B-850E-AF1CAE83E673}"/>
            </a:ext>
          </a:extLst>
        </xdr:cNvPr>
        <xdr:cNvSpPr/>
      </xdr:nvSpPr>
      <xdr:spPr>
        <a:xfrm>
          <a:off x="4584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a:extLst>
            <a:ext uri="{FF2B5EF4-FFF2-40B4-BE49-F238E27FC236}">
              <a16:creationId xmlns:a16="http://schemas.microsoft.com/office/drawing/2014/main" id="{4D2794D6-FA44-4F53-ADE5-21F7CADAD2A1}"/>
            </a:ext>
          </a:extLst>
        </xdr:cNvPr>
        <xdr:cNvSpPr txBox="1"/>
      </xdr:nvSpPr>
      <xdr:spPr>
        <a:xfrm>
          <a:off x="4673600"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815A0250-3F55-4A78-92E6-D28D65B13AAE}"/>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68580</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D766CB6E-F290-48EB-92D1-E788171B3797}"/>
            </a:ext>
          </a:extLst>
        </xdr:cNvPr>
        <xdr:cNvCxnSpPr/>
      </xdr:nvCxnSpPr>
      <xdr:spPr>
        <a:xfrm flipV="1">
          <a:off x="3797300" y="6069330"/>
          <a:ext cx="8382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2B9C52A9-CFCA-4E4F-AFF5-A2B9C211FF30}"/>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893F0440-047F-444D-9779-6BEF10119BAA}"/>
            </a:ext>
          </a:extLst>
        </xdr:cNvPr>
        <xdr:cNvCxnSpPr/>
      </xdr:nvCxnSpPr>
      <xdr:spPr>
        <a:xfrm>
          <a:off x="2908300" y="655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8B64F54A-D0C5-4943-968E-D7F953486AA6}"/>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36195</xdr:rowOff>
    </xdr:to>
    <xdr:cxnSp macro="">
      <xdr:nvCxnSpPr>
        <xdr:cNvPr id="80" name="直線コネクタ 79">
          <a:extLst>
            <a:ext uri="{FF2B5EF4-FFF2-40B4-BE49-F238E27FC236}">
              <a16:creationId xmlns:a16="http://schemas.microsoft.com/office/drawing/2014/main" id="{AB0A09D7-8844-4FEA-A45E-8278604FAEA6}"/>
            </a:ext>
          </a:extLst>
        </xdr:cNvPr>
        <xdr:cNvCxnSpPr/>
      </xdr:nvCxnSpPr>
      <xdr:spPr>
        <a:xfrm>
          <a:off x="2019300" y="6534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2324F540-1E69-4819-BB4C-21531ACA31D8}"/>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68551716-7712-4137-8DD3-4BF11F6E9E23}"/>
            </a:ext>
          </a:extLst>
        </xdr:cNvPr>
        <xdr:cNvCxnSpPr/>
      </xdr:nvCxnSpPr>
      <xdr:spPr>
        <a:xfrm>
          <a:off x="1130300" y="6511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402231C2-7246-4797-98BC-932F6B0939E9}"/>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ABED6514-E9F3-442F-9FC0-FC58A0FBB8A6}"/>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E22A68DF-68DB-410E-A9C6-60CCBD63384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9C78C79C-8B79-48E1-AF1B-8FD6A09E921F}"/>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2F2784CC-B2C1-4CF1-BC4A-A8B6F852C59C}"/>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8" name="n_2mainValue【道路】&#10;有形固定資産減価償却率">
          <a:extLst>
            <a:ext uri="{FF2B5EF4-FFF2-40B4-BE49-F238E27FC236}">
              <a16:creationId xmlns:a16="http://schemas.microsoft.com/office/drawing/2014/main" id="{1AB24E37-E050-403C-8CE0-ED1B0082FD59}"/>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005B1A65-54F2-4763-BCB9-80AF47C60AA3}"/>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76628547-A8FD-4F1E-8D4A-687130224733}"/>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C128917-FAB1-4CE8-B836-1C2DC7D925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C74854B-91FB-4909-9F0A-9ABF7BBD5F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DCE9D4F-3146-4E0B-A717-E2A19EEA54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1149F06-4B1F-41F0-9B45-A516ED79C2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BE58515-80D1-4F0B-9BB1-50292920A3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92F6ADC-A5AC-45D9-8EDD-D828D32E89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18BA9B9-055E-4FE4-8816-5E15BA6FCB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BFE2806-42E8-4D5F-87E7-29853588803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9E2B85F-E43A-4262-9D8E-F0A3C71946F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751D1E3-E990-4CE3-8B72-167B15D547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F989BD9-E2C9-4EF3-94A7-82F11741CB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96951DD-C328-48C8-9972-690D4F62999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76252B4-3626-44F4-B385-5C19F528CF5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9F0CBCF-CDEC-4C6A-9122-0A1761CBC4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E33AC96-C98E-4058-96CD-C7901A9E32E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AEE4C2D-2BA4-4B80-A732-49B33C26200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2C37C40-235D-4EA3-826B-370D8F6E245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940A4CE-EA39-486F-B3C9-BC239DC6C8F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5591391-CEA7-4F32-9465-E95318D3CC6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A1E9A21-22C1-4B9B-BA9F-8264A05A38A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2AAD656-D442-4642-AB8C-60A49669AE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F5A8696-3A8A-4A06-A911-965D1F34CA5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A95606B-4080-4B50-BFFC-05EEFC5359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DEF726E0-D397-401F-9CB7-AD5CC521490B}"/>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80411551-D999-420E-9B0F-2AE2FAE1EEFF}"/>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F73AE54C-6F6F-4A47-82CC-1DBEE02433EE}"/>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F054D981-26B0-4CF6-9129-C3F84644AD6F}"/>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2C745933-AC3A-4C50-87D8-339183BAA5F3}"/>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D8395FC4-B775-4735-B4F6-2FA36A71941D}"/>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CE5F6D25-90C4-44F3-8CA3-A2C9FB8B1411}"/>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E4EAF060-05AA-4381-9E15-C625489B80A3}"/>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A5313299-C285-4100-9C8A-0917705A53A4}"/>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B60F08F0-9C27-4F04-89EB-AE101FF31DCE}"/>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B5DEEF07-8CDC-43F5-8EDC-B8420A506283}"/>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3226563-F20E-477D-BC85-789EFEB70D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A1A81C-6F75-4F31-B3C0-515C43C317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097E8E-105C-47A4-9B59-83E470EFE76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18E31C0-A227-4BB2-894C-05B9CA3515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EFD2E8-B162-420C-93E0-71B4B1E615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127089</xdr:rowOff>
    </xdr:from>
    <xdr:to>
      <xdr:col>55</xdr:col>
      <xdr:colOff>50800</xdr:colOff>
      <xdr:row>41</xdr:row>
      <xdr:rowOff>57239</xdr:rowOff>
    </xdr:to>
    <xdr:sp macro="" textlink="">
      <xdr:nvSpPr>
        <xdr:cNvPr id="130" name="楕円 129">
          <a:extLst>
            <a:ext uri="{FF2B5EF4-FFF2-40B4-BE49-F238E27FC236}">
              <a16:creationId xmlns:a16="http://schemas.microsoft.com/office/drawing/2014/main" id="{1FF60B93-6104-4F6A-9C4E-9165329430DA}"/>
            </a:ext>
          </a:extLst>
        </xdr:cNvPr>
        <xdr:cNvSpPr/>
      </xdr:nvSpPr>
      <xdr:spPr>
        <a:xfrm>
          <a:off x="10426700" y="69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42016</xdr:rowOff>
    </xdr:from>
    <xdr:ext cx="469744" cy="259045"/>
    <xdr:sp macro="" textlink="">
      <xdr:nvSpPr>
        <xdr:cNvPr id="131" name="【道路】&#10;一人当たり延長該当値テキスト">
          <a:extLst>
            <a:ext uri="{FF2B5EF4-FFF2-40B4-BE49-F238E27FC236}">
              <a16:creationId xmlns:a16="http://schemas.microsoft.com/office/drawing/2014/main" id="{6B4EBDA3-56DE-48C2-912B-5CF4846AB041}"/>
            </a:ext>
          </a:extLst>
        </xdr:cNvPr>
        <xdr:cNvSpPr txBox="1"/>
      </xdr:nvSpPr>
      <xdr:spPr>
        <a:xfrm>
          <a:off x="10515600" y="69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127965</xdr:rowOff>
    </xdr:from>
    <xdr:to>
      <xdr:col>50</xdr:col>
      <xdr:colOff>165100</xdr:colOff>
      <xdr:row>41</xdr:row>
      <xdr:rowOff>58115</xdr:rowOff>
    </xdr:to>
    <xdr:sp macro="" textlink="">
      <xdr:nvSpPr>
        <xdr:cNvPr id="132" name="楕円 131">
          <a:extLst>
            <a:ext uri="{FF2B5EF4-FFF2-40B4-BE49-F238E27FC236}">
              <a16:creationId xmlns:a16="http://schemas.microsoft.com/office/drawing/2014/main" id="{49C6F7C7-A0F4-46B2-BF56-14CE0FDA87BA}"/>
            </a:ext>
          </a:extLst>
        </xdr:cNvPr>
        <xdr:cNvSpPr/>
      </xdr:nvSpPr>
      <xdr:spPr>
        <a:xfrm>
          <a:off x="9588500" y="69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6439</xdr:rowOff>
    </xdr:from>
    <xdr:to>
      <xdr:col>55</xdr:col>
      <xdr:colOff>0</xdr:colOff>
      <xdr:row>41</xdr:row>
      <xdr:rowOff>7315</xdr:rowOff>
    </xdr:to>
    <xdr:cxnSp macro="">
      <xdr:nvCxnSpPr>
        <xdr:cNvPr id="133" name="直線コネクタ 132">
          <a:extLst>
            <a:ext uri="{FF2B5EF4-FFF2-40B4-BE49-F238E27FC236}">
              <a16:creationId xmlns:a16="http://schemas.microsoft.com/office/drawing/2014/main" id="{DE8AB7D1-E924-47F7-B304-2F01FCDD36CD}"/>
            </a:ext>
          </a:extLst>
        </xdr:cNvPr>
        <xdr:cNvCxnSpPr/>
      </xdr:nvCxnSpPr>
      <xdr:spPr>
        <a:xfrm flipV="1">
          <a:off x="9639300" y="7035889"/>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130175</xdr:rowOff>
    </xdr:from>
    <xdr:to>
      <xdr:col>46</xdr:col>
      <xdr:colOff>38100</xdr:colOff>
      <xdr:row>41</xdr:row>
      <xdr:rowOff>60325</xdr:rowOff>
    </xdr:to>
    <xdr:sp macro="" textlink="">
      <xdr:nvSpPr>
        <xdr:cNvPr id="134" name="楕円 133">
          <a:extLst>
            <a:ext uri="{FF2B5EF4-FFF2-40B4-BE49-F238E27FC236}">
              <a16:creationId xmlns:a16="http://schemas.microsoft.com/office/drawing/2014/main" id="{738D45D8-DE6F-4C58-906B-9B386FFA23D8}"/>
            </a:ext>
          </a:extLst>
        </xdr:cNvPr>
        <xdr:cNvSpPr/>
      </xdr:nvSpPr>
      <xdr:spPr>
        <a:xfrm>
          <a:off x="8699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7315</xdr:rowOff>
    </xdr:from>
    <xdr:to>
      <xdr:col>50</xdr:col>
      <xdr:colOff>114300</xdr:colOff>
      <xdr:row>41</xdr:row>
      <xdr:rowOff>9525</xdr:rowOff>
    </xdr:to>
    <xdr:cxnSp macro="">
      <xdr:nvCxnSpPr>
        <xdr:cNvPr id="135" name="直線コネクタ 134">
          <a:extLst>
            <a:ext uri="{FF2B5EF4-FFF2-40B4-BE49-F238E27FC236}">
              <a16:creationId xmlns:a16="http://schemas.microsoft.com/office/drawing/2014/main" id="{C655BA57-07CB-4653-A92A-BA03C8A3D0DE}"/>
            </a:ext>
          </a:extLst>
        </xdr:cNvPr>
        <xdr:cNvCxnSpPr/>
      </xdr:nvCxnSpPr>
      <xdr:spPr>
        <a:xfrm flipV="1">
          <a:off x="8750300" y="703676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130556</xdr:rowOff>
    </xdr:from>
    <xdr:to>
      <xdr:col>41</xdr:col>
      <xdr:colOff>101600</xdr:colOff>
      <xdr:row>41</xdr:row>
      <xdr:rowOff>60706</xdr:rowOff>
    </xdr:to>
    <xdr:sp macro="" textlink="">
      <xdr:nvSpPr>
        <xdr:cNvPr id="136" name="楕円 135">
          <a:extLst>
            <a:ext uri="{FF2B5EF4-FFF2-40B4-BE49-F238E27FC236}">
              <a16:creationId xmlns:a16="http://schemas.microsoft.com/office/drawing/2014/main" id="{21B402FB-97F7-4F7E-AFE5-DF44ACEF9DCC}"/>
            </a:ext>
          </a:extLst>
        </xdr:cNvPr>
        <xdr:cNvSpPr/>
      </xdr:nvSpPr>
      <xdr:spPr>
        <a:xfrm>
          <a:off x="7810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xdr:rowOff>
    </xdr:from>
    <xdr:to>
      <xdr:col>45</xdr:col>
      <xdr:colOff>177800</xdr:colOff>
      <xdr:row>41</xdr:row>
      <xdr:rowOff>9906</xdr:rowOff>
    </xdr:to>
    <xdr:cxnSp macro="">
      <xdr:nvCxnSpPr>
        <xdr:cNvPr id="137" name="直線コネクタ 136">
          <a:extLst>
            <a:ext uri="{FF2B5EF4-FFF2-40B4-BE49-F238E27FC236}">
              <a16:creationId xmlns:a16="http://schemas.microsoft.com/office/drawing/2014/main" id="{17578BEA-9182-4BBD-AD03-BA5294524692}"/>
            </a:ext>
          </a:extLst>
        </xdr:cNvPr>
        <xdr:cNvCxnSpPr/>
      </xdr:nvCxnSpPr>
      <xdr:spPr>
        <a:xfrm flipV="1">
          <a:off x="7861300" y="70389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128575</xdr:rowOff>
    </xdr:from>
    <xdr:to>
      <xdr:col>36</xdr:col>
      <xdr:colOff>165100</xdr:colOff>
      <xdr:row>41</xdr:row>
      <xdr:rowOff>58725</xdr:rowOff>
    </xdr:to>
    <xdr:sp macro="" textlink="">
      <xdr:nvSpPr>
        <xdr:cNvPr id="138" name="楕円 137">
          <a:extLst>
            <a:ext uri="{FF2B5EF4-FFF2-40B4-BE49-F238E27FC236}">
              <a16:creationId xmlns:a16="http://schemas.microsoft.com/office/drawing/2014/main" id="{C19675CD-5497-460E-A8A6-3A8F433E5789}"/>
            </a:ext>
          </a:extLst>
        </xdr:cNvPr>
        <xdr:cNvSpPr/>
      </xdr:nvSpPr>
      <xdr:spPr>
        <a:xfrm>
          <a:off x="6921500" y="69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7925</xdr:rowOff>
    </xdr:from>
    <xdr:to>
      <xdr:col>41</xdr:col>
      <xdr:colOff>50800</xdr:colOff>
      <xdr:row>41</xdr:row>
      <xdr:rowOff>9906</xdr:rowOff>
    </xdr:to>
    <xdr:cxnSp macro="">
      <xdr:nvCxnSpPr>
        <xdr:cNvPr id="139" name="直線コネクタ 138">
          <a:extLst>
            <a:ext uri="{FF2B5EF4-FFF2-40B4-BE49-F238E27FC236}">
              <a16:creationId xmlns:a16="http://schemas.microsoft.com/office/drawing/2014/main" id="{40E19236-B87E-46AF-8E5E-8E8783328F45}"/>
            </a:ext>
          </a:extLst>
        </xdr:cNvPr>
        <xdr:cNvCxnSpPr/>
      </xdr:nvCxnSpPr>
      <xdr:spPr>
        <a:xfrm>
          <a:off x="6972300" y="703737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D051181F-8E54-4CC7-8C26-EC9F07F02CA1}"/>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BBFEF0F2-FB4B-405E-8C25-E592C2D5BF6C}"/>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AC9B1014-6D56-4A3F-A9C9-25703C21A001}"/>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E8693059-2169-49D5-A077-3223D0F2B50A}"/>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49242</xdr:rowOff>
    </xdr:from>
    <xdr:ext cx="469744" cy="259045"/>
    <xdr:sp macro="" textlink="">
      <xdr:nvSpPr>
        <xdr:cNvPr id="144" name="n_1mainValue【道路】&#10;一人当たり延長">
          <a:extLst>
            <a:ext uri="{FF2B5EF4-FFF2-40B4-BE49-F238E27FC236}">
              <a16:creationId xmlns:a16="http://schemas.microsoft.com/office/drawing/2014/main" id="{FCC38746-245B-40DB-9CD2-EC39447B6C43}"/>
            </a:ext>
          </a:extLst>
        </xdr:cNvPr>
        <xdr:cNvSpPr txBox="1"/>
      </xdr:nvSpPr>
      <xdr:spPr>
        <a:xfrm>
          <a:off x="9391727" y="707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51452</xdr:rowOff>
    </xdr:from>
    <xdr:ext cx="469744" cy="259045"/>
    <xdr:sp macro="" textlink="">
      <xdr:nvSpPr>
        <xdr:cNvPr id="145" name="n_2mainValue【道路】&#10;一人当たり延長">
          <a:extLst>
            <a:ext uri="{FF2B5EF4-FFF2-40B4-BE49-F238E27FC236}">
              <a16:creationId xmlns:a16="http://schemas.microsoft.com/office/drawing/2014/main" id="{635F736D-602A-4E9C-8C9B-CA084EFEBA8C}"/>
            </a:ext>
          </a:extLst>
        </xdr:cNvPr>
        <xdr:cNvSpPr txBox="1"/>
      </xdr:nvSpPr>
      <xdr:spPr>
        <a:xfrm>
          <a:off x="8515427" y="70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51833</xdr:rowOff>
    </xdr:from>
    <xdr:ext cx="469744" cy="259045"/>
    <xdr:sp macro="" textlink="">
      <xdr:nvSpPr>
        <xdr:cNvPr id="146" name="n_3mainValue【道路】&#10;一人当たり延長">
          <a:extLst>
            <a:ext uri="{FF2B5EF4-FFF2-40B4-BE49-F238E27FC236}">
              <a16:creationId xmlns:a16="http://schemas.microsoft.com/office/drawing/2014/main" id="{23DD0CDA-4B57-4138-A821-9938ED032ED3}"/>
            </a:ext>
          </a:extLst>
        </xdr:cNvPr>
        <xdr:cNvSpPr txBox="1"/>
      </xdr:nvSpPr>
      <xdr:spPr>
        <a:xfrm>
          <a:off x="7626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49852</xdr:rowOff>
    </xdr:from>
    <xdr:ext cx="469744" cy="259045"/>
    <xdr:sp macro="" textlink="">
      <xdr:nvSpPr>
        <xdr:cNvPr id="147" name="n_4mainValue【道路】&#10;一人当たり延長">
          <a:extLst>
            <a:ext uri="{FF2B5EF4-FFF2-40B4-BE49-F238E27FC236}">
              <a16:creationId xmlns:a16="http://schemas.microsoft.com/office/drawing/2014/main" id="{954391FF-2C54-4031-A457-B6C4C8082C44}"/>
            </a:ext>
          </a:extLst>
        </xdr:cNvPr>
        <xdr:cNvSpPr txBox="1"/>
      </xdr:nvSpPr>
      <xdr:spPr>
        <a:xfrm>
          <a:off x="6737427" y="707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C6969F9-7316-4150-99EB-6B0303D387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051587F-4C41-438B-A53B-009D0E1413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B0643D7-11CE-4000-9B30-E446565E98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7754280-2177-4E6D-9228-CA3BFDDBA3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A637B14-1655-43B5-B1DF-9A99E9377A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4865FF3-A56B-4120-AF42-B8A95AE65D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DAB3F18-55B7-4C41-B8E3-B1E3ACBCA0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439896F-8E79-48CF-B455-68181F9F5F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81198ED-598D-4F0B-AC5C-CA86CF9C04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3D86A61-3817-49F6-B579-948EA0F647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7E1C627-5B9A-48FE-B956-EC7AC962663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54271A1-61C2-42BF-ABF2-43A532424F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A07D635-A774-4587-A464-2201206452B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9031E6F-7EDF-4A61-8773-D687F5D298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B8E8900-9C1A-473F-8EEA-CB7B2BAFEB3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A7E5BE-E41C-45B7-BE6E-ABF4B4A25B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5088BFC-846F-4EC1-AABF-36DBDECBA1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1A03DE3-8220-4077-92F3-4F17D5F35EC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1BACB5B-90C7-4569-865F-D40A46D138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0A556BA-6BEA-4044-BCD9-318B4E242C2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211BD8E-4036-4EEF-949B-3342ADE7621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25FFA85-215F-46C1-A982-BEDC7A1FFED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424261F-E32E-4EDC-8A35-42847C80E33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C23D1B8-ADE4-4412-A809-4F36B71EBA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5657DCC-4F32-4517-92BB-B2B2F84A85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EF1B4704-2B46-418A-92BF-CC094563534A}"/>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FE3B3B1-D0AF-4B65-9C44-6DEF1B5AC0C5}"/>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EC0F6291-9222-4D75-A922-6CA18F923CEE}"/>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474E1F8-AA92-4B2C-800E-0B1F51D5FE19}"/>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BE3A71E8-CDA4-4508-9D89-EDBDF8AB3CBC}"/>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C54D894-6E3F-4E52-8E8E-AEEB3FC0B05E}"/>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FC20678B-9CAA-4C94-AA98-78B5C6D45AA9}"/>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CE3CE454-D5F8-43B2-B981-27E6F89F4B7E}"/>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0487E760-F484-4779-82D7-0860A7903520}"/>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B608E641-3606-42AD-884D-3461C101E977}"/>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B0D418CD-FE30-4C10-8BAA-232809483191}"/>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1888051-0DE8-4FAC-9EDE-C437A4757A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D2FDEEA-7D3A-4C2F-B6E9-64BA30B43B1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96DC5B-89D1-48B6-AA13-68408DE8A5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EB71DF-05B9-425E-AFB7-7346B80BDE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43BD46-66B3-48A3-BD2E-1100221FEE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89" name="楕円 188">
          <a:extLst>
            <a:ext uri="{FF2B5EF4-FFF2-40B4-BE49-F238E27FC236}">
              <a16:creationId xmlns:a16="http://schemas.microsoft.com/office/drawing/2014/main" id="{45A37B30-9DF8-44B7-B8D4-4EE56EBBFBF6}"/>
            </a:ext>
          </a:extLst>
        </xdr:cNvPr>
        <xdr:cNvSpPr/>
      </xdr:nvSpPr>
      <xdr:spPr>
        <a:xfrm>
          <a:off x="4584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45193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0091620-AF06-4ADA-B0FF-42D1384D4C63}"/>
            </a:ext>
          </a:extLst>
        </xdr:cNvPr>
        <xdr:cNvSpPr txBox="1"/>
      </xdr:nvSpPr>
      <xdr:spPr>
        <a:xfrm>
          <a:off x="4673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191" name="楕円 190">
          <a:extLst>
            <a:ext uri="{FF2B5EF4-FFF2-40B4-BE49-F238E27FC236}">
              <a16:creationId xmlns:a16="http://schemas.microsoft.com/office/drawing/2014/main" id="{6C773DC8-1E66-4E4C-A70F-0B2EFDA15676}"/>
            </a:ext>
          </a:extLst>
        </xdr:cNvPr>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145324</xdr:rowOff>
    </xdr:to>
    <xdr:cxnSp macro="">
      <xdr:nvCxnSpPr>
        <xdr:cNvPr id="192" name="直線コネクタ 191">
          <a:extLst>
            <a:ext uri="{FF2B5EF4-FFF2-40B4-BE49-F238E27FC236}">
              <a16:creationId xmlns:a16="http://schemas.microsoft.com/office/drawing/2014/main" id="{8F26AD31-5D52-4C45-BEB8-A3348ED9F4FA}"/>
            </a:ext>
          </a:extLst>
        </xdr:cNvPr>
        <xdr:cNvCxnSpPr/>
      </xdr:nvCxnSpPr>
      <xdr:spPr>
        <a:xfrm flipV="1">
          <a:off x="3797300" y="105760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3" name="楕円 192">
          <a:extLst>
            <a:ext uri="{FF2B5EF4-FFF2-40B4-BE49-F238E27FC236}">
              <a16:creationId xmlns:a16="http://schemas.microsoft.com/office/drawing/2014/main" id="{5BE5A6C2-22FD-4B9E-AB2E-F2E814BAD7EA}"/>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145324</xdr:rowOff>
    </xdr:to>
    <xdr:cxnSp macro="">
      <xdr:nvCxnSpPr>
        <xdr:cNvPr id="194" name="直線コネクタ 193">
          <a:extLst>
            <a:ext uri="{FF2B5EF4-FFF2-40B4-BE49-F238E27FC236}">
              <a16:creationId xmlns:a16="http://schemas.microsoft.com/office/drawing/2014/main" id="{61FF3CF8-4C42-4C1E-B9B0-365EB5DFD4D0}"/>
            </a:ext>
          </a:extLst>
        </xdr:cNvPr>
        <xdr:cNvCxnSpPr/>
      </xdr:nvCxnSpPr>
      <xdr:spPr>
        <a:xfrm>
          <a:off x="2908300" y="105727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5" name="楕円 194">
          <a:extLst>
            <a:ext uri="{FF2B5EF4-FFF2-40B4-BE49-F238E27FC236}">
              <a16:creationId xmlns:a16="http://schemas.microsoft.com/office/drawing/2014/main" id="{2F3A54EB-8E45-4671-A3A8-6D409A9F731A}"/>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114300</xdr:rowOff>
    </xdr:to>
    <xdr:cxnSp macro="">
      <xdr:nvCxnSpPr>
        <xdr:cNvPr id="196" name="直線コネクタ 195">
          <a:extLst>
            <a:ext uri="{FF2B5EF4-FFF2-40B4-BE49-F238E27FC236}">
              <a16:creationId xmlns:a16="http://schemas.microsoft.com/office/drawing/2014/main" id="{F3EAD490-F092-433A-A26B-ECF22E8FE610}"/>
            </a:ext>
          </a:extLst>
        </xdr:cNvPr>
        <xdr:cNvCxnSpPr/>
      </xdr:nvCxnSpPr>
      <xdr:spPr>
        <a:xfrm>
          <a:off x="2019300" y="105449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7" name="楕円 196">
          <a:extLst>
            <a:ext uri="{FF2B5EF4-FFF2-40B4-BE49-F238E27FC236}">
              <a16:creationId xmlns:a16="http://schemas.microsoft.com/office/drawing/2014/main" id="{8720D711-62D4-4570-B2BE-D0747A983201}"/>
            </a:ext>
          </a:extLst>
        </xdr:cNvPr>
        <xdr:cNvSpPr/>
      </xdr:nvSpPr>
      <xdr:spPr>
        <a:xfrm>
          <a:off x="1079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86541</xdr:rowOff>
    </xdr:to>
    <xdr:cxnSp macro="">
      <xdr:nvCxnSpPr>
        <xdr:cNvPr id="198" name="直線コネクタ 197">
          <a:extLst>
            <a:ext uri="{FF2B5EF4-FFF2-40B4-BE49-F238E27FC236}">
              <a16:creationId xmlns:a16="http://schemas.microsoft.com/office/drawing/2014/main" id="{106CEEFE-1822-442A-A965-395B0192EB97}"/>
            </a:ext>
          </a:extLst>
        </xdr:cNvPr>
        <xdr:cNvCxnSpPr/>
      </xdr:nvCxnSpPr>
      <xdr:spPr>
        <a:xfrm>
          <a:off x="1130300" y="105172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173732F-489C-4476-A96A-F5791537C82A}"/>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F57690F-15FC-4EB3-89BE-050BB6992637}"/>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27615CD-11DD-4BC2-9DB1-1817EA96C81E}"/>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2AC6F78-8541-4DDC-B1B8-3F4603E418FC}"/>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FFC86B0-4E9E-4E08-BC02-D2A189A62F85}"/>
            </a:ext>
          </a:extLst>
        </xdr:cNvPr>
        <xdr:cNvSpPr txBox="1"/>
      </xdr:nvSpPr>
      <xdr:spPr>
        <a:xfrm>
          <a:off x="3582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5DE0D4F-CB0A-4AE0-8FDD-376952D4FE84}"/>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432C1DE-9558-4762-B582-497577A7FD5D}"/>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F1821DC-CD7E-4664-9926-BF8831803DD1}"/>
            </a:ext>
          </a:extLst>
        </xdr:cNvPr>
        <xdr:cNvSpPr txBox="1"/>
      </xdr:nvSpPr>
      <xdr:spPr>
        <a:xfrm>
          <a:off x="927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249A57C-5733-4A66-BAF2-71540622B7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072A03A-73E0-4636-A6E3-BDCD12AFB2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47B2A0A-F83D-43C2-9B07-821A8D51C5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DACED71-6D34-4309-82F5-B3719FF9E2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A04F9DC-6E39-4C23-B08B-5DDE83E8AF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1697B4B-2F37-4935-B2EB-BC22753B55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985690-A264-4FB4-A357-DF111D5EA9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2DBF9C8-69F7-42CC-B5AE-2A6EE286C7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1123ED3-8ABC-4D1E-9B3D-8115FDF98FB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1FA61C9-7BA0-47FD-87D3-29DEE30E6B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63E67C9-1082-4AB3-9BF1-89533D3874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019ABE1-C070-4195-9E6C-238788FC240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54BC1E4-3EA9-431F-BE87-ED253E3F6E9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E7F38E3-913B-4D6C-B694-7C607ABAD4B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EC16E76-1C62-4640-807E-D118F16E8C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C3F5DBA-9755-4F11-84D5-96D5426F6A5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4EBFCF3-5433-484E-9EF1-131AB6A4AFB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C61EB9C-E152-41FE-AE5C-B1B2035BF15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110D626-5DCB-4519-8127-B986B9B0E9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F10CBEA-0BC4-45F2-8F30-E34EE3AA9E1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624C51E-83CE-4D3B-8D64-B530A91A02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6FA37FE-3B3A-4871-9B48-857B6F653FE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C80CCF9-9CE0-4695-9C8E-BC11DF73B4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792EBE96-4D75-4232-BC48-7AE68F5F452F}"/>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549C260-1973-407C-9D29-BAB5A2D3565B}"/>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40685009-E518-48E9-BC24-6D0233570A57}"/>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4A6FCA7-9EEA-43B9-86A5-303DA2658FAB}"/>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418FBA44-0DE9-4716-A212-A4DD72E626A5}"/>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CA75526-B30A-4679-BA16-380616A45EE7}"/>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410A6F00-9DA3-452F-97AF-9D57CE039CD0}"/>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3FA695E6-5CE3-4D6A-B42A-FC8F9EA57EA2}"/>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90550900-CCCD-45E0-9DBA-1DFC4E4D3DC1}"/>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65503964-707D-4FF4-AF46-9AEDCEB280D1}"/>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EFE81E8B-FE1A-48AE-9A51-2D5A4BE6D5E6}"/>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49FFB90-AA70-4836-857C-6E152EBC57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8A1BD2-C57A-49A0-A211-BD42FAD1F2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A554135-24BF-43B6-9AAF-6DBB0331AF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AD3FD3F-4B4F-4641-8E05-7B92D9B071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AAC32A-C873-40F8-A718-73D0DFB443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19374</xdr:rowOff>
    </xdr:from>
    <xdr:to>
      <xdr:col>55</xdr:col>
      <xdr:colOff>50800</xdr:colOff>
      <xdr:row>63</xdr:row>
      <xdr:rowOff>120974</xdr:rowOff>
    </xdr:to>
    <xdr:sp macro="" textlink="">
      <xdr:nvSpPr>
        <xdr:cNvPr id="246" name="楕円 245">
          <a:extLst>
            <a:ext uri="{FF2B5EF4-FFF2-40B4-BE49-F238E27FC236}">
              <a16:creationId xmlns:a16="http://schemas.microsoft.com/office/drawing/2014/main" id="{BF67E500-F458-458E-AF70-F00F5F364136}"/>
            </a:ext>
          </a:extLst>
        </xdr:cNvPr>
        <xdr:cNvSpPr/>
      </xdr:nvSpPr>
      <xdr:spPr>
        <a:xfrm>
          <a:off x="10426700" y="108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169251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64E219E-62AA-482C-B96B-7CC3E06B718C}"/>
            </a:ext>
          </a:extLst>
        </xdr:cNvPr>
        <xdr:cNvSpPr txBox="1"/>
      </xdr:nvSpPr>
      <xdr:spPr>
        <a:xfrm>
          <a:off x="10515600" y="1079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28022</xdr:rowOff>
    </xdr:from>
    <xdr:to>
      <xdr:col>50</xdr:col>
      <xdr:colOff>165100</xdr:colOff>
      <xdr:row>63</xdr:row>
      <xdr:rowOff>129622</xdr:rowOff>
    </xdr:to>
    <xdr:sp macro="" textlink="">
      <xdr:nvSpPr>
        <xdr:cNvPr id="248" name="楕円 247">
          <a:extLst>
            <a:ext uri="{FF2B5EF4-FFF2-40B4-BE49-F238E27FC236}">
              <a16:creationId xmlns:a16="http://schemas.microsoft.com/office/drawing/2014/main" id="{AABD5C14-8F09-4949-8826-44727DA3C803}"/>
            </a:ext>
          </a:extLst>
        </xdr:cNvPr>
        <xdr:cNvSpPr/>
      </xdr:nvSpPr>
      <xdr:spPr>
        <a:xfrm>
          <a:off x="9588500" y="10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70174</xdr:rowOff>
    </xdr:from>
    <xdr:to>
      <xdr:col>55</xdr:col>
      <xdr:colOff>0</xdr:colOff>
      <xdr:row>63</xdr:row>
      <xdr:rowOff>78822</xdr:rowOff>
    </xdr:to>
    <xdr:cxnSp macro="">
      <xdr:nvCxnSpPr>
        <xdr:cNvPr id="249" name="直線コネクタ 248">
          <a:extLst>
            <a:ext uri="{FF2B5EF4-FFF2-40B4-BE49-F238E27FC236}">
              <a16:creationId xmlns:a16="http://schemas.microsoft.com/office/drawing/2014/main" id="{C9762FB3-EA71-4ADD-AF75-113A0181D164}"/>
            </a:ext>
          </a:extLst>
        </xdr:cNvPr>
        <xdr:cNvCxnSpPr/>
      </xdr:nvCxnSpPr>
      <xdr:spPr>
        <a:xfrm flipV="1">
          <a:off x="9639300" y="10871524"/>
          <a:ext cx="8382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27029</xdr:rowOff>
    </xdr:from>
    <xdr:to>
      <xdr:col>46</xdr:col>
      <xdr:colOff>38100</xdr:colOff>
      <xdr:row>63</xdr:row>
      <xdr:rowOff>128629</xdr:rowOff>
    </xdr:to>
    <xdr:sp macro="" textlink="">
      <xdr:nvSpPr>
        <xdr:cNvPr id="250" name="楕円 249">
          <a:extLst>
            <a:ext uri="{FF2B5EF4-FFF2-40B4-BE49-F238E27FC236}">
              <a16:creationId xmlns:a16="http://schemas.microsoft.com/office/drawing/2014/main" id="{0B5262EB-788C-4688-93A2-C959D4C41302}"/>
            </a:ext>
          </a:extLst>
        </xdr:cNvPr>
        <xdr:cNvSpPr/>
      </xdr:nvSpPr>
      <xdr:spPr>
        <a:xfrm>
          <a:off x="8699500" y="108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77829</xdr:rowOff>
    </xdr:from>
    <xdr:to>
      <xdr:col>50</xdr:col>
      <xdr:colOff>114300</xdr:colOff>
      <xdr:row>63</xdr:row>
      <xdr:rowOff>78822</xdr:rowOff>
    </xdr:to>
    <xdr:cxnSp macro="">
      <xdr:nvCxnSpPr>
        <xdr:cNvPr id="251" name="直線コネクタ 250">
          <a:extLst>
            <a:ext uri="{FF2B5EF4-FFF2-40B4-BE49-F238E27FC236}">
              <a16:creationId xmlns:a16="http://schemas.microsoft.com/office/drawing/2014/main" id="{519459D7-00FC-4780-B35A-CC242D55E5AC}"/>
            </a:ext>
          </a:extLst>
        </xdr:cNvPr>
        <xdr:cNvCxnSpPr/>
      </xdr:nvCxnSpPr>
      <xdr:spPr>
        <a:xfrm>
          <a:off x="8750300" y="10879179"/>
          <a:ext cx="8890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27304</xdr:rowOff>
    </xdr:from>
    <xdr:to>
      <xdr:col>41</xdr:col>
      <xdr:colOff>101600</xdr:colOff>
      <xdr:row>63</xdr:row>
      <xdr:rowOff>128904</xdr:rowOff>
    </xdr:to>
    <xdr:sp macro="" textlink="">
      <xdr:nvSpPr>
        <xdr:cNvPr id="252" name="楕円 251">
          <a:extLst>
            <a:ext uri="{FF2B5EF4-FFF2-40B4-BE49-F238E27FC236}">
              <a16:creationId xmlns:a16="http://schemas.microsoft.com/office/drawing/2014/main" id="{26B8E257-5E6D-4A88-A370-8FADFFCA934C}"/>
            </a:ext>
          </a:extLst>
        </xdr:cNvPr>
        <xdr:cNvSpPr/>
      </xdr:nvSpPr>
      <xdr:spPr>
        <a:xfrm>
          <a:off x="7810500" y="1082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77829</xdr:rowOff>
    </xdr:from>
    <xdr:to>
      <xdr:col>45</xdr:col>
      <xdr:colOff>177800</xdr:colOff>
      <xdr:row>63</xdr:row>
      <xdr:rowOff>78104</xdr:rowOff>
    </xdr:to>
    <xdr:cxnSp macro="">
      <xdr:nvCxnSpPr>
        <xdr:cNvPr id="253" name="直線コネクタ 252">
          <a:extLst>
            <a:ext uri="{FF2B5EF4-FFF2-40B4-BE49-F238E27FC236}">
              <a16:creationId xmlns:a16="http://schemas.microsoft.com/office/drawing/2014/main" id="{2EF106C4-E8D1-4BEF-B210-D160101B0891}"/>
            </a:ext>
          </a:extLst>
        </xdr:cNvPr>
        <xdr:cNvCxnSpPr/>
      </xdr:nvCxnSpPr>
      <xdr:spPr>
        <a:xfrm flipV="1">
          <a:off x="7861300" y="1087917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25895</xdr:rowOff>
    </xdr:from>
    <xdr:to>
      <xdr:col>36</xdr:col>
      <xdr:colOff>165100</xdr:colOff>
      <xdr:row>63</xdr:row>
      <xdr:rowOff>127495</xdr:rowOff>
    </xdr:to>
    <xdr:sp macro="" textlink="">
      <xdr:nvSpPr>
        <xdr:cNvPr id="254" name="楕円 253">
          <a:extLst>
            <a:ext uri="{FF2B5EF4-FFF2-40B4-BE49-F238E27FC236}">
              <a16:creationId xmlns:a16="http://schemas.microsoft.com/office/drawing/2014/main" id="{4DB8A98C-EAC1-4270-9051-DDE42CE258CC}"/>
            </a:ext>
          </a:extLst>
        </xdr:cNvPr>
        <xdr:cNvSpPr/>
      </xdr:nvSpPr>
      <xdr:spPr>
        <a:xfrm>
          <a:off x="6921500" y="108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76695</xdr:rowOff>
    </xdr:from>
    <xdr:to>
      <xdr:col>41</xdr:col>
      <xdr:colOff>50800</xdr:colOff>
      <xdr:row>63</xdr:row>
      <xdr:rowOff>78104</xdr:rowOff>
    </xdr:to>
    <xdr:cxnSp macro="">
      <xdr:nvCxnSpPr>
        <xdr:cNvPr id="255" name="直線コネクタ 254">
          <a:extLst>
            <a:ext uri="{FF2B5EF4-FFF2-40B4-BE49-F238E27FC236}">
              <a16:creationId xmlns:a16="http://schemas.microsoft.com/office/drawing/2014/main" id="{7A72F219-C6C3-4A37-9BF6-3EA673239960}"/>
            </a:ext>
          </a:extLst>
        </xdr:cNvPr>
        <xdr:cNvCxnSpPr/>
      </xdr:nvCxnSpPr>
      <xdr:spPr>
        <a:xfrm>
          <a:off x="6972300" y="10878045"/>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FD0996C-ABF3-4FAD-B67B-9E4EE200C76D}"/>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CD6F451-FFBE-442C-A132-BD53CA63C9CE}"/>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FE8DA2E-78CE-41C5-8FCF-623CF5814AAF}"/>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420DBCC-318C-4C2F-9934-286DE0E926DA}"/>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120749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186FDB0-B4D3-4AA1-AADB-855A1B7CEDB5}"/>
            </a:ext>
          </a:extLst>
        </xdr:cNvPr>
        <xdr:cNvSpPr txBox="1"/>
      </xdr:nvSpPr>
      <xdr:spPr>
        <a:xfrm>
          <a:off x="9327095" y="109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119756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2443374-3459-4896-A945-3156624CCA38}"/>
            </a:ext>
          </a:extLst>
        </xdr:cNvPr>
        <xdr:cNvSpPr txBox="1"/>
      </xdr:nvSpPr>
      <xdr:spPr>
        <a:xfrm>
          <a:off x="8450795" y="1092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120031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D6A6B50-A92F-4354-AD2D-4337EB99C151}"/>
            </a:ext>
          </a:extLst>
        </xdr:cNvPr>
        <xdr:cNvSpPr txBox="1"/>
      </xdr:nvSpPr>
      <xdr:spPr>
        <a:xfrm>
          <a:off x="7561795" y="1092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118622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FACEA7E-EAA1-49E6-8E65-E1045FB564E3}"/>
            </a:ext>
          </a:extLst>
        </xdr:cNvPr>
        <xdr:cNvSpPr txBox="1"/>
      </xdr:nvSpPr>
      <xdr:spPr>
        <a:xfrm>
          <a:off x="6672795" y="1091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C451622-DA62-4FD5-A123-E9A3BDAE7E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D50DAE0-9974-4FB7-BAA9-E38CD852EA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1D46A7-FC8B-42C1-9E07-FD5F60809E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7B85437-187A-4DA9-8EC2-773082E4E35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FBA44A8-DCD3-42F0-965A-9988FBD519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34E5691-696F-4B4F-821A-F144E0A094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8190E01-6CE4-49AF-9C27-01424A1776E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775228C-0436-4E1E-8711-675E93CE05E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E1339A2-F346-4622-A95E-8E876C3279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97964785-D734-461B-9F8B-05A38800E1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E9C162FB-9E1D-491D-B212-FA7A6707F47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C664D659-A52F-41B4-AB83-35FD4C65FE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96404928-6CF7-486D-9773-74AAA1814E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6E5ADCC6-0E96-49CD-8238-1769365703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343279B0-284C-4902-8A05-A91D0388CA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D5905377-A11B-499F-B27F-7EC6EBBAA05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E2227CAB-1543-4070-B8A7-CE33ECDE2A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61E12C4-68A6-48D3-B3DC-C7FC9DB770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9AFA56B-935F-4D0B-948C-B3DB30A3DE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AF97261-925A-45C9-BAC3-B115431F58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5EF37B8F-EF73-4D81-A387-053A924698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DC07FEA3-F946-406F-9A6D-011971454A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D9F8713-EE55-4A1D-9C8B-379BE7E0D7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F1AF2D0-9BE2-474D-8355-F1CC792E61B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6245A66C-1A4C-4831-971A-E1D05CE2CE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78E888C8-2E6C-41C0-B745-81AA653224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0A4369C-C5C9-4576-8BE2-C69BE9FDA6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4022FED1-3EFE-4124-8E35-25D6A8F247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1CFB86EE-92DC-4858-BDB5-0644164F04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944D23F7-C45C-4EE3-8EC6-2F9E8AAF3F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CBDA71AA-162F-43FB-86B0-46AA9EA0CC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1B20DDDC-8459-4C8B-8CF2-69F83C87832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57D07762-517B-43A2-BC9F-2D96BE04DC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D7D3EEDB-E219-4D44-BF8D-BB9634242F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6868F264-E39C-44A0-85E5-0210486110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5CF2330E-EF47-429C-A7B7-587009E22D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E2D7A092-8672-4554-9F9C-2011BAA3B3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F8F5EEA6-6D66-4FA7-9AA8-4123EF069D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780E729-8419-440E-AB25-485A1BDF59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A94EF19B-9E59-4B7D-A799-B6BDEB6198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1482820D-02BF-4BCE-AFCE-4ED809E560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40001649-7B22-421E-82DB-E95EC65934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74377760-7271-4FEB-8F65-4958D3E48C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A8CF74C8-AA8A-401E-BC0F-DA795F4836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61FD798F-67F2-4A8E-9F1F-2AA5A214D54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77D9468D-57DC-4EBC-8411-3252E4895E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8E5DF793-733C-418F-B4EA-E479DE908B7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F3E505A8-CDC2-4177-95E7-C8078A6D60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752BA960-8EC4-414C-822B-39CA48EC713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5F2D9044-F606-408C-9C67-BCFBD725F1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DAF4F3DD-AE8D-4DF5-BC44-91C7FE46DC3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F2434F77-798C-4F08-9062-B3C5789717C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26950DCF-7D51-4325-A5A0-37A9C64AA4D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C0F9EAB4-CAAC-466C-8760-D8AB26E2953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E44F433D-F674-4511-B5F0-58052D2F787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645A5977-D827-4F54-893F-EA64F4ED9A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DE7A8718-E919-49AA-A649-79CFD892A4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80802183-FBB2-4F54-983E-E084EF57D902}"/>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C6C0356-071C-40D2-A597-7C81B4DA3E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ADCE2187-D1CE-4A51-8C37-A104CB04014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2BF01D91-CA5D-4D0D-88B0-B4D6365E1F4C}"/>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5" name="直線コネクタ 324">
          <a:extLst>
            <a:ext uri="{FF2B5EF4-FFF2-40B4-BE49-F238E27FC236}">
              <a16:creationId xmlns:a16="http://schemas.microsoft.com/office/drawing/2014/main" id="{6E086615-D24D-4710-A51C-F73F99D7BDFB}"/>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75938636-C1C3-44BB-94B2-B47A1DE49BD9}"/>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7" name="フローチャート: 判断 326">
          <a:extLst>
            <a:ext uri="{FF2B5EF4-FFF2-40B4-BE49-F238E27FC236}">
              <a16:creationId xmlns:a16="http://schemas.microsoft.com/office/drawing/2014/main" id="{0739F53B-59C1-4755-B333-DCF24E0DAEA0}"/>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8" name="フローチャート: 判断 327">
          <a:extLst>
            <a:ext uri="{FF2B5EF4-FFF2-40B4-BE49-F238E27FC236}">
              <a16:creationId xmlns:a16="http://schemas.microsoft.com/office/drawing/2014/main" id="{7F0251B8-EC1F-4BBA-9032-19E9E050B947}"/>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9" name="フローチャート: 判断 328">
          <a:extLst>
            <a:ext uri="{FF2B5EF4-FFF2-40B4-BE49-F238E27FC236}">
              <a16:creationId xmlns:a16="http://schemas.microsoft.com/office/drawing/2014/main" id="{7EFCFC9A-E929-46D5-AB92-B08B45EEADCA}"/>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30" name="フローチャート: 判断 329">
          <a:extLst>
            <a:ext uri="{FF2B5EF4-FFF2-40B4-BE49-F238E27FC236}">
              <a16:creationId xmlns:a16="http://schemas.microsoft.com/office/drawing/2014/main" id="{FCFC4847-5E18-4488-BA44-27682E9334FF}"/>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31" name="フローチャート: 判断 330">
          <a:extLst>
            <a:ext uri="{FF2B5EF4-FFF2-40B4-BE49-F238E27FC236}">
              <a16:creationId xmlns:a16="http://schemas.microsoft.com/office/drawing/2014/main" id="{3BBE20F0-F464-4E2D-A7C4-46DBEE26AA2E}"/>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8C3B3ED-84B1-440E-A569-C5C26822E0E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A52F31C-0BA6-4FFA-AE74-ACB980562D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6F20608-BBD1-4C95-85A5-C4E85E9CEE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A7F2717-80A6-4681-A3CF-C281220615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BD084C0-A6FA-4571-8567-C10C132A03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337" name="楕円 336">
          <a:extLst>
            <a:ext uri="{FF2B5EF4-FFF2-40B4-BE49-F238E27FC236}">
              <a16:creationId xmlns:a16="http://schemas.microsoft.com/office/drawing/2014/main" id="{B697754D-E8BF-44C3-A07E-4C5D50A43679}"/>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C2E8A94F-E5CB-4AD8-B62B-FF77F0AF38F7}"/>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80917</xdr:rowOff>
    </xdr:from>
    <xdr:to>
      <xdr:col>81</xdr:col>
      <xdr:colOff>101600</xdr:colOff>
      <xdr:row>40</xdr:row>
      <xdr:rowOff>11067</xdr:rowOff>
    </xdr:to>
    <xdr:sp macro="" textlink="">
      <xdr:nvSpPr>
        <xdr:cNvPr id="339" name="楕円 338">
          <a:extLst>
            <a:ext uri="{FF2B5EF4-FFF2-40B4-BE49-F238E27FC236}">
              <a16:creationId xmlns:a16="http://schemas.microsoft.com/office/drawing/2014/main" id="{EB7C8D2C-9308-45D6-B1C9-FC50C3BA54AC}"/>
            </a:ext>
          </a:extLst>
        </xdr:cNvPr>
        <xdr:cNvSpPr/>
      </xdr:nvSpPr>
      <xdr:spPr>
        <a:xfrm>
          <a:off x="15430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131717</xdr:rowOff>
    </xdr:from>
    <xdr:to>
      <xdr:col>85</xdr:col>
      <xdr:colOff>127000</xdr:colOff>
      <xdr:row>39</xdr:row>
      <xdr:rowOff>156210</xdr:rowOff>
    </xdr:to>
    <xdr:cxnSp macro="">
      <xdr:nvCxnSpPr>
        <xdr:cNvPr id="340" name="直線コネクタ 339">
          <a:extLst>
            <a:ext uri="{FF2B5EF4-FFF2-40B4-BE49-F238E27FC236}">
              <a16:creationId xmlns:a16="http://schemas.microsoft.com/office/drawing/2014/main" id="{0CD6CB6B-81E7-425A-B731-547ADA1A56E6}"/>
            </a:ext>
          </a:extLst>
        </xdr:cNvPr>
        <xdr:cNvCxnSpPr/>
      </xdr:nvCxnSpPr>
      <xdr:spPr>
        <a:xfrm>
          <a:off x="15481300" y="68182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341" name="楕円 340">
          <a:extLst>
            <a:ext uri="{FF2B5EF4-FFF2-40B4-BE49-F238E27FC236}">
              <a16:creationId xmlns:a16="http://schemas.microsoft.com/office/drawing/2014/main" id="{373AD566-78BA-4133-AE80-210A23C782AD}"/>
            </a:ext>
          </a:extLst>
        </xdr:cNvPr>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131717</xdr:rowOff>
    </xdr:to>
    <xdr:cxnSp macro="">
      <xdr:nvCxnSpPr>
        <xdr:cNvPr id="342" name="直線コネクタ 341">
          <a:extLst>
            <a:ext uri="{FF2B5EF4-FFF2-40B4-BE49-F238E27FC236}">
              <a16:creationId xmlns:a16="http://schemas.microsoft.com/office/drawing/2014/main" id="{0CF2207B-C199-4C23-B06A-AB8A242E6161}"/>
            </a:ext>
          </a:extLst>
        </xdr:cNvPr>
        <xdr:cNvCxnSpPr/>
      </xdr:nvCxnSpPr>
      <xdr:spPr>
        <a:xfrm>
          <a:off x="14592300" y="676275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43" name="楕円 342">
          <a:extLst>
            <a:ext uri="{FF2B5EF4-FFF2-40B4-BE49-F238E27FC236}">
              <a16:creationId xmlns:a16="http://schemas.microsoft.com/office/drawing/2014/main" id="{C09BC27D-3711-4F9A-A311-4D3CD66A820F}"/>
            </a:ext>
          </a:extLst>
        </xdr:cNvPr>
        <xdr:cNvSpPr/>
      </xdr:nvSpPr>
      <xdr:spPr>
        <a:xfrm>
          <a:off x="13652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63137</xdr:rowOff>
    </xdr:from>
    <xdr:to>
      <xdr:col>76</xdr:col>
      <xdr:colOff>114300</xdr:colOff>
      <xdr:row>39</xdr:row>
      <xdr:rowOff>76200</xdr:rowOff>
    </xdr:to>
    <xdr:cxnSp macro="">
      <xdr:nvCxnSpPr>
        <xdr:cNvPr id="344" name="直線コネクタ 343">
          <a:extLst>
            <a:ext uri="{FF2B5EF4-FFF2-40B4-BE49-F238E27FC236}">
              <a16:creationId xmlns:a16="http://schemas.microsoft.com/office/drawing/2014/main" id="{9D1D3F09-875D-40A1-B969-0AC7F999A681}"/>
            </a:ext>
          </a:extLst>
        </xdr:cNvPr>
        <xdr:cNvCxnSpPr/>
      </xdr:nvCxnSpPr>
      <xdr:spPr>
        <a:xfrm>
          <a:off x="13703300" y="67496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xdr:rowOff>
    </xdr:from>
    <xdr:to>
      <xdr:col>67</xdr:col>
      <xdr:colOff>101600</xdr:colOff>
      <xdr:row>39</xdr:row>
      <xdr:rowOff>109038</xdr:rowOff>
    </xdr:to>
    <xdr:sp macro="" textlink="">
      <xdr:nvSpPr>
        <xdr:cNvPr id="345" name="楕円 344">
          <a:extLst>
            <a:ext uri="{FF2B5EF4-FFF2-40B4-BE49-F238E27FC236}">
              <a16:creationId xmlns:a16="http://schemas.microsoft.com/office/drawing/2014/main" id="{727A3F4B-B7EF-41B8-BF46-4516A36127AE}"/>
            </a:ext>
          </a:extLst>
        </xdr:cNvPr>
        <xdr:cNvSpPr/>
      </xdr:nvSpPr>
      <xdr:spPr>
        <a:xfrm>
          <a:off x="12763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58238</xdr:rowOff>
    </xdr:from>
    <xdr:to>
      <xdr:col>71</xdr:col>
      <xdr:colOff>177800</xdr:colOff>
      <xdr:row>39</xdr:row>
      <xdr:rowOff>63137</xdr:rowOff>
    </xdr:to>
    <xdr:cxnSp macro="">
      <xdr:nvCxnSpPr>
        <xdr:cNvPr id="346" name="直線コネクタ 345">
          <a:extLst>
            <a:ext uri="{FF2B5EF4-FFF2-40B4-BE49-F238E27FC236}">
              <a16:creationId xmlns:a16="http://schemas.microsoft.com/office/drawing/2014/main" id="{E45E292F-ED22-4780-BE2B-7B717AF67B8C}"/>
            </a:ext>
          </a:extLst>
        </xdr:cNvPr>
        <xdr:cNvCxnSpPr/>
      </xdr:nvCxnSpPr>
      <xdr:spPr>
        <a:xfrm>
          <a:off x="12814300" y="67447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9D4E7F87-537E-4916-BB55-05C289888613}"/>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AF84B4CE-2787-4778-B974-107381688F7F}"/>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EE676F16-8259-4008-AD11-41D10D597A17}"/>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7F0F78A0-C653-4478-BA65-82D17446916F}"/>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2194</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1BF165F8-0009-4945-9B76-9B0B6CC06E6B}"/>
            </a:ext>
          </a:extLst>
        </xdr:cNvPr>
        <xdr:cNvSpPr txBox="1"/>
      </xdr:nvSpPr>
      <xdr:spPr>
        <a:xfrm>
          <a:off x="152660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1FFACA99-3FB3-44E1-A072-DF0D2D15E926}"/>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7E49FFD-4EA2-4C82-95FB-0E92A1CAD8D4}"/>
            </a:ext>
          </a:extLst>
        </xdr:cNvPr>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100165</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97989B3E-9719-496F-BCB7-F68CE79547AB}"/>
            </a:ext>
          </a:extLst>
        </xdr:cNvPr>
        <xdr:cNvSpPr txBox="1"/>
      </xdr:nvSpPr>
      <xdr:spPr>
        <a:xfrm>
          <a:off x="12611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A82FA67-7F29-429F-B090-F1F03D0905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26F4890-66BB-471E-BFF7-B3B556FB7E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9904BA93-E88E-43AA-812D-7303DCAED2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1C7BDA9C-527B-415C-92BC-113C759034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6E89FC96-2347-44AF-8C2F-9D53FD3B51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EE25720-FDB5-4A93-A3FD-F7FD0F6472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B69AB4D5-7EA4-401B-AB8D-F60599B0F8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A81D4A40-0DFF-4C44-B98D-8C5CA2DCB1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FC738F90-E0BC-47D5-9B06-0F67AB53A2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4BE52130-B807-4647-B9B1-5DC3889ECF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D0500B0E-8A7B-44D7-896C-C24B696DA27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FB86B49C-A117-4318-BF04-B609BCFFB39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6AB5317B-7452-46F8-81B9-DF61DFE28B9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3CC03589-88CE-437F-87AD-15A8927AF3A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5B74BBC1-BDA5-4283-BA89-AC70249A517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5A21DD3A-7C0A-498F-A406-9D4AA9E4A3A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8FA9277E-2EB9-4A04-9112-0AEDE27356F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3FEC066E-2678-42D3-8A11-3E7214E70D6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A2A75667-B69F-4B0C-8649-F505DB5B24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607B9F60-CB6A-47CA-BD77-17BACE487CB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FDAA49F3-59D9-4284-866C-CE8489F4FF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6" name="直線コネクタ 375">
          <a:extLst>
            <a:ext uri="{FF2B5EF4-FFF2-40B4-BE49-F238E27FC236}">
              <a16:creationId xmlns:a16="http://schemas.microsoft.com/office/drawing/2014/main" id="{F94BAE62-A6F7-40BA-8C55-E691EE74FF6E}"/>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180F66FB-9FD8-49B9-B30F-3FD103C8B85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a16="http://schemas.microsoft.com/office/drawing/2014/main" id="{520DE9CA-C295-4E01-9309-D65F066E1619}"/>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6D0C3E03-6C43-48E5-B9AC-F9552E4ADF7D}"/>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80" name="直線コネクタ 379">
          <a:extLst>
            <a:ext uri="{FF2B5EF4-FFF2-40B4-BE49-F238E27FC236}">
              <a16:creationId xmlns:a16="http://schemas.microsoft.com/office/drawing/2014/main" id="{3E8CD60F-A5E3-409C-969F-328555B65D4E}"/>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B928F060-E511-42DA-B95F-8A3E37C576B1}"/>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2" name="フローチャート: 判断 381">
          <a:extLst>
            <a:ext uri="{FF2B5EF4-FFF2-40B4-BE49-F238E27FC236}">
              <a16:creationId xmlns:a16="http://schemas.microsoft.com/office/drawing/2014/main" id="{C178EFDB-52E1-4CCA-846F-394D12952B07}"/>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3" name="フローチャート: 判断 382">
          <a:extLst>
            <a:ext uri="{FF2B5EF4-FFF2-40B4-BE49-F238E27FC236}">
              <a16:creationId xmlns:a16="http://schemas.microsoft.com/office/drawing/2014/main" id="{27BE6ED6-C442-4BA9-BB42-06F58B2402E3}"/>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4" name="フローチャート: 判断 383">
          <a:extLst>
            <a:ext uri="{FF2B5EF4-FFF2-40B4-BE49-F238E27FC236}">
              <a16:creationId xmlns:a16="http://schemas.microsoft.com/office/drawing/2014/main" id="{34CDEBE5-154E-4118-8649-5E21C1351427}"/>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5" name="フローチャート: 判断 384">
          <a:extLst>
            <a:ext uri="{FF2B5EF4-FFF2-40B4-BE49-F238E27FC236}">
              <a16:creationId xmlns:a16="http://schemas.microsoft.com/office/drawing/2014/main" id="{FAA80A1A-2926-45B6-BBC3-DB2B91970557}"/>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a16="http://schemas.microsoft.com/office/drawing/2014/main" id="{60E99803-AD4F-42D7-9F30-DAB2C6C6CB77}"/>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75361A3-368E-4EF5-B4C3-92E558B6DC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88761BC-90BA-4626-B4CD-1CDC1DC58C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7F7431D-92CD-4179-BE52-B14D5013E20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2DDD7DCD-537E-4908-8A76-06272A401D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1CB959D-744E-4A23-BE13-EB15BE25FF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392" name="楕円 391">
          <a:extLst>
            <a:ext uri="{FF2B5EF4-FFF2-40B4-BE49-F238E27FC236}">
              <a16:creationId xmlns:a16="http://schemas.microsoft.com/office/drawing/2014/main" id="{AED0E7BD-1D4A-4F61-AC2B-E07B20DF337E}"/>
            </a:ext>
          </a:extLst>
        </xdr:cNvPr>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EBFD9F7C-87E3-4D52-897D-D23C8761500F}"/>
            </a:ext>
          </a:extLst>
        </xdr:cNvPr>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394" name="楕円 393">
          <a:extLst>
            <a:ext uri="{FF2B5EF4-FFF2-40B4-BE49-F238E27FC236}">
              <a16:creationId xmlns:a16="http://schemas.microsoft.com/office/drawing/2014/main" id="{A34AA754-E53A-44E6-A4C0-08DE45B00DBD}"/>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156210</xdr:rowOff>
    </xdr:to>
    <xdr:cxnSp macro="">
      <xdr:nvCxnSpPr>
        <xdr:cNvPr id="395" name="直線コネクタ 394">
          <a:extLst>
            <a:ext uri="{FF2B5EF4-FFF2-40B4-BE49-F238E27FC236}">
              <a16:creationId xmlns:a16="http://schemas.microsoft.com/office/drawing/2014/main" id="{7445631A-1DC4-402B-A8BE-A86320762458}"/>
            </a:ext>
          </a:extLst>
        </xdr:cNvPr>
        <xdr:cNvCxnSpPr/>
      </xdr:nvCxnSpPr>
      <xdr:spPr>
        <a:xfrm>
          <a:off x="21323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396" name="楕円 395">
          <a:extLst>
            <a:ext uri="{FF2B5EF4-FFF2-40B4-BE49-F238E27FC236}">
              <a16:creationId xmlns:a16="http://schemas.microsoft.com/office/drawing/2014/main" id="{E232BD1C-4088-4E3F-BBF2-B6D7BCBA69F3}"/>
            </a:ext>
          </a:extLst>
        </xdr:cNvPr>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158496</xdr:rowOff>
    </xdr:to>
    <xdr:cxnSp macro="">
      <xdr:nvCxnSpPr>
        <xdr:cNvPr id="397" name="直線コネクタ 396">
          <a:extLst>
            <a:ext uri="{FF2B5EF4-FFF2-40B4-BE49-F238E27FC236}">
              <a16:creationId xmlns:a16="http://schemas.microsoft.com/office/drawing/2014/main" id="{765ED468-BD6C-452B-8BD0-6B26D6D1B5CC}"/>
            </a:ext>
          </a:extLst>
        </xdr:cNvPr>
        <xdr:cNvCxnSpPr/>
      </xdr:nvCxnSpPr>
      <xdr:spPr>
        <a:xfrm flipV="1">
          <a:off x="20434300" y="6842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398" name="楕円 397">
          <a:extLst>
            <a:ext uri="{FF2B5EF4-FFF2-40B4-BE49-F238E27FC236}">
              <a16:creationId xmlns:a16="http://schemas.microsoft.com/office/drawing/2014/main" id="{B71A051F-DEB6-4529-9DCF-C95A629AF5FA}"/>
            </a:ext>
          </a:extLst>
        </xdr:cNvPr>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165354</xdr:rowOff>
    </xdr:to>
    <xdr:cxnSp macro="">
      <xdr:nvCxnSpPr>
        <xdr:cNvPr id="399" name="直線コネクタ 398">
          <a:extLst>
            <a:ext uri="{FF2B5EF4-FFF2-40B4-BE49-F238E27FC236}">
              <a16:creationId xmlns:a16="http://schemas.microsoft.com/office/drawing/2014/main" id="{413F9087-8E1E-473C-9D98-1E2BD63769EA}"/>
            </a:ext>
          </a:extLst>
        </xdr:cNvPr>
        <xdr:cNvCxnSpPr/>
      </xdr:nvCxnSpPr>
      <xdr:spPr>
        <a:xfrm flipV="1">
          <a:off x="19545300" y="684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00" name="楕円 399">
          <a:extLst>
            <a:ext uri="{FF2B5EF4-FFF2-40B4-BE49-F238E27FC236}">
              <a16:creationId xmlns:a16="http://schemas.microsoft.com/office/drawing/2014/main" id="{393A7ED6-018F-4164-96CF-56C628B3BB4C}"/>
            </a:ext>
          </a:extLst>
        </xdr:cNvPr>
        <xdr:cNvSpPr/>
      </xdr:nvSpPr>
      <xdr:spPr>
        <a:xfrm>
          <a:off x="18605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165354</xdr:rowOff>
    </xdr:to>
    <xdr:cxnSp macro="">
      <xdr:nvCxnSpPr>
        <xdr:cNvPr id="401" name="直線コネクタ 400">
          <a:extLst>
            <a:ext uri="{FF2B5EF4-FFF2-40B4-BE49-F238E27FC236}">
              <a16:creationId xmlns:a16="http://schemas.microsoft.com/office/drawing/2014/main" id="{CB51CFFF-FE3E-457F-9D32-6A644D2FCE77}"/>
            </a:ext>
          </a:extLst>
        </xdr:cNvPr>
        <xdr:cNvCxnSpPr/>
      </xdr:nvCxnSpPr>
      <xdr:spPr>
        <a:xfrm>
          <a:off x="18656300" y="6806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30EFB65B-8236-497A-AFBD-7C48A0CD9E8C}"/>
            </a:ext>
          </a:extLst>
        </xdr:cNvPr>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C83F6B27-E489-40EC-B76B-7FB5B6C2768B}"/>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D15FB73B-0D1D-4F00-AB75-2A37E9858515}"/>
            </a:ext>
          </a:extLst>
        </xdr:cNvPr>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AFA32A21-42F9-49F7-8223-5D4690493366}"/>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D8182D68-582E-4ECE-8B6E-31CFCC78ED09}"/>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54373</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D8E50E16-C54D-4952-876B-ECD7AC951BBD}"/>
            </a:ext>
          </a:extLst>
        </xdr:cNvPr>
        <xdr:cNvSpPr txBox="1"/>
      </xdr:nvSpPr>
      <xdr:spPr>
        <a:xfrm>
          <a:off x="20199427"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E869500D-27C9-4429-B501-540BC5E04890}"/>
            </a:ext>
          </a:extLst>
        </xdr:cNvPr>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4A9DB0DE-3FA4-4830-B375-38BB4CFB552F}"/>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82A8550A-D86A-4CE3-8063-A8DA3C9903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EB7205B0-D7FC-45CC-A468-7D9B9EDEC3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2F8DE4A9-3FF3-4698-94FF-0E3774E458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CE1E7D4D-9AE6-43FF-989A-6ED90EAFFE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5CAC1F5C-BA3D-4CF1-A91A-F00B4596AA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EE495AEF-7BCA-4FD1-B041-A31E48DAD9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6D87C4E9-D7FD-451A-AC8C-3457ED71C5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3BFD2A1-5292-4EDE-BEA5-CE960968C9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46A216BD-523F-4837-8077-AC2BFBBE4A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F042B92D-12CE-42AE-B1CB-08188121B5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2AFE1064-4553-47DD-8530-8B8E6996BE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907DC70A-AEB3-4ACB-B005-0B61C088C41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a16="http://schemas.microsoft.com/office/drawing/2014/main" id="{50D63A3C-C1C2-4E40-AF7C-514C50622B3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F5AB8629-ED6D-4CFB-B176-DC15FEE3B89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73E099DF-8FF6-4AE3-8D4A-78648A4EA8E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E27A024F-69C7-4DD7-BE8C-E38E3BCE240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22427A02-9F68-42B4-BBA0-A740049CDCD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7B1CAD62-EE66-45CD-9DDC-CCD34DFD4C6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626EF9F9-3F79-4114-B7EE-E2EFE8F85E6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4C173386-77CC-4072-9A56-DFA7A4BF38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93555565-A866-47F0-B12D-E2C11548C5A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1CCB1035-DA61-4965-9EE4-72AC23D8BB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2" name="直線コネクタ 431">
          <a:extLst>
            <a:ext uri="{FF2B5EF4-FFF2-40B4-BE49-F238E27FC236}">
              <a16:creationId xmlns:a16="http://schemas.microsoft.com/office/drawing/2014/main" id="{A4DCCC10-2136-42E0-9612-3E2F74B26D4A}"/>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99644185-BC70-416D-B35E-980058F27432}"/>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4" name="直線コネクタ 433">
          <a:extLst>
            <a:ext uri="{FF2B5EF4-FFF2-40B4-BE49-F238E27FC236}">
              <a16:creationId xmlns:a16="http://schemas.microsoft.com/office/drawing/2014/main" id="{B97BFD49-2845-4A60-BBB7-474E8C3ED370}"/>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89880BF3-2984-45D3-8BC4-00DC69656A64}"/>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6" name="直線コネクタ 435">
          <a:extLst>
            <a:ext uri="{FF2B5EF4-FFF2-40B4-BE49-F238E27FC236}">
              <a16:creationId xmlns:a16="http://schemas.microsoft.com/office/drawing/2014/main" id="{64765917-193B-4883-AFBA-2325B7DF5DFC}"/>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B27C06A-E82B-4B87-A83C-914639F4D65F}"/>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8" name="フローチャート: 判断 437">
          <a:extLst>
            <a:ext uri="{FF2B5EF4-FFF2-40B4-BE49-F238E27FC236}">
              <a16:creationId xmlns:a16="http://schemas.microsoft.com/office/drawing/2014/main" id="{87B0BA07-D339-4D40-A37F-99B2C161AE31}"/>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9" name="フローチャート: 判断 438">
          <a:extLst>
            <a:ext uri="{FF2B5EF4-FFF2-40B4-BE49-F238E27FC236}">
              <a16:creationId xmlns:a16="http://schemas.microsoft.com/office/drawing/2014/main" id="{B434E6A6-FDC5-48F5-8889-E7F3AB86CD55}"/>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40" name="フローチャート: 判断 439">
          <a:extLst>
            <a:ext uri="{FF2B5EF4-FFF2-40B4-BE49-F238E27FC236}">
              <a16:creationId xmlns:a16="http://schemas.microsoft.com/office/drawing/2014/main" id="{058C3E0D-66CD-4681-A484-D0ECAAF91699}"/>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41" name="フローチャート: 判断 440">
          <a:extLst>
            <a:ext uri="{FF2B5EF4-FFF2-40B4-BE49-F238E27FC236}">
              <a16:creationId xmlns:a16="http://schemas.microsoft.com/office/drawing/2014/main" id="{5B98172F-6038-4B23-B642-04F68796FBE5}"/>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2" name="フローチャート: 判断 441">
          <a:extLst>
            <a:ext uri="{FF2B5EF4-FFF2-40B4-BE49-F238E27FC236}">
              <a16:creationId xmlns:a16="http://schemas.microsoft.com/office/drawing/2014/main" id="{1AB6CB0A-B604-46DE-8A53-F241FC8B090E}"/>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ACBC62A-B8B0-49AE-A7A9-E18A995687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28DC58C-BAB3-4A3A-A27F-79467A8218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E07CE01-AD5E-481D-B70A-E0FAD903E3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CEC4ACB1-79DA-419D-BF0E-6EB5F94464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68A72A7-CB47-4848-B501-4CA6AEBD43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86360</xdr:rowOff>
    </xdr:from>
    <xdr:to>
      <xdr:col>85</xdr:col>
      <xdr:colOff>177800</xdr:colOff>
      <xdr:row>62</xdr:row>
      <xdr:rowOff>16510</xdr:rowOff>
    </xdr:to>
    <xdr:sp macro="" textlink="">
      <xdr:nvSpPr>
        <xdr:cNvPr id="448" name="楕円 447">
          <a:extLst>
            <a:ext uri="{FF2B5EF4-FFF2-40B4-BE49-F238E27FC236}">
              <a16:creationId xmlns:a16="http://schemas.microsoft.com/office/drawing/2014/main" id="{5EF7C6B8-8294-4EF5-8ADA-7A580722DD44}"/>
            </a:ext>
          </a:extLst>
        </xdr:cNvPr>
        <xdr:cNvSpPr/>
      </xdr:nvSpPr>
      <xdr:spPr>
        <a:xfrm>
          <a:off x="16268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64787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A192C29D-AD25-4446-8D0F-9B7AA2445FC2}"/>
            </a:ext>
          </a:extLst>
        </xdr:cNvPr>
        <xdr:cNvSpPr txBox="1"/>
      </xdr:nvSpPr>
      <xdr:spPr>
        <a:xfrm>
          <a:off x="16357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68072</xdr:rowOff>
    </xdr:from>
    <xdr:to>
      <xdr:col>81</xdr:col>
      <xdr:colOff>101600</xdr:colOff>
      <xdr:row>61</xdr:row>
      <xdr:rowOff>169672</xdr:rowOff>
    </xdr:to>
    <xdr:sp macro="" textlink="">
      <xdr:nvSpPr>
        <xdr:cNvPr id="450" name="楕円 449">
          <a:extLst>
            <a:ext uri="{FF2B5EF4-FFF2-40B4-BE49-F238E27FC236}">
              <a16:creationId xmlns:a16="http://schemas.microsoft.com/office/drawing/2014/main" id="{90EF9DE9-EC53-4B21-95B2-E20A8234AE67}"/>
            </a:ext>
          </a:extLst>
        </xdr:cNvPr>
        <xdr:cNvSpPr/>
      </xdr:nvSpPr>
      <xdr:spPr>
        <a:xfrm>
          <a:off x="15430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118872</xdr:rowOff>
    </xdr:from>
    <xdr:to>
      <xdr:col>85</xdr:col>
      <xdr:colOff>127000</xdr:colOff>
      <xdr:row>61</xdr:row>
      <xdr:rowOff>137160</xdr:rowOff>
    </xdr:to>
    <xdr:cxnSp macro="">
      <xdr:nvCxnSpPr>
        <xdr:cNvPr id="451" name="直線コネクタ 450">
          <a:extLst>
            <a:ext uri="{FF2B5EF4-FFF2-40B4-BE49-F238E27FC236}">
              <a16:creationId xmlns:a16="http://schemas.microsoft.com/office/drawing/2014/main" id="{741A27E8-3D36-4661-B45B-3FCBC4FCDC56}"/>
            </a:ext>
          </a:extLst>
        </xdr:cNvPr>
        <xdr:cNvCxnSpPr/>
      </xdr:nvCxnSpPr>
      <xdr:spPr>
        <a:xfrm>
          <a:off x="15481300" y="1057732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33782</xdr:rowOff>
    </xdr:from>
    <xdr:to>
      <xdr:col>76</xdr:col>
      <xdr:colOff>165100</xdr:colOff>
      <xdr:row>61</xdr:row>
      <xdr:rowOff>135382</xdr:rowOff>
    </xdr:to>
    <xdr:sp macro="" textlink="">
      <xdr:nvSpPr>
        <xdr:cNvPr id="452" name="楕円 451">
          <a:extLst>
            <a:ext uri="{FF2B5EF4-FFF2-40B4-BE49-F238E27FC236}">
              <a16:creationId xmlns:a16="http://schemas.microsoft.com/office/drawing/2014/main" id="{CC00DC06-6B30-4BC8-AFC4-EC8E2A6D0A93}"/>
            </a:ext>
          </a:extLst>
        </xdr:cNvPr>
        <xdr:cNvSpPr/>
      </xdr:nvSpPr>
      <xdr:spPr>
        <a:xfrm>
          <a:off x="14541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84582</xdr:rowOff>
    </xdr:from>
    <xdr:to>
      <xdr:col>81</xdr:col>
      <xdr:colOff>50800</xdr:colOff>
      <xdr:row>61</xdr:row>
      <xdr:rowOff>118872</xdr:rowOff>
    </xdr:to>
    <xdr:cxnSp macro="">
      <xdr:nvCxnSpPr>
        <xdr:cNvPr id="453" name="直線コネクタ 452">
          <a:extLst>
            <a:ext uri="{FF2B5EF4-FFF2-40B4-BE49-F238E27FC236}">
              <a16:creationId xmlns:a16="http://schemas.microsoft.com/office/drawing/2014/main" id="{AE738457-9E07-4FDB-80F0-7821BFA0A6E7}"/>
            </a:ext>
          </a:extLst>
        </xdr:cNvPr>
        <xdr:cNvCxnSpPr/>
      </xdr:nvCxnSpPr>
      <xdr:spPr>
        <a:xfrm>
          <a:off x="14592300" y="105430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454" name="楕円 453">
          <a:extLst>
            <a:ext uri="{FF2B5EF4-FFF2-40B4-BE49-F238E27FC236}">
              <a16:creationId xmlns:a16="http://schemas.microsoft.com/office/drawing/2014/main" id="{31E706CB-1EB0-4807-BB3C-FD73590A5B41}"/>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84582</xdr:rowOff>
    </xdr:to>
    <xdr:cxnSp macro="">
      <xdr:nvCxnSpPr>
        <xdr:cNvPr id="455" name="直線コネクタ 454">
          <a:extLst>
            <a:ext uri="{FF2B5EF4-FFF2-40B4-BE49-F238E27FC236}">
              <a16:creationId xmlns:a16="http://schemas.microsoft.com/office/drawing/2014/main" id="{1AE6A581-B0C5-4309-B7A7-26FD1D7A5FD1}"/>
            </a:ext>
          </a:extLst>
        </xdr:cNvPr>
        <xdr:cNvCxnSpPr/>
      </xdr:nvCxnSpPr>
      <xdr:spPr>
        <a:xfrm>
          <a:off x="13703300" y="105041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125222</xdr:rowOff>
    </xdr:from>
    <xdr:to>
      <xdr:col>67</xdr:col>
      <xdr:colOff>101600</xdr:colOff>
      <xdr:row>61</xdr:row>
      <xdr:rowOff>55372</xdr:rowOff>
    </xdr:to>
    <xdr:sp macro="" textlink="">
      <xdr:nvSpPr>
        <xdr:cNvPr id="456" name="楕円 455">
          <a:extLst>
            <a:ext uri="{FF2B5EF4-FFF2-40B4-BE49-F238E27FC236}">
              <a16:creationId xmlns:a16="http://schemas.microsoft.com/office/drawing/2014/main" id="{2382328A-D1BD-405E-8C2A-D20FFFF1BC43}"/>
            </a:ext>
          </a:extLst>
        </xdr:cNvPr>
        <xdr:cNvSpPr/>
      </xdr:nvSpPr>
      <xdr:spPr>
        <a:xfrm>
          <a:off x="12763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xdr:rowOff>
    </xdr:from>
    <xdr:to>
      <xdr:col>71</xdr:col>
      <xdr:colOff>177800</xdr:colOff>
      <xdr:row>61</xdr:row>
      <xdr:rowOff>45720</xdr:rowOff>
    </xdr:to>
    <xdr:cxnSp macro="">
      <xdr:nvCxnSpPr>
        <xdr:cNvPr id="457" name="直線コネクタ 456">
          <a:extLst>
            <a:ext uri="{FF2B5EF4-FFF2-40B4-BE49-F238E27FC236}">
              <a16:creationId xmlns:a16="http://schemas.microsoft.com/office/drawing/2014/main" id="{2E34C070-D556-40E8-AFDD-EF90B350D75F}"/>
            </a:ext>
          </a:extLst>
        </xdr:cNvPr>
        <xdr:cNvCxnSpPr/>
      </xdr:nvCxnSpPr>
      <xdr:spPr>
        <a:xfrm>
          <a:off x="12814300" y="104630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58" name="n_1aveValue【学校施設】&#10;有形固定資産減価償却率">
          <a:extLst>
            <a:ext uri="{FF2B5EF4-FFF2-40B4-BE49-F238E27FC236}">
              <a16:creationId xmlns:a16="http://schemas.microsoft.com/office/drawing/2014/main" id="{6991C139-4712-4F8B-BB9A-8B352FD7ADB7}"/>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59" name="n_2aveValue【学校施設】&#10;有形固定資産減価償却率">
          <a:extLst>
            <a:ext uri="{FF2B5EF4-FFF2-40B4-BE49-F238E27FC236}">
              <a16:creationId xmlns:a16="http://schemas.microsoft.com/office/drawing/2014/main" id="{0553FA63-3887-4C8A-827F-5EB49E4D0F71}"/>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60" name="n_3aveValue【学校施設】&#10;有形固定資産減価償却率">
          <a:extLst>
            <a:ext uri="{FF2B5EF4-FFF2-40B4-BE49-F238E27FC236}">
              <a16:creationId xmlns:a16="http://schemas.microsoft.com/office/drawing/2014/main" id="{5FDA0C88-0C96-41D2-95C3-B0D235E3540C}"/>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461" name="n_4aveValue【学校施設】&#10;有形固定資産減価償却率">
          <a:extLst>
            <a:ext uri="{FF2B5EF4-FFF2-40B4-BE49-F238E27FC236}">
              <a16:creationId xmlns:a16="http://schemas.microsoft.com/office/drawing/2014/main" id="{7CB24F1C-145A-4EFB-9E99-4675C95F74ED}"/>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160799</xdr:rowOff>
    </xdr:from>
    <xdr:ext cx="405111" cy="259045"/>
    <xdr:sp macro="" textlink="">
      <xdr:nvSpPr>
        <xdr:cNvPr id="462" name="n_1mainValue【学校施設】&#10;有形固定資産減価償却率">
          <a:extLst>
            <a:ext uri="{FF2B5EF4-FFF2-40B4-BE49-F238E27FC236}">
              <a16:creationId xmlns:a16="http://schemas.microsoft.com/office/drawing/2014/main" id="{3C550663-ADE2-4A06-8BE7-1A2E5B8F72D6}"/>
            </a:ext>
          </a:extLst>
        </xdr:cNvPr>
        <xdr:cNvSpPr txBox="1"/>
      </xdr:nvSpPr>
      <xdr:spPr>
        <a:xfrm>
          <a:off x="15266044" y="1061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463" name="n_2mainValue【学校施設】&#10;有形固定資産減価償却率">
          <a:extLst>
            <a:ext uri="{FF2B5EF4-FFF2-40B4-BE49-F238E27FC236}">
              <a16:creationId xmlns:a16="http://schemas.microsoft.com/office/drawing/2014/main" id="{81F5A96A-682A-4664-B589-DCC8B9E272C7}"/>
            </a:ext>
          </a:extLst>
        </xdr:cNvPr>
        <xdr:cNvSpPr txBox="1"/>
      </xdr:nvSpPr>
      <xdr:spPr>
        <a:xfrm>
          <a:off x="14389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464" name="n_3mainValue【学校施設】&#10;有形固定資産減価償却率">
          <a:extLst>
            <a:ext uri="{FF2B5EF4-FFF2-40B4-BE49-F238E27FC236}">
              <a16:creationId xmlns:a16="http://schemas.microsoft.com/office/drawing/2014/main" id="{B05C0589-9227-4DB3-B2F1-2AC216F854F1}"/>
            </a:ext>
          </a:extLst>
        </xdr:cNvPr>
        <xdr:cNvSpPr txBox="1"/>
      </xdr:nvSpPr>
      <xdr:spPr>
        <a:xfrm>
          <a:off x="13500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46499</xdr:rowOff>
    </xdr:from>
    <xdr:ext cx="405111" cy="259045"/>
    <xdr:sp macro="" textlink="">
      <xdr:nvSpPr>
        <xdr:cNvPr id="465" name="n_4mainValue【学校施設】&#10;有形固定資産減価償却率">
          <a:extLst>
            <a:ext uri="{FF2B5EF4-FFF2-40B4-BE49-F238E27FC236}">
              <a16:creationId xmlns:a16="http://schemas.microsoft.com/office/drawing/2014/main" id="{B8E1D795-45A5-4AD4-BFBC-7E5B4B681838}"/>
            </a:ext>
          </a:extLst>
        </xdr:cNvPr>
        <xdr:cNvSpPr txBox="1"/>
      </xdr:nvSpPr>
      <xdr:spPr>
        <a:xfrm>
          <a:off x="12611744"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9908744-4D39-49EB-B94E-248C7128C6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E9C48552-17C5-437F-B19A-8C10065429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D8DDE974-1DB8-4021-8D1E-6BD03FAF18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441A2A57-C80C-43A9-A801-F5338E8F15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E3C47C9-CE7B-4C21-A73B-9FF9B68FD9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7939F1AE-7C88-4FD8-8FDF-4285769AB6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B2F3A63E-3F8A-46AD-A3DC-E230E1BE3E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F448DEC9-621B-463F-A94A-64355DB778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9C9E3205-CBF9-4E2B-88A9-13E4676AC8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2ECD2AF-5BC1-49C6-8B63-8FC8CF92275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584E3C24-9477-4EF7-8979-A61BCC0A82E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31DF3855-617D-49D9-BA48-099CBE53BCD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4DF46914-36D7-416D-A261-0265953089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FCB3F258-46BA-4FB1-B17B-9FEEF0D2FC4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82749B8B-D872-46A1-985C-81230A8AD08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1A366D47-ED0F-417A-99BC-20889FB044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5F2A842E-BB35-46ED-9F74-4EF355C21A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CC0B1649-566F-42C3-AB57-6ADDB2A2782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6970080F-A360-4B80-9F08-B43A3A7BE88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87637101-176E-42F6-A139-C736313108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A7AAB112-A337-4582-B816-23338D44DDB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856E7956-4B1E-4F8F-B58A-8615CFEC37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8E27463C-8AFB-451D-ADF5-18AA861F98F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CD0F68FC-3B42-49CF-B708-A9B5A6B4D7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90" name="直線コネクタ 489">
          <a:extLst>
            <a:ext uri="{FF2B5EF4-FFF2-40B4-BE49-F238E27FC236}">
              <a16:creationId xmlns:a16="http://schemas.microsoft.com/office/drawing/2014/main" id="{12BC5675-7C0D-49C1-B201-AE6180C858E6}"/>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91" name="【学校施設】&#10;一人当たり面積最小値テキスト">
          <a:extLst>
            <a:ext uri="{FF2B5EF4-FFF2-40B4-BE49-F238E27FC236}">
              <a16:creationId xmlns:a16="http://schemas.microsoft.com/office/drawing/2014/main" id="{6B7EC16A-2E2F-4DD2-8DF1-3184BC788118}"/>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2" name="直線コネクタ 491">
          <a:extLst>
            <a:ext uri="{FF2B5EF4-FFF2-40B4-BE49-F238E27FC236}">
              <a16:creationId xmlns:a16="http://schemas.microsoft.com/office/drawing/2014/main" id="{79E81A24-EFA9-4B37-B6C5-48952C3FA320}"/>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3" name="【学校施設】&#10;一人当たり面積最大値テキスト">
          <a:extLst>
            <a:ext uri="{FF2B5EF4-FFF2-40B4-BE49-F238E27FC236}">
              <a16:creationId xmlns:a16="http://schemas.microsoft.com/office/drawing/2014/main" id="{91E751C4-9B48-430C-9EB8-2E31546D1087}"/>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4" name="直線コネクタ 493">
          <a:extLst>
            <a:ext uri="{FF2B5EF4-FFF2-40B4-BE49-F238E27FC236}">
              <a16:creationId xmlns:a16="http://schemas.microsoft.com/office/drawing/2014/main" id="{1228A94B-FB9B-463E-9734-FEBBABE097A7}"/>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5" name="【学校施設】&#10;一人当たり面積平均値テキスト">
          <a:extLst>
            <a:ext uri="{FF2B5EF4-FFF2-40B4-BE49-F238E27FC236}">
              <a16:creationId xmlns:a16="http://schemas.microsoft.com/office/drawing/2014/main" id="{A0D09519-C5ED-4370-BE91-C0944B0DC459}"/>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6" name="フローチャート: 判断 495">
          <a:extLst>
            <a:ext uri="{FF2B5EF4-FFF2-40B4-BE49-F238E27FC236}">
              <a16:creationId xmlns:a16="http://schemas.microsoft.com/office/drawing/2014/main" id="{9559A318-0D3A-4A4B-8F56-01EE69005E11}"/>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7" name="フローチャート: 判断 496">
          <a:extLst>
            <a:ext uri="{FF2B5EF4-FFF2-40B4-BE49-F238E27FC236}">
              <a16:creationId xmlns:a16="http://schemas.microsoft.com/office/drawing/2014/main" id="{54A1FF26-CAE3-431D-902E-038816C1EAB4}"/>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8" name="フローチャート: 判断 497">
          <a:extLst>
            <a:ext uri="{FF2B5EF4-FFF2-40B4-BE49-F238E27FC236}">
              <a16:creationId xmlns:a16="http://schemas.microsoft.com/office/drawing/2014/main" id="{7B8084FA-DA90-49A1-9C00-AE5B7CB2A2B3}"/>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9" name="フローチャート: 判断 498">
          <a:extLst>
            <a:ext uri="{FF2B5EF4-FFF2-40B4-BE49-F238E27FC236}">
              <a16:creationId xmlns:a16="http://schemas.microsoft.com/office/drawing/2014/main" id="{D064CC05-1D57-4984-969B-5F1C4DB4650C}"/>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00" name="フローチャート: 判断 499">
          <a:extLst>
            <a:ext uri="{FF2B5EF4-FFF2-40B4-BE49-F238E27FC236}">
              <a16:creationId xmlns:a16="http://schemas.microsoft.com/office/drawing/2014/main" id="{77BC43DB-270D-47BB-BBA0-0113E8922194}"/>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0D81AAA-19E8-4969-A2DD-F09653F8E1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C5AF0350-9C62-4610-972A-DF8E9FCA68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DF4A9CD-D402-42B4-A875-BD9ECAF8683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A304B1A-A079-44CD-87B7-A52378E596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01C296E-066B-45CE-A64F-5250F245FD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150368</xdr:rowOff>
    </xdr:from>
    <xdr:to>
      <xdr:col>116</xdr:col>
      <xdr:colOff>114300</xdr:colOff>
      <xdr:row>62</xdr:row>
      <xdr:rowOff>80518</xdr:rowOff>
    </xdr:to>
    <xdr:sp macro="" textlink="">
      <xdr:nvSpPr>
        <xdr:cNvPr id="506" name="楕円 505">
          <a:extLst>
            <a:ext uri="{FF2B5EF4-FFF2-40B4-BE49-F238E27FC236}">
              <a16:creationId xmlns:a16="http://schemas.microsoft.com/office/drawing/2014/main" id="{29F91285-4E53-46CA-90E9-34B667B69265}"/>
            </a:ext>
          </a:extLst>
        </xdr:cNvPr>
        <xdr:cNvSpPr/>
      </xdr:nvSpPr>
      <xdr:spPr>
        <a:xfrm>
          <a:off x="221107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128795</xdr:rowOff>
    </xdr:from>
    <xdr:ext cx="469744" cy="259045"/>
    <xdr:sp macro="" textlink="">
      <xdr:nvSpPr>
        <xdr:cNvPr id="507" name="【学校施設】&#10;一人当たり面積該当値テキスト">
          <a:extLst>
            <a:ext uri="{FF2B5EF4-FFF2-40B4-BE49-F238E27FC236}">
              <a16:creationId xmlns:a16="http://schemas.microsoft.com/office/drawing/2014/main" id="{C7DDAAA6-4F39-48FB-95EE-124D66FBC36A}"/>
            </a:ext>
          </a:extLst>
        </xdr:cNvPr>
        <xdr:cNvSpPr txBox="1"/>
      </xdr:nvSpPr>
      <xdr:spPr>
        <a:xfrm>
          <a:off x="22199600" y="1058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149606</xdr:rowOff>
    </xdr:from>
    <xdr:to>
      <xdr:col>112</xdr:col>
      <xdr:colOff>38100</xdr:colOff>
      <xdr:row>62</xdr:row>
      <xdr:rowOff>79756</xdr:rowOff>
    </xdr:to>
    <xdr:sp macro="" textlink="">
      <xdr:nvSpPr>
        <xdr:cNvPr id="508" name="楕円 507">
          <a:extLst>
            <a:ext uri="{FF2B5EF4-FFF2-40B4-BE49-F238E27FC236}">
              <a16:creationId xmlns:a16="http://schemas.microsoft.com/office/drawing/2014/main" id="{686FF4C3-817D-4CAB-B457-95C6E1323028}"/>
            </a:ext>
          </a:extLst>
        </xdr:cNvPr>
        <xdr:cNvSpPr/>
      </xdr:nvSpPr>
      <xdr:spPr>
        <a:xfrm>
          <a:off x="2127250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28956</xdr:rowOff>
    </xdr:from>
    <xdr:to>
      <xdr:col>116</xdr:col>
      <xdr:colOff>63500</xdr:colOff>
      <xdr:row>62</xdr:row>
      <xdr:rowOff>29718</xdr:rowOff>
    </xdr:to>
    <xdr:cxnSp macro="">
      <xdr:nvCxnSpPr>
        <xdr:cNvPr id="509" name="直線コネクタ 508">
          <a:extLst>
            <a:ext uri="{FF2B5EF4-FFF2-40B4-BE49-F238E27FC236}">
              <a16:creationId xmlns:a16="http://schemas.microsoft.com/office/drawing/2014/main" id="{4981A2A0-CFA0-4FD6-8482-2D498935BA9D}"/>
            </a:ext>
          </a:extLst>
        </xdr:cNvPr>
        <xdr:cNvCxnSpPr/>
      </xdr:nvCxnSpPr>
      <xdr:spPr>
        <a:xfrm>
          <a:off x="21323300" y="1065885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156464</xdr:rowOff>
    </xdr:from>
    <xdr:to>
      <xdr:col>107</xdr:col>
      <xdr:colOff>101600</xdr:colOff>
      <xdr:row>62</xdr:row>
      <xdr:rowOff>86614</xdr:rowOff>
    </xdr:to>
    <xdr:sp macro="" textlink="">
      <xdr:nvSpPr>
        <xdr:cNvPr id="510" name="楕円 509">
          <a:extLst>
            <a:ext uri="{FF2B5EF4-FFF2-40B4-BE49-F238E27FC236}">
              <a16:creationId xmlns:a16="http://schemas.microsoft.com/office/drawing/2014/main" id="{62991543-F27B-4B90-A5A0-1D619745B12E}"/>
            </a:ext>
          </a:extLst>
        </xdr:cNvPr>
        <xdr:cNvSpPr/>
      </xdr:nvSpPr>
      <xdr:spPr>
        <a:xfrm>
          <a:off x="20383500" y="106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28956</xdr:rowOff>
    </xdr:from>
    <xdr:to>
      <xdr:col>111</xdr:col>
      <xdr:colOff>177800</xdr:colOff>
      <xdr:row>62</xdr:row>
      <xdr:rowOff>35814</xdr:rowOff>
    </xdr:to>
    <xdr:cxnSp macro="">
      <xdr:nvCxnSpPr>
        <xdr:cNvPr id="511" name="直線コネクタ 510">
          <a:extLst>
            <a:ext uri="{FF2B5EF4-FFF2-40B4-BE49-F238E27FC236}">
              <a16:creationId xmlns:a16="http://schemas.microsoft.com/office/drawing/2014/main" id="{B19DD28A-C704-4699-ABE5-92ECCA882321}"/>
            </a:ext>
          </a:extLst>
        </xdr:cNvPr>
        <xdr:cNvCxnSpPr/>
      </xdr:nvCxnSpPr>
      <xdr:spPr>
        <a:xfrm flipV="1">
          <a:off x="20434300" y="106588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157988</xdr:rowOff>
    </xdr:from>
    <xdr:to>
      <xdr:col>102</xdr:col>
      <xdr:colOff>165100</xdr:colOff>
      <xdr:row>62</xdr:row>
      <xdr:rowOff>88138</xdr:rowOff>
    </xdr:to>
    <xdr:sp macro="" textlink="">
      <xdr:nvSpPr>
        <xdr:cNvPr id="512" name="楕円 511">
          <a:extLst>
            <a:ext uri="{FF2B5EF4-FFF2-40B4-BE49-F238E27FC236}">
              <a16:creationId xmlns:a16="http://schemas.microsoft.com/office/drawing/2014/main" id="{A1AB02D5-7BA0-46B6-8C13-2FFAC210AA77}"/>
            </a:ext>
          </a:extLst>
        </xdr:cNvPr>
        <xdr:cNvSpPr/>
      </xdr:nvSpPr>
      <xdr:spPr>
        <a:xfrm>
          <a:off x="19494500" y="106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35814</xdr:rowOff>
    </xdr:from>
    <xdr:to>
      <xdr:col>107</xdr:col>
      <xdr:colOff>50800</xdr:colOff>
      <xdr:row>62</xdr:row>
      <xdr:rowOff>37338</xdr:rowOff>
    </xdr:to>
    <xdr:cxnSp macro="">
      <xdr:nvCxnSpPr>
        <xdr:cNvPr id="513" name="直線コネクタ 512">
          <a:extLst>
            <a:ext uri="{FF2B5EF4-FFF2-40B4-BE49-F238E27FC236}">
              <a16:creationId xmlns:a16="http://schemas.microsoft.com/office/drawing/2014/main" id="{C4132DF7-DB92-40D8-B968-9001DD2445CC}"/>
            </a:ext>
          </a:extLst>
        </xdr:cNvPr>
        <xdr:cNvCxnSpPr/>
      </xdr:nvCxnSpPr>
      <xdr:spPr>
        <a:xfrm flipV="1">
          <a:off x="19545300" y="1066571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148844</xdr:rowOff>
    </xdr:from>
    <xdr:to>
      <xdr:col>98</xdr:col>
      <xdr:colOff>38100</xdr:colOff>
      <xdr:row>62</xdr:row>
      <xdr:rowOff>78994</xdr:rowOff>
    </xdr:to>
    <xdr:sp macro="" textlink="">
      <xdr:nvSpPr>
        <xdr:cNvPr id="514" name="楕円 513">
          <a:extLst>
            <a:ext uri="{FF2B5EF4-FFF2-40B4-BE49-F238E27FC236}">
              <a16:creationId xmlns:a16="http://schemas.microsoft.com/office/drawing/2014/main" id="{8FB3F185-E1F1-4DDB-A370-4B6CC3CF7C8F}"/>
            </a:ext>
          </a:extLst>
        </xdr:cNvPr>
        <xdr:cNvSpPr/>
      </xdr:nvSpPr>
      <xdr:spPr>
        <a:xfrm>
          <a:off x="18605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28194</xdr:rowOff>
    </xdr:from>
    <xdr:to>
      <xdr:col>102</xdr:col>
      <xdr:colOff>114300</xdr:colOff>
      <xdr:row>62</xdr:row>
      <xdr:rowOff>37338</xdr:rowOff>
    </xdr:to>
    <xdr:cxnSp macro="">
      <xdr:nvCxnSpPr>
        <xdr:cNvPr id="515" name="直線コネクタ 514">
          <a:extLst>
            <a:ext uri="{FF2B5EF4-FFF2-40B4-BE49-F238E27FC236}">
              <a16:creationId xmlns:a16="http://schemas.microsoft.com/office/drawing/2014/main" id="{12858ECB-9EC4-44C6-BB73-4D4974D769DF}"/>
            </a:ext>
          </a:extLst>
        </xdr:cNvPr>
        <xdr:cNvCxnSpPr/>
      </xdr:nvCxnSpPr>
      <xdr:spPr>
        <a:xfrm>
          <a:off x="18656300" y="106580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6" name="n_1aveValue【学校施設】&#10;一人当たり面積">
          <a:extLst>
            <a:ext uri="{FF2B5EF4-FFF2-40B4-BE49-F238E27FC236}">
              <a16:creationId xmlns:a16="http://schemas.microsoft.com/office/drawing/2014/main" id="{5220DC78-6776-405C-82F4-88B22D21D7C9}"/>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517" name="n_2aveValue【学校施設】&#10;一人当たり面積">
          <a:extLst>
            <a:ext uri="{FF2B5EF4-FFF2-40B4-BE49-F238E27FC236}">
              <a16:creationId xmlns:a16="http://schemas.microsoft.com/office/drawing/2014/main" id="{BA7A241F-5AF8-4A15-BB22-9F1CA1ACC1D2}"/>
            </a:ext>
          </a:extLst>
        </xdr:cNvPr>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518" name="n_3aveValue【学校施設】&#10;一人当たり面積">
          <a:extLst>
            <a:ext uri="{FF2B5EF4-FFF2-40B4-BE49-F238E27FC236}">
              <a16:creationId xmlns:a16="http://schemas.microsoft.com/office/drawing/2014/main" id="{6FCA1EFC-5081-444A-8BCA-F94E78A8F704}"/>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519" name="n_4aveValue【学校施設】&#10;一人当たり面積">
          <a:extLst>
            <a:ext uri="{FF2B5EF4-FFF2-40B4-BE49-F238E27FC236}">
              <a16:creationId xmlns:a16="http://schemas.microsoft.com/office/drawing/2014/main" id="{3B6A340E-89EC-4B5C-BDD8-3F7CC5418654}"/>
            </a:ext>
          </a:extLst>
        </xdr:cNvPr>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70883</xdr:rowOff>
    </xdr:from>
    <xdr:ext cx="469744" cy="259045"/>
    <xdr:sp macro="" textlink="">
      <xdr:nvSpPr>
        <xdr:cNvPr id="520" name="n_1mainValue【学校施設】&#10;一人当たり面積">
          <a:extLst>
            <a:ext uri="{FF2B5EF4-FFF2-40B4-BE49-F238E27FC236}">
              <a16:creationId xmlns:a16="http://schemas.microsoft.com/office/drawing/2014/main" id="{C5950CB4-369B-4F1D-A36E-D32B9AC56EA1}"/>
            </a:ext>
          </a:extLst>
        </xdr:cNvPr>
        <xdr:cNvSpPr txBox="1"/>
      </xdr:nvSpPr>
      <xdr:spPr>
        <a:xfrm>
          <a:off x="210757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103141</xdr:rowOff>
    </xdr:from>
    <xdr:ext cx="469744" cy="259045"/>
    <xdr:sp macro="" textlink="">
      <xdr:nvSpPr>
        <xdr:cNvPr id="521" name="n_2mainValue【学校施設】&#10;一人当たり面積">
          <a:extLst>
            <a:ext uri="{FF2B5EF4-FFF2-40B4-BE49-F238E27FC236}">
              <a16:creationId xmlns:a16="http://schemas.microsoft.com/office/drawing/2014/main" id="{9DCA69C1-0B8C-45D4-9F9F-8431202529B3}"/>
            </a:ext>
          </a:extLst>
        </xdr:cNvPr>
        <xdr:cNvSpPr txBox="1"/>
      </xdr:nvSpPr>
      <xdr:spPr>
        <a:xfrm>
          <a:off x="20199427" y="1039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79265</xdr:rowOff>
    </xdr:from>
    <xdr:ext cx="469744" cy="259045"/>
    <xdr:sp macro="" textlink="">
      <xdr:nvSpPr>
        <xdr:cNvPr id="522" name="n_3mainValue【学校施設】&#10;一人当たり面積">
          <a:extLst>
            <a:ext uri="{FF2B5EF4-FFF2-40B4-BE49-F238E27FC236}">
              <a16:creationId xmlns:a16="http://schemas.microsoft.com/office/drawing/2014/main" id="{BA1C8A89-1C1B-4442-ADA2-FF63AF020CE2}"/>
            </a:ext>
          </a:extLst>
        </xdr:cNvPr>
        <xdr:cNvSpPr txBox="1"/>
      </xdr:nvSpPr>
      <xdr:spPr>
        <a:xfrm>
          <a:off x="19310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95521</xdr:rowOff>
    </xdr:from>
    <xdr:ext cx="469744" cy="259045"/>
    <xdr:sp macro="" textlink="">
      <xdr:nvSpPr>
        <xdr:cNvPr id="523" name="n_4mainValue【学校施設】&#10;一人当たり面積">
          <a:extLst>
            <a:ext uri="{FF2B5EF4-FFF2-40B4-BE49-F238E27FC236}">
              <a16:creationId xmlns:a16="http://schemas.microsoft.com/office/drawing/2014/main" id="{235B0D75-644E-45BE-BB1A-9DC37B188489}"/>
            </a:ext>
          </a:extLst>
        </xdr:cNvPr>
        <xdr:cNvSpPr txBox="1"/>
      </xdr:nvSpPr>
      <xdr:spPr>
        <a:xfrm>
          <a:off x="18421427"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41F2DD5E-6F58-4B41-AAD7-6904903C4D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D8D1B8D7-6147-4309-98F0-2241C3741C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F2EC72C9-727C-45DC-95E8-5FB1E0A5EB2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71DCA674-AA6F-467E-B760-34B1104378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ED008203-24F2-4CED-8E90-F8DC8BE453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17F019E5-8309-4681-B4D6-C39657837B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5B474AC-9F9C-4CE9-BAD9-73FCE9D9DF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5B874F6B-9D28-43A1-B71A-C5243D0A8D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3CC84A60-B3D0-4C02-AF27-2FCA8B93E95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539E421B-2683-4F61-87F5-E3F9849F7FE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133DD34F-F2ED-438B-9CE2-FDD3DA3E96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9733B37C-60D6-4EAF-9972-A4716CD296D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13FAA8D-7765-408E-8F1A-35E8616F4AC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283862F-80D7-4CAC-B2D3-4120BBB1C24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2F99E47E-0039-43B1-9E9C-E2E0CC11834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C7EF8271-98E1-4FF7-BAD0-C52A0BDF384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FBC275C0-96C4-4E01-9840-253AD355971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149507BF-41FF-4873-ACEC-0E176BE93A2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5C83A6C9-62AB-4700-A87D-C6821BDA303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634079E9-2E85-4825-8012-C8434CD7DC4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4F11350D-0EA6-48B7-AA68-99E54AD3CCB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FBDC4F92-1EF7-46A6-B9A5-BD1596D63A8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A6623C84-4E07-4DD4-9CD1-CD3A12EA737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BCB46CDD-4786-4CE2-99C5-F35309131C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1201CFD0-4C88-4162-8703-6167A9DE528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F7B4F938-D200-4442-A52A-61E2FDD893B3}"/>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7CA7A1ED-C742-4720-BEBC-2E2E74E1B63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6600E181-229A-4435-B30B-CFFCE455E69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2" name="【児童館】&#10;有形固定資産減価償却率最大値テキスト">
          <a:extLst>
            <a:ext uri="{FF2B5EF4-FFF2-40B4-BE49-F238E27FC236}">
              <a16:creationId xmlns:a16="http://schemas.microsoft.com/office/drawing/2014/main" id="{0951D863-18E3-4456-AD42-DEAE131B5BD3}"/>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3" name="直線コネクタ 552">
          <a:extLst>
            <a:ext uri="{FF2B5EF4-FFF2-40B4-BE49-F238E27FC236}">
              <a16:creationId xmlns:a16="http://schemas.microsoft.com/office/drawing/2014/main" id="{C1AD19E4-1519-4ED4-A87A-3D59E1D78872}"/>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554" name="【児童館】&#10;有形固定資産減価償却率平均値テキスト">
          <a:extLst>
            <a:ext uri="{FF2B5EF4-FFF2-40B4-BE49-F238E27FC236}">
              <a16:creationId xmlns:a16="http://schemas.microsoft.com/office/drawing/2014/main" id="{9E118CC1-911B-447B-9013-F713B18F7590}"/>
            </a:ext>
          </a:extLst>
        </xdr:cNvPr>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55" name="フローチャート: 判断 554">
          <a:extLst>
            <a:ext uri="{FF2B5EF4-FFF2-40B4-BE49-F238E27FC236}">
              <a16:creationId xmlns:a16="http://schemas.microsoft.com/office/drawing/2014/main" id="{6ADD05B8-DDA8-48F4-AB72-51364587E8C4}"/>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56" name="フローチャート: 判断 555">
          <a:extLst>
            <a:ext uri="{FF2B5EF4-FFF2-40B4-BE49-F238E27FC236}">
              <a16:creationId xmlns:a16="http://schemas.microsoft.com/office/drawing/2014/main" id="{C2AAABA0-4141-4635-9A33-E2601B8C4E62}"/>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7" name="フローチャート: 判断 556">
          <a:extLst>
            <a:ext uri="{FF2B5EF4-FFF2-40B4-BE49-F238E27FC236}">
              <a16:creationId xmlns:a16="http://schemas.microsoft.com/office/drawing/2014/main" id="{E9F65747-F809-41C9-B301-2102D59FFF30}"/>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558" name="フローチャート: 判断 557">
          <a:extLst>
            <a:ext uri="{FF2B5EF4-FFF2-40B4-BE49-F238E27FC236}">
              <a16:creationId xmlns:a16="http://schemas.microsoft.com/office/drawing/2014/main" id="{F3300207-2815-4120-95BA-214DF294C914}"/>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59" name="フローチャート: 判断 558">
          <a:extLst>
            <a:ext uri="{FF2B5EF4-FFF2-40B4-BE49-F238E27FC236}">
              <a16:creationId xmlns:a16="http://schemas.microsoft.com/office/drawing/2014/main" id="{FAF9AC22-8892-42FF-B3E1-8661E72DF59A}"/>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1876558-25CB-4577-B07C-6D683A762C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E9F82EF-214D-43BC-8AA2-981D41539D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D67CF62-95E7-45D3-849C-01570E81D6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AD208AD-9833-4F57-9246-0C6E6FF85E7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DDBA345-1DD3-4916-B3BF-410746C4E9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91802</xdr:rowOff>
    </xdr:from>
    <xdr:to>
      <xdr:col>85</xdr:col>
      <xdr:colOff>177800</xdr:colOff>
      <xdr:row>83</xdr:row>
      <xdr:rowOff>21952</xdr:rowOff>
    </xdr:to>
    <xdr:sp macro="" textlink="">
      <xdr:nvSpPr>
        <xdr:cNvPr id="565" name="楕円 564">
          <a:extLst>
            <a:ext uri="{FF2B5EF4-FFF2-40B4-BE49-F238E27FC236}">
              <a16:creationId xmlns:a16="http://schemas.microsoft.com/office/drawing/2014/main" id="{E112632E-8EBD-47F0-97EB-12F30A2A67F1}"/>
            </a:ext>
          </a:extLst>
        </xdr:cNvPr>
        <xdr:cNvSpPr/>
      </xdr:nvSpPr>
      <xdr:spPr>
        <a:xfrm>
          <a:off x="16268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70229</xdr:rowOff>
    </xdr:from>
    <xdr:ext cx="405111" cy="259045"/>
    <xdr:sp macro="" textlink="">
      <xdr:nvSpPr>
        <xdr:cNvPr id="566" name="【児童館】&#10;有形固定資産減価償却率該当値テキスト">
          <a:extLst>
            <a:ext uri="{FF2B5EF4-FFF2-40B4-BE49-F238E27FC236}">
              <a16:creationId xmlns:a16="http://schemas.microsoft.com/office/drawing/2014/main" id="{08354639-0E95-4DE2-924A-D747472AD701}"/>
            </a:ext>
          </a:extLst>
        </xdr:cNvPr>
        <xdr:cNvSpPr txBox="1"/>
      </xdr:nvSpPr>
      <xdr:spPr>
        <a:xfrm>
          <a:off x="16357600"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567" name="楕円 566">
          <a:extLst>
            <a:ext uri="{FF2B5EF4-FFF2-40B4-BE49-F238E27FC236}">
              <a16:creationId xmlns:a16="http://schemas.microsoft.com/office/drawing/2014/main" id="{381E755B-0A2F-427D-A793-F385B5234852}"/>
            </a:ext>
          </a:extLst>
        </xdr:cNvPr>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82</xdr:row>
      <xdr:rowOff>142602</xdr:rowOff>
    </xdr:to>
    <xdr:cxnSp macro="">
      <xdr:nvCxnSpPr>
        <xdr:cNvPr id="568" name="直線コネクタ 567">
          <a:extLst>
            <a:ext uri="{FF2B5EF4-FFF2-40B4-BE49-F238E27FC236}">
              <a16:creationId xmlns:a16="http://schemas.microsoft.com/office/drawing/2014/main" id="{5A2418B4-089E-450B-B1DF-D3E571E0A2FB}"/>
            </a:ext>
          </a:extLst>
        </xdr:cNvPr>
        <xdr:cNvCxnSpPr/>
      </xdr:nvCxnSpPr>
      <xdr:spPr>
        <a:xfrm>
          <a:off x="15481300" y="1416394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569" name="楕円 568">
          <a:extLst>
            <a:ext uri="{FF2B5EF4-FFF2-40B4-BE49-F238E27FC236}">
              <a16:creationId xmlns:a16="http://schemas.microsoft.com/office/drawing/2014/main" id="{67685DF7-6621-4408-9A8A-29DC8CD5B1F1}"/>
            </a:ext>
          </a:extLst>
        </xdr:cNvPr>
        <xdr:cNvSpPr/>
      </xdr:nvSpPr>
      <xdr:spPr>
        <a:xfrm>
          <a:off x="1454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67492</xdr:rowOff>
    </xdr:from>
    <xdr:to>
      <xdr:col>81</xdr:col>
      <xdr:colOff>50800</xdr:colOff>
      <xdr:row>82</xdr:row>
      <xdr:rowOff>105048</xdr:rowOff>
    </xdr:to>
    <xdr:cxnSp macro="">
      <xdr:nvCxnSpPr>
        <xdr:cNvPr id="570" name="直線コネクタ 569">
          <a:extLst>
            <a:ext uri="{FF2B5EF4-FFF2-40B4-BE49-F238E27FC236}">
              <a16:creationId xmlns:a16="http://schemas.microsoft.com/office/drawing/2014/main" id="{1880E267-4FA5-4D37-82C7-FC1805B4FE30}"/>
            </a:ext>
          </a:extLst>
        </xdr:cNvPr>
        <xdr:cNvCxnSpPr/>
      </xdr:nvCxnSpPr>
      <xdr:spPr>
        <a:xfrm>
          <a:off x="14592300" y="141263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150586</xdr:rowOff>
    </xdr:from>
    <xdr:to>
      <xdr:col>72</xdr:col>
      <xdr:colOff>38100</xdr:colOff>
      <xdr:row>82</xdr:row>
      <xdr:rowOff>80736</xdr:rowOff>
    </xdr:to>
    <xdr:sp macro="" textlink="">
      <xdr:nvSpPr>
        <xdr:cNvPr id="571" name="楕円 570">
          <a:extLst>
            <a:ext uri="{FF2B5EF4-FFF2-40B4-BE49-F238E27FC236}">
              <a16:creationId xmlns:a16="http://schemas.microsoft.com/office/drawing/2014/main" id="{C5A31A1E-D7DF-4E0A-A320-B27432FE2046}"/>
            </a:ext>
          </a:extLst>
        </xdr:cNvPr>
        <xdr:cNvSpPr/>
      </xdr:nvSpPr>
      <xdr:spPr>
        <a:xfrm>
          <a:off x="13652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29936</xdr:rowOff>
    </xdr:from>
    <xdr:to>
      <xdr:col>76</xdr:col>
      <xdr:colOff>114300</xdr:colOff>
      <xdr:row>82</xdr:row>
      <xdr:rowOff>67492</xdr:rowOff>
    </xdr:to>
    <xdr:cxnSp macro="">
      <xdr:nvCxnSpPr>
        <xdr:cNvPr id="572" name="直線コネクタ 571">
          <a:extLst>
            <a:ext uri="{FF2B5EF4-FFF2-40B4-BE49-F238E27FC236}">
              <a16:creationId xmlns:a16="http://schemas.microsoft.com/office/drawing/2014/main" id="{9C7FF1A8-9E8E-4B6A-AA05-07CB6473662A}"/>
            </a:ext>
          </a:extLst>
        </xdr:cNvPr>
        <xdr:cNvCxnSpPr/>
      </xdr:nvCxnSpPr>
      <xdr:spPr>
        <a:xfrm>
          <a:off x="13703300" y="1408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155484</xdr:rowOff>
    </xdr:from>
    <xdr:to>
      <xdr:col>67</xdr:col>
      <xdr:colOff>101600</xdr:colOff>
      <xdr:row>82</xdr:row>
      <xdr:rowOff>85634</xdr:rowOff>
    </xdr:to>
    <xdr:sp macro="" textlink="">
      <xdr:nvSpPr>
        <xdr:cNvPr id="573" name="楕円 572">
          <a:extLst>
            <a:ext uri="{FF2B5EF4-FFF2-40B4-BE49-F238E27FC236}">
              <a16:creationId xmlns:a16="http://schemas.microsoft.com/office/drawing/2014/main" id="{CAA17936-5956-48D7-9A8A-133AB760DD8B}"/>
            </a:ext>
          </a:extLst>
        </xdr:cNvPr>
        <xdr:cNvSpPr/>
      </xdr:nvSpPr>
      <xdr:spPr>
        <a:xfrm>
          <a:off x="12763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29936</xdr:rowOff>
    </xdr:from>
    <xdr:to>
      <xdr:col>71</xdr:col>
      <xdr:colOff>177800</xdr:colOff>
      <xdr:row>82</xdr:row>
      <xdr:rowOff>34834</xdr:rowOff>
    </xdr:to>
    <xdr:cxnSp macro="">
      <xdr:nvCxnSpPr>
        <xdr:cNvPr id="574" name="直線コネクタ 573">
          <a:extLst>
            <a:ext uri="{FF2B5EF4-FFF2-40B4-BE49-F238E27FC236}">
              <a16:creationId xmlns:a16="http://schemas.microsoft.com/office/drawing/2014/main" id="{AB838B39-20BE-4A3D-AB8B-383D9E7C1B24}"/>
            </a:ext>
          </a:extLst>
        </xdr:cNvPr>
        <xdr:cNvCxnSpPr/>
      </xdr:nvCxnSpPr>
      <xdr:spPr>
        <a:xfrm flipV="1">
          <a:off x="12814300" y="140888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575" name="n_1aveValue【児童館】&#10;有形固定資産減価償却率">
          <a:extLst>
            <a:ext uri="{FF2B5EF4-FFF2-40B4-BE49-F238E27FC236}">
              <a16:creationId xmlns:a16="http://schemas.microsoft.com/office/drawing/2014/main" id="{4B3E17FA-4C7E-4B86-9FF7-73ABDDC4E0B5}"/>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576" name="n_2aveValue【児童館】&#10;有形固定資産減価償却率">
          <a:extLst>
            <a:ext uri="{FF2B5EF4-FFF2-40B4-BE49-F238E27FC236}">
              <a16:creationId xmlns:a16="http://schemas.microsoft.com/office/drawing/2014/main" id="{557146A2-746C-4D11-A30D-7A42E7AD2540}"/>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577" name="n_3aveValue【児童館】&#10;有形固定資産減価償却率">
          <a:extLst>
            <a:ext uri="{FF2B5EF4-FFF2-40B4-BE49-F238E27FC236}">
              <a16:creationId xmlns:a16="http://schemas.microsoft.com/office/drawing/2014/main" id="{BC41A786-910F-4FE3-878D-CC9A2DE80C5C}"/>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578" name="n_4aveValue【児童館】&#10;有形固定資産減価償却率">
          <a:extLst>
            <a:ext uri="{FF2B5EF4-FFF2-40B4-BE49-F238E27FC236}">
              <a16:creationId xmlns:a16="http://schemas.microsoft.com/office/drawing/2014/main" id="{D8A7F5FF-1C1C-4B2B-95E5-D93CB6D64D85}"/>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146975</xdr:rowOff>
    </xdr:from>
    <xdr:ext cx="405111" cy="259045"/>
    <xdr:sp macro="" textlink="">
      <xdr:nvSpPr>
        <xdr:cNvPr id="579" name="n_1mainValue【児童館】&#10;有形固定資産減価償却率">
          <a:extLst>
            <a:ext uri="{FF2B5EF4-FFF2-40B4-BE49-F238E27FC236}">
              <a16:creationId xmlns:a16="http://schemas.microsoft.com/office/drawing/2014/main" id="{89A9345C-2415-4A65-A563-6A82BC6C21F9}"/>
            </a:ext>
          </a:extLst>
        </xdr:cNvPr>
        <xdr:cNvSpPr txBox="1"/>
      </xdr:nvSpPr>
      <xdr:spPr>
        <a:xfrm>
          <a:off x="15266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109419</xdr:rowOff>
    </xdr:from>
    <xdr:ext cx="405111" cy="259045"/>
    <xdr:sp macro="" textlink="">
      <xdr:nvSpPr>
        <xdr:cNvPr id="580" name="n_2mainValue【児童館】&#10;有形固定資産減価償却率">
          <a:extLst>
            <a:ext uri="{FF2B5EF4-FFF2-40B4-BE49-F238E27FC236}">
              <a16:creationId xmlns:a16="http://schemas.microsoft.com/office/drawing/2014/main" id="{953343DE-F8EB-4A3E-8596-1406D898540D}"/>
            </a:ext>
          </a:extLst>
        </xdr:cNvPr>
        <xdr:cNvSpPr txBox="1"/>
      </xdr:nvSpPr>
      <xdr:spPr>
        <a:xfrm>
          <a:off x="143897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97263</xdr:rowOff>
    </xdr:from>
    <xdr:ext cx="405111" cy="259045"/>
    <xdr:sp macro="" textlink="">
      <xdr:nvSpPr>
        <xdr:cNvPr id="581" name="n_3mainValue【児童館】&#10;有形固定資産減価償却率">
          <a:extLst>
            <a:ext uri="{FF2B5EF4-FFF2-40B4-BE49-F238E27FC236}">
              <a16:creationId xmlns:a16="http://schemas.microsoft.com/office/drawing/2014/main" id="{57148208-8B3E-44F1-A2E6-B8AD80378A24}"/>
            </a:ext>
          </a:extLst>
        </xdr:cNvPr>
        <xdr:cNvSpPr txBox="1"/>
      </xdr:nvSpPr>
      <xdr:spPr>
        <a:xfrm>
          <a:off x="13500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76761</xdr:rowOff>
    </xdr:from>
    <xdr:ext cx="405111" cy="259045"/>
    <xdr:sp macro="" textlink="">
      <xdr:nvSpPr>
        <xdr:cNvPr id="582" name="n_4mainValue【児童館】&#10;有形固定資産減価償却率">
          <a:extLst>
            <a:ext uri="{FF2B5EF4-FFF2-40B4-BE49-F238E27FC236}">
              <a16:creationId xmlns:a16="http://schemas.microsoft.com/office/drawing/2014/main" id="{13647267-8276-418F-AF03-92E8ACC31ECB}"/>
            </a:ext>
          </a:extLst>
        </xdr:cNvPr>
        <xdr:cNvSpPr txBox="1"/>
      </xdr:nvSpPr>
      <xdr:spPr>
        <a:xfrm>
          <a:off x="12611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BBB6F2A4-DF83-4F9C-9E5A-EF816E1B0B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46222CA3-2043-4B38-930E-DD8DB097F4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43005337-46EA-4344-A3E4-B490B2BE74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A9979D21-1C66-4809-AA25-7EB9AF53AC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3844FD1F-E4C6-4A65-AF99-E4549F7686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B2CEDD9F-1809-42D7-A089-BB3BFD0326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689AC715-646F-4203-98D5-4B24F1223B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F2850424-4AA9-4F0A-95F3-5715636CB8D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A6C4F182-D89A-4FA1-9FFE-43B7F9053A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437F8779-0214-4742-9ACD-B56325815A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27CAE356-9FA3-41BE-B5D6-85565502744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EF692E8A-A9E9-4A45-8449-3B573F10988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C6FFC211-AA70-4C72-BD24-96F3FFB9701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D77B2235-A8FB-4494-B5B3-0D00FAACF55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9B560D8C-E172-4FD3-9A12-F8FB6CFF8BF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1E70699B-5A50-4A31-A2F8-EB1FD0BFE2E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7D881D70-FCD7-494A-98B3-3F0039A511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BE0CF021-5240-4BBA-ABAE-2408D0B2152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BCC3835E-E911-416D-83F3-B24699B2ADB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6B7622AD-1B25-474E-83F1-3D483AE30EA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22CD1035-57B1-41F7-9072-F98F99246E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D51BFEB5-5096-4E85-AC6F-19869B1274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1A7722B0-5508-4949-ACD5-AFF92E1E8F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799B0BB8-24EB-4A5D-8EF6-BD5AED9DD6E5}"/>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3FACD25A-41F1-43F5-889C-09F98D53BCA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116750B7-DBC7-4760-9885-E9D7E03B763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9" name="【児童館】&#10;一人当たり面積最大値テキスト">
          <a:extLst>
            <a:ext uri="{FF2B5EF4-FFF2-40B4-BE49-F238E27FC236}">
              <a16:creationId xmlns:a16="http://schemas.microsoft.com/office/drawing/2014/main" id="{CD717086-24B3-4EE7-9DEB-DB6833A2C61F}"/>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10" name="直線コネクタ 609">
          <a:extLst>
            <a:ext uri="{FF2B5EF4-FFF2-40B4-BE49-F238E27FC236}">
              <a16:creationId xmlns:a16="http://schemas.microsoft.com/office/drawing/2014/main" id="{27271FE7-F846-4FCB-BE77-6CB425B9AACC}"/>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11" name="【児童館】&#10;一人当たり面積平均値テキスト">
          <a:extLst>
            <a:ext uri="{FF2B5EF4-FFF2-40B4-BE49-F238E27FC236}">
              <a16:creationId xmlns:a16="http://schemas.microsoft.com/office/drawing/2014/main" id="{9BC99EFB-C01E-4D6D-B298-55BC54976265}"/>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2" name="フローチャート: 判断 611">
          <a:extLst>
            <a:ext uri="{FF2B5EF4-FFF2-40B4-BE49-F238E27FC236}">
              <a16:creationId xmlns:a16="http://schemas.microsoft.com/office/drawing/2014/main" id="{95F425E1-BABF-47F5-BBA1-BC60CC7782A1}"/>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3" name="フローチャート: 判断 612">
          <a:extLst>
            <a:ext uri="{FF2B5EF4-FFF2-40B4-BE49-F238E27FC236}">
              <a16:creationId xmlns:a16="http://schemas.microsoft.com/office/drawing/2014/main" id="{EA4BFF05-27CD-4BCB-9489-78D5BBA0E052}"/>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4" name="フローチャート: 判断 613">
          <a:extLst>
            <a:ext uri="{FF2B5EF4-FFF2-40B4-BE49-F238E27FC236}">
              <a16:creationId xmlns:a16="http://schemas.microsoft.com/office/drawing/2014/main" id="{BE8FAEB1-68FB-4142-B570-DC6C99E41911}"/>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5" name="フローチャート: 判断 614">
          <a:extLst>
            <a:ext uri="{FF2B5EF4-FFF2-40B4-BE49-F238E27FC236}">
              <a16:creationId xmlns:a16="http://schemas.microsoft.com/office/drawing/2014/main" id="{D9AA2AAA-F05D-4B84-BAA6-18243913DA7A}"/>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6" name="フローチャート: 判断 615">
          <a:extLst>
            <a:ext uri="{FF2B5EF4-FFF2-40B4-BE49-F238E27FC236}">
              <a16:creationId xmlns:a16="http://schemas.microsoft.com/office/drawing/2014/main" id="{9B2E28FD-B0CF-4765-B2AE-3922A65FBCA4}"/>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58568C4-6C2F-4BF0-93AF-36FB6A9DBD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7D9682E-29A5-467A-8A3D-4EF682E19F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26CE9B5-D3E7-44A0-8600-B6372C268B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935CA1C-1245-423E-A8B3-282073E816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2F04E77-2E2F-45F6-A219-198D474C90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165100</xdr:rowOff>
    </xdr:from>
    <xdr:to>
      <xdr:col>116</xdr:col>
      <xdr:colOff>114300</xdr:colOff>
      <xdr:row>83</xdr:row>
      <xdr:rowOff>95250</xdr:rowOff>
    </xdr:to>
    <xdr:sp macro="" textlink="">
      <xdr:nvSpPr>
        <xdr:cNvPr id="622" name="楕円 621">
          <a:extLst>
            <a:ext uri="{FF2B5EF4-FFF2-40B4-BE49-F238E27FC236}">
              <a16:creationId xmlns:a16="http://schemas.microsoft.com/office/drawing/2014/main" id="{367464D3-1B32-4F38-873E-3EB290BA919F}"/>
            </a:ext>
          </a:extLst>
        </xdr:cNvPr>
        <xdr:cNvSpPr/>
      </xdr:nvSpPr>
      <xdr:spPr>
        <a:xfrm>
          <a:off x="221107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16527</xdr:rowOff>
    </xdr:from>
    <xdr:ext cx="469744" cy="259045"/>
    <xdr:sp macro="" textlink="">
      <xdr:nvSpPr>
        <xdr:cNvPr id="623" name="【児童館】&#10;一人当たり面積該当値テキスト">
          <a:extLst>
            <a:ext uri="{FF2B5EF4-FFF2-40B4-BE49-F238E27FC236}">
              <a16:creationId xmlns:a16="http://schemas.microsoft.com/office/drawing/2014/main" id="{83B0BCF5-0FE9-4FB3-B7BE-BE7B2BE284B3}"/>
            </a:ext>
          </a:extLst>
        </xdr:cNvPr>
        <xdr:cNvSpPr txBox="1"/>
      </xdr:nvSpPr>
      <xdr:spPr>
        <a:xfrm>
          <a:off x="221996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165100</xdr:rowOff>
    </xdr:from>
    <xdr:to>
      <xdr:col>112</xdr:col>
      <xdr:colOff>38100</xdr:colOff>
      <xdr:row>83</xdr:row>
      <xdr:rowOff>95250</xdr:rowOff>
    </xdr:to>
    <xdr:sp macro="" textlink="">
      <xdr:nvSpPr>
        <xdr:cNvPr id="624" name="楕円 623">
          <a:extLst>
            <a:ext uri="{FF2B5EF4-FFF2-40B4-BE49-F238E27FC236}">
              <a16:creationId xmlns:a16="http://schemas.microsoft.com/office/drawing/2014/main" id="{2B0FC367-D0CF-4538-8944-F1DAAC1B0AEC}"/>
            </a:ext>
          </a:extLst>
        </xdr:cNvPr>
        <xdr:cNvSpPr/>
      </xdr:nvSpPr>
      <xdr:spPr>
        <a:xfrm>
          <a:off x="21272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44450</xdr:rowOff>
    </xdr:from>
    <xdr:to>
      <xdr:col>116</xdr:col>
      <xdr:colOff>63500</xdr:colOff>
      <xdr:row>83</xdr:row>
      <xdr:rowOff>44450</xdr:rowOff>
    </xdr:to>
    <xdr:cxnSp macro="">
      <xdr:nvCxnSpPr>
        <xdr:cNvPr id="625" name="直線コネクタ 624">
          <a:extLst>
            <a:ext uri="{FF2B5EF4-FFF2-40B4-BE49-F238E27FC236}">
              <a16:creationId xmlns:a16="http://schemas.microsoft.com/office/drawing/2014/main" id="{711945E8-2AD6-4323-A2B1-B8D2F489E400}"/>
            </a:ext>
          </a:extLst>
        </xdr:cNvPr>
        <xdr:cNvCxnSpPr/>
      </xdr:nvCxnSpPr>
      <xdr:spPr>
        <a:xfrm>
          <a:off x="21323300" y="1427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165100</xdr:rowOff>
    </xdr:from>
    <xdr:to>
      <xdr:col>107</xdr:col>
      <xdr:colOff>101600</xdr:colOff>
      <xdr:row>83</xdr:row>
      <xdr:rowOff>95250</xdr:rowOff>
    </xdr:to>
    <xdr:sp macro="" textlink="">
      <xdr:nvSpPr>
        <xdr:cNvPr id="626" name="楕円 625">
          <a:extLst>
            <a:ext uri="{FF2B5EF4-FFF2-40B4-BE49-F238E27FC236}">
              <a16:creationId xmlns:a16="http://schemas.microsoft.com/office/drawing/2014/main" id="{AC9A3E2E-ED2B-4F38-954D-485E30730B8B}"/>
            </a:ext>
          </a:extLst>
        </xdr:cNvPr>
        <xdr:cNvSpPr/>
      </xdr:nvSpPr>
      <xdr:spPr>
        <a:xfrm>
          <a:off x="20383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44450</xdr:rowOff>
    </xdr:from>
    <xdr:to>
      <xdr:col>111</xdr:col>
      <xdr:colOff>177800</xdr:colOff>
      <xdr:row>83</xdr:row>
      <xdr:rowOff>44450</xdr:rowOff>
    </xdr:to>
    <xdr:cxnSp macro="">
      <xdr:nvCxnSpPr>
        <xdr:cNvPr id="627" name="直線コネクタ 626">
          <a:extLst>
            <a:ext uri="{FF2B5EF4-FFF2-40B4-BE49-F238E27FC236}">
              <a16:creationId xmlns:a16="http://schemas.microsoft.com/office/drawing/2014/main" id="{20B1AA4C-7174-4807-9EC2-18B20B601350}"/>
            </a:ext>
          </a:extLst>
        </xdr:cNvPr>
        <xdr:cNvCxnSpPr/>
      </xdr:nvCxnSpPr>
      <xdr:spPr>
        <a:xfrm>
          <a:off x="20434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28" name="楕円 627">
          <a:extLst>
            <a:ext uri="{FF2B5EF4-FFF2-40B4-BE49-F238E27FC236}">
              <a16:creationId xmlns:a16="http://schemas.microsoft.com/office/drawing/2014/main" id="{64F58175-2589-437C-A186-D8D4087FD36B}"/>
            </a:ext>
          </a:extLst>
        </xdr:cNvPr>
        <xdr:cNvSpPr/>
      </xdr:nvSpPr>
      <xdr:spPr>
        <a:xfrm>
          <a:off x="19494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44450</xdr:rowOff>
    </xdr:from>
    <xdr:to>
      <xdr:col>107</xdr:col>
      <xdr:colOff>50800</xdr:colOff>
      <xdr:row>83</xdr:row>
      <xdr:rowOff>44450</xdr:rowOff>
    </xdr:to>
    <xdr:cxnSp macro="">
      <xdr:nvCxnSpPr>
        <xdr:cNvPr id="629" name="直線コネクタ 628">
          <a:extLst>
            <a:ext uri="{FF2B5EF4-FFF2-40B4-BE49-F238E27FC236}">
              <a16:creationId xmlns:a16="http://schemas.microsoft.com/office/drawing/2014/main" id="{92063224-ABAE-4D75-8589-BFEDEE739A2F}"/>
            </a:ext>
          </a:extLst>
        </xdr:cNvPr>
        <xdr:cNvCxnSpPr/>
      </xdr:nvCxnSpPr>
      <xdr:spPr>
        <a:xfrm>
          <a:off x="19545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165100</xdr:rowOff>
    </xdr:from>
    <xdr:to>
      <xdr:col>98</xdr:col>
      <xdr:colOff>38100</xdr:colOff>
      <xdr:row>83</xdr:row>
      <xdr:rowOff>95250</xdr:rowOff>
    </xdr:to>
    <xdr:sp macro="" textlink="">
      <xdr:nvSpPr>
        <xdr:cNvPr id="630" name="楕円 629">
          <a:extLst>
            <a:ext uri="{FF2B5EF4-FFF2-40B4-BE49-F238E27FC236}">
              <a16:creationId xmlns:a16="http://schemas.microsoft.com/office/drawing/2014/main" id="{7FD75F37-B44E-4EFD-8C11-EA419EECC420}"/>
            </a:ext>
          </a:extLst>
        </xdr:cNvPr>
        <xdr:cNvSpPr/>
      </xdr:nvSpPr>
      <xdr:spPr>
        <a:xfrm>
          <a:off x="18605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44450</xdr:rowOff>
    </xdr:from>
    <xdr:to>
      <xdr:col>102</xdr:col>
      <xdr:colOff>114300</xdr:colOff>
      <xdr:row>83</xdr:row>
      <xdr:rowOff>44450</xdr:rowOff>
    </xdr:to>
    <xdr:cxnSp macro="">
      <xdr:nvCxnSpPr>
        <xdr:cNvPr id="631" name="直線コネクタ 630">
          <a:extLst>
            <a:ext uri="{FF2B5EF4-FFF2-40B4-BE49-F238E27FC236}">
              <a16:creationId xmlns:a16="http://schemas.microsoft.com/office/drawing/2014/main" id="{7FCF9376-5D03-4852-B366-BE89B6569791}"/>
            </a:ext>
          </a:extLst>
        </xdr:cNvPr>
        <xdr:cNvCxnSpPr/>
      </xdr:nvCxnSpPr>
      <xdr:spPr>
        <a:xfrm>
          <a:off x="18656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632" name="n_1aveValue【児童館】&#10;一人当たり面積">
          <a:extLst>
            <a:ext uri="{FF2B5EF4-FFF2-40B4-BE49-F238E27FC236}">
              <a16:creationId xmlns:a16="http://schemas.microsoft.com/office/drawing/2014/main" id="{FA4EB3E7-9BA7-49F9-B3FA-18C5D1D4922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33" name="n_2aveValue【児童館】&#10;一人当たり面積">
          <a:extLst>
            <a:ext uri="{FF2B5EF4-FFF2-40B4-BE49-F238E27FC236}">
              <a16:creationId xmlns:a16="http://schemas.microsoft.com/office/drawing/2014/main" id="{D1EE5A41-1473-4587-90E6-D01761A0C15D}"/>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34" name="n_3aveValue【児童館】&#10;一人当たり面積">
          <a:extLst>
            <a:ext uri="{FF2B5EF4-FFF2-40B4-BE49-F238E27FC236}">
              <a16:creationId xmlns:a16="http://schemas.microsoft.com/office/drawing/2014/main" id="{4A69A6A4-E634-4242-9412-321D0DFDCD9F}"/>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5" name="n_4aveValue【児童館】&#10;一人当たり面積">
          <a:extLst>
            <a:ext uri="{FF2B5EF4-FFF2-40B4-BE49-F238E27FC236}">
              <a16:creationId xmlns:a16="http://schemas.microsoft.com/office/drawing/2014/main" id="{A8696558-5914-4CD7-9496-32337E4F4FD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111777</xdr:rowOff>
    </xdr:from>
    <xdr:ext cx="469744" cy="259045"/>
    <xdr:sp macro="" textlink="">
      <xdr:nvSpPr>
        <xdr:cNvPr id="636" name="n_1mainValue【児童館】&#10;一人当たり面積">
          <a:extLst>
            <a:ext uri="{FF2B5EF4-FFF2-40B4-BE49-F238E27FC236}">
              <a16:creationId xmlns:a16="http://schemas.microsoft.com/office/drawing/2014/main" id="{E2DDB045-2F68-4F2C-A073-E03922E106DE}"/>
            </a:ext>
          </a:extLst>
        </xdr:cNvPr>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637" name="n_2mainValue【児童館】&#10;一人当たり面積">
          <a:extLst>
            <a:ext uri="{FF2B5EF4-FFF2-40B4-BE49-F238E27FC236}">
              <a16:creationId xmlns:a16="http://schemas.microsoft.com/office/drawing/2014/main" id="{007DBD9F-07D1-4F8F-8045-40D1ACBAED5E}"/>
            </a:ext>
          </a:extLst>
        </xdr:cNvPr>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38" name="n_3mainValue【児童館】&#10;一人当たり面積">
          <a:extLst>
            <a:ext uri="{FF2B5EF4-FFF2-40B4-BE49-F238E27FC236}">
              <a16:creationId xmlns:a16="http://schemas.microsoft.com/office/drawing/2014/main" id="{66F41B66-4E85-4B19-B669-1DA56470B242}"/>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639" name="n_4mainValue【児童館】&#10;一人当たり面積">
          <a:extLst>
            <a:ext uri="{FF2B5EF4-FFF2-40B4-BE49-F238E27FC236}">
              <a16:creationId xmlns:a16="http://schemas.microsoft.com/office/drawing/2014/main" id="{8314FF34-F899-4AF2-A2D4-84365FC2360F}"/>
            </a:ext>
          </a:extLst>
        </xdr:cNvPr>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82F6869-5887-496E-AF47-4A44619347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6DEF1334-9687-40C5-A93A-73E29E3DE3B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C8C7A2BF-35EF-4865-934D-A4CACFBF49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80200C09-0E81-43E4-8BBE-77E0632DBE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FF76966-0CCE-4C3A-88F5-EE93DF20D3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6ACE36D7-484A-49E7-9847-025F62EB0B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C1377AB-CFDF-4326-80CE-AC7476C8B8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80F03838-E366-456F-BF6D-914376CBB6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15AD675-2C79-4B3F-A3A9-9DA30E408A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678D42F-AF33-4549-A140-892AF73A63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B528151-02F9-40EE-95A8-AACD4342A99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391ED8BF-05D1-4964-A601-C9DDC44CA60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0C6CD5FA-67D3-456D-BFE5-E3392708482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66F62237-7738-4E2F-ABFA-8C1F50596B4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B8C2D924-4314-44BB-990C-5CF8661BFB8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678F8C8D-5A88-4ABD-AE0C-8C6C9D8AE8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C9834AFA-F224-4B68-A417-A177E4603D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4DA57A0E-163F-465F-B419-82CA4B7BFF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1E254597-C60C-4BF0-8E2F-D3FEB5B7CB9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95BFD1A0-738F-42DF-9230-F1CC4D2E114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1987D672-5E9C-4D44-82EF-3661306EA2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56B31FBA-5E52-419B-998E-65F5B07F5C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97D754B2-E57C-41E7-8285-73EF1863DEA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552E2DCA-83B6-4640-B588-7A967DA645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18F43D41-AE05-438C-8AF7-4EE586CDA7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5" name="直線コネクタ 664">
          <a:extLst>
            <a:ext uri="{FF2B5EF4-FFF2-40B4-BE49-F238E27FC236}">
              <a16:creationId xmlns:a16="http://schemas.microsoft.com/office/drawing/2014/main" id="{908D6D6C-0D92-445F-99B9-F07FCFB50C18}"/>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6" name="【公民館】&#10;有形固定資産減価償却率最小値テキスト">
          <a:extLst>
            <a:ext uri="{FF2B5EF4-FFF2-40B4-BE49-F238E27FC236}">
              <a16:creationId xmlns:a16="http://schemas.microsoft.com/office/drawing/2014/main" id="{D6024BC4-70DC-4243-BA66-3CAC4B8E1847}"/>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7" name="直線コネクタ 666">
          <a:extLst>
            <a:ext uri="{FF2B5EF4-FFF2-40B4-BE49-F238E27FC236}">
              <a16:creationId xmlns:a16="http://schemas.microsoft.com/office/drawing/2014/main" id="{5579C1AB-B52D-4EB8-87E8-6E51B5B911F5}"/>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8" name="【公民館】&#10;有形固定資産減価償却率最大値テキスト">
          <a:extLst>
            <a:ext uri="{FF2B5EF4-FFF2-40B4-BE49-F238E27FC236}">
              <a16:creationId xmlns:a16="http://schemas.microsoft.com/office/drawing/2014/main" id="{97B98935-8635-49AA-9EE5-D339C8C9D56F}"/>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9" name="直線コネクタ 668">
          <a:extLst>
            <a:ext uri="{FF2B5EF4-FFF2-40B4-BE49-F238E27FC236}">
              <a16:creationId xmlns:a16="http://schemas.microsoft.com/office/drawing/2014/main" id="{7BFA38F8-1245-477E-9D2A-C879F9AD7B74}"/>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670" name="【公民館】&#10;有形固定資産減価償却率平均値テキスト">
          <a:extLst>
            <a:ext uri="{FF2B5EF4-FFF2-40B4-BE49-F238E27FC236}">
              <a16:creationId xmlns:a16="http://schemas.microsoft.com/office/drawing/2014/main" id="{23FF3814-D006-4DCA-A1AB-8C8DC129C676}"/>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71" name="フローチャート: 判断 670">
          <a:extLst>
            <a:ext uri="{FF2B5EF4-FFF2-40B4-BE49-F238E27FC236}">
              <a16:creationId xmlns:a16="http://schemas.microsoft.com/office/drawing/2014/main" id="{BB0B28A0-E82F-4701-87B5-81490DA12ABD}"/>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2" name="フローチャート: 判断 671">
          <a:extLst>
            <a:ext uri="{FF2B5EF4-FFF2-40B4-BE49-F238E27FC236}">
              <a16:creationId xmlns:a16="http://schemas.microsoft.com/office/drawing/2014/main" id="{B9157329-2EA6-4CF6-8EBB-F6E51920011F}"/>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3" name="フローチャート: 判断 672">
          <a:extLst>
            <a:ext uri="{FF2B5EF4-FFF2-40B4-BE49-F238E27FC236}">
              <a16:creationId xmlns:a16="http://schemas.microsoft.com/office/drawing/2014/main" id="{169E9FEB-CE7B-48C7-9D18-500B17FE5138}"/>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4" name="フローチャート: 判断 673">
          <a:extLst>
            <a:ext uri="{FF2B5EF4-FFF2-40B4-BE49-F238E27FC236}">
              <a16:creationId xmlns:a16="http://schemas.microsoft.com/office/drawing/2014/main" id="{FDE89437-BEC4-46BE-BF98-52D9933FC900}"/>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5" name="フローチャート: 判断 674">
          <a:extLst>
            <a:ext uri="{FF2B5EF4-FFF2-40B4-BE49-F238E27FC236}">
              <a16:creationId xmlns:a16="http://schemas.microsoft.com/office/drawing/2014/main" id="{2B30FF19-C82A-40E0-9559-363B5F7A87E4}"/>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5BCF61C-4BF1-4D83-8313-C96335D6D0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5B61D5C-27C5-46B2-BA9C-7622B3B759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C8F68AC-8D14-4242-AE1B-B2105944130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D8B6324-6FDF-4500-8372-3B93B0AF6A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4DF5F37-C0A1-49B4-B858-A174846C80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146231</xdr:rowOff>
    </xdr:from>
    <xdr:to>
      <xdr:col>85</xdr:col>
      <xdr:colOff>177800</xdr:colOff>
      <xdr:row>107</xdr:row>
      <xdr:rowOff>76381</xdr:rowOff>
    </xdr:to>
    <xdr:sp macro="" textlink="">
      <xdr:nvSpPr>
        <xdr:cNvPr id="681" name="楕円 680">
          <a:extLst>
            <a:ext uri="{FF2B5EF4-FFF2-40B4-BE49-F238E27FC236}">
              <a16:creationId xmlns:a16="http://schemas.microsoft.com/office/drawing/2014/main" id="{76D0A183-29E9-4B39-95D3-BC80D1CFAC88}"/>
            </a:ext>
          </a:extLst>
        </xdr:cNvPr>
        <xdr:cNvSpPr/>
      </xdr:nvSpPr>
      <xdr:spPr>
        <a:xfrm>
          <a:off x="16268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124658</xdr:rowOff>
    </xdr:from>
    <xdr:ext cx="405111" cy="259045"/>
    <xdr:sp macro="" textlink="">
      <xdr:nvSpPr>
        <xdr:cNvPr id="682" name="【公民館】&#10;有形固定資産減価償却率該当値テキスト">
          <a:extLst>
            <a:ext uri="{FF2B5EF4-FFF2-40B4-BE49-F238E27FC236}">
              <a16:creationId xmlns:a16="http://schemas.microsoft.com/office/drawing/2014/main" id="{47968896-5AAA-4645-BE4E-16DC2F5200F4}"/>
            </a:ext>
          </a:extLst>
        </xdr:cNvPr>
        <xdr:cNvSpPr txBox="1"/>
      </xdr:nvSpPr>
      <xdr:spPr>
        <a:xfrm>
          <a:off x="16357600"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115207</xdr:rowOff>
    </xdr:from>
    <xdr:to>
      <xdr:col>81</xdr:col>
      <xdr:colOff>101600</xdr:colOff>
      <xdr:row>107</xdr:row>
      <xdr:rowOff>45357</xdr:rowOff>
    </xdr:to>
    <xdr:sp macro="" textlink="">
      <xdr:nvSpPr>
        <xdr:cNvPr id="683" name="楕円 682">
          <a:extLst>
            <a:ext uri="{FF2B5EF4-FFF2-40B4-BE49-F238E27FC236}">
              <a16:creationId xmlns:a16="http://schemas.microsoft.com/office/drawing/2014/main" id="{B543494C-052F-4C77-BE0E-E7CA596BCE15}"/>
            </a:ext>
          </a:extLst>
        </xdr:cNvPr>
        <xdr:cNvSpPr/>
      </xdr:nvSpPr>
      <xdr:spPr>
        <a:xfrm>
          <a:off x="15430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166007</xdr:rowOff>
    </xdr:from>
    <xdr:to>
      <xdr:col>85</xdr:col>
      <xdr:colOff>127000</xdr:colOff>
      <xdr:row>107</xdr:row>
      <xdr:rowOff>25581</xdr:rowOff>
    </xdr:to>
    <xdr:cxnSp macro="">
      <xdr:nvCxnSpPr>
        <xdr:cNvPr id="684" name="直線コネクタ 683">
          <a:extLst>
            <a:ext uri="{FF2B5EF4-FFF2-40B4-BE49-F238E27FC236}">
              <a16:creationId xmlns:a16="http://schemas.microsoft.com/office/drawing/2014/main" id="{41C7396C-E6C7-4A28-A593-EB65222F1064}"/>
            </a:ext>
          </a:extLst>
        </xdr:cNvPr>
        <xdr:cNvCxnSpPr/>
      </xdr:nvCxnSpPr>
      <xdr:spPr>
        <a:xfrm>
          <a:off x="15481300" y="183397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685" name="楕円 684">
          <a:extLst>
            <a:ext uri="{FF2B5EF4-FFF2-40B4-BE49-F238E27FC236}">
              <a16:creationId xmlns:a16="http://schemas.microsoft.com/office/drawing/2014/main" id="{12A27666-0797-4457-8004-632427AE6C0B}"/>
            </a:ext>
          </a:extLst>
        </xdr:cNvPr>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166007</xdr:rowOff>
    </xdr:to>
    <xdr:cxnSp macro="">
      <xdr:nvCxnSpPr>
        <xdr:cNvPr id="686" name="直線コネクタ 685">
          <a:extLst>
            <a:ext uri="{FF2B5EF4-FFF2-40B4-BE49-F238E27FC236}">
              <a16:creationId xmlns:a16="http://schemas.microsoft.com/office/drawing/2014/main" id="{6C3BBA75-1088-4282-B8D2-5F510A4D9D5F}"/>
            </a:ext>
          </a:extLst>
        </xdr:cNvPr>
        <xdr:cNvCxnSpPr/>
      </xdr:nvCxnSpPr>
      <xdr:spPr>
        <a:xfrm>
          <a:off x="14592300" y="183054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87" name="楕円 686">
          <a:extLst>
            <a:ext uri="{FF2B5EF4-FFF2-40B4-BE49-F238E27FC236}">
              <a16:creationId xmlns:a16="http://schemas.microsoft.com/office/drawing/2014/main" id="{509EC7D1-5C04-4524-8B35-B0ADD511C552}"/>
            </a:ext>
          </a:extLst>
        </xdr:cNvPr>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131718</xdr:rowOff>
    </xdr:to>
    <xdr:cxnSp macro="">
      <xdr:nvCxnSpPr>
        <xdr:cNvPr id="688" name="直線コネクタ 687">
          <a:extLst>
            <a:ext uri="{FF2B5EF4-FFF2-40B4-BE49-F238E27FC236}">
              <a16:creationId xmlns:a16="http://schemas.microsoft.com/office/drawing/2014/main" id="{80C3688F-90AE-41AC-9D38-30CB254E0805}"/>
            </a:ext>
          </a:extLst>
        </xdr:cNvPr>
        <xdr:cNvCxnSpPr/>
      </xdr:nvCxnSpPr>
      <xdr:spPr>
        <a:xfrm>
          <a:off x="13703300" y="182711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689" name="楕円 688">
          <a:extLst>
            <a:ext uri="{FF2B5EF4-FFF2-40B4-BE49-F238E27FC236}">
              <a16:creationId xmlns:a16="http://schemas.microsoft.com/office/drawing/2014/main" id="{46023A88-A6CD-41CA-B382-9ED63BE201F7}"/>
            </a:ext>
          </a:extLst>
        </xdr:cNvPr>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97427</xdr:rowOff>
    </xdr:to>
    <xdr:cxnSp macro="">
      <xdr:nvCxnSpPr>
        <xdr:cNvPr id="690" name="直線コネクタ 689">
          <a:extLst>
            <a:ext uri="{FF2B5EF4-FFF2-40B4-BE49-F238E27FC236}">
              <a16:creationId xmlns:a16="http://schemas.microsoft.com/office/drawing/2014/main" id="{0DCB5ECA-3A22-4D04-8C43-923D2DC3AD14}"/>
            </a:ext>
          </a:extLst>
        </xdr:cNvPr>
        <xdr:cNvCxnSpPr/>
      </xdr:nvCxnSpPr>
      <xdr:spPr>
        <a:xfrm>
          <a:off x="12814300" y="18245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691" name="n_1aveValue【公民館】&#10;有形固定資産減価償却率">
          <a:extLst>
            <a:ext uri="{FF2B5EF4-FFF2-40B4-BE49-F238E27FC236}">
              <a16:creationId xmlns:a16="http://schemas.microsoft.com/office/drawing/2014/main" id="{A98B865C-B7F3-45DA-B5C7-F83C9F729F7F}"/>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692" name="n_2aveValue【公民館】&#10;有形固定資産減価償却率">
          <a:extLst>
            <a:ext uri="{FF2B5EF4-FFF2-40B4-BE49-F238E27FC236}">
              <a16:creationId xmlns:a16="http://schemas.microsoft.com/office/drawing/2014/main" id="{1FDD2F14-FBE2-465F-9660-DF564AC4A285}"/>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693" name="n_3aveValue【公民館】&#10;有形固定資産減価償却率">
          <a:extLst>
            <a:ext uri="{FF2B5EF4-FFF2-40B4-BE49-F238E27FC236}">
              <a16:creationId xmlns:a16="http://schemas.microsoft.com/office/drawing/2014/main" id="{A491C691-67A1-4C3B-A041-A852825DBB27}"/>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694" name="n_4aveValue【公民館】&#10;有形固定資産減価償却率">
          <a:extLst>
            <a:ext uri="{FF2B5EF4-FFF2-40B4-BE49-F238E27FC236}">
              <a16:creationId xmlns:a16="http://schemas.microsoft.com/office/drawing/2014/main" id="{B8713BB0-B546-469E-9C1C-B5EB74DE182F}"/>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36484</xdr:rowOff>
    </xdr:from>
    <xdr:ext cx="405111" cy="259045"/>
    <xdr:sp macro="" textlink="">
      <xdr:nvSpPr>
        <xdr:cNvPr id="695" name="n_1mainValue【公民館】&#10;有形固定資産減価償却率">
          <a:extLst>
            <a:ext uri="{FF2B5EF4-FFF2-40B4-BE49-F238E27FC236}">
              <a16:creationId xmlns:a16="http://schemas.microsoft.com/office/drawing/2014/main" id="{670C5700-ADB4-4DEE-A1E8-214D3E9FAEFE}"/>
            </a:ext>
          </a:extLst>
        </xdr:cNvPr>
        <xdr:cNvSpPr txBox="1"/>
      </xdr:nvSpPr>
      <xdr:spPr>
        <a:xfrm>
          <a:off x="152660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696" name="n_2mainValue【公民館】&#10;有形固定資産減価償却率">
          <a:extLst>
            <a:ext uri="{FF2B5EF4-FFF2-40B4-BE49-F238E27FC236}">
              <a16:creationId xmlns:a16="http://schemas.microsoft.com/office/drawing/2014/main" id="{47FF995E-696D-4FF2-87B5-11E959109D93}"/>
            </a:ext>
          </a:extLst>
        </xdr:cNvPr>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697" name="n_3mainValue【公民館】&#10;有形固定資産減価償却率">
          <a:extLst>
            <a:ext uri="{FF2B5EF4-FFF2-40B4-BE49-F238E27FC236}">
              <a16:creationId xmlns:a16="http://schemas.microsoft.com/office/drawing/2014/main" id="{DF8C4E43-3D0F-4249-B093-419DBF157946}"/>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698" name="n_4mainValue【公民館】&#10;有形固定資産減価償却率">
          <a:extLst>
            <a:ext uri="{FF2B5EF4-FFF2-40B4-BE49-F238E27FC236}">
              <a16:creationId xmlns:a16="http://schemas.microsoft.com/office/drawing/2014/main" id="{BAD2A054-F904-4126-A1B4-D73E655FCA9A}"/>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3D9DCBF2-A25C-41D5-9DB7-41C6D81E77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6818C101-160F-4176-96DC-94606AB26A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CD1890AE-0844-4282-8C06-21E381887D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ECC869C7-CFE4-41CC-A3B1-29E3935D1A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CB5FBBC1-57A4-4E8B-91C4-BE9F1DF7F1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A0A246B-B70D-43AA-9E7A-A2FD368959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1685AA62-7AB2-4174-A893-4E19521547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DBBE34B2-B232-474C-8983-A5059C163B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97D5E670-8206-4699-B078-EF8006B1BD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6BD8DB12-AF0C-4F89-AD72-0F6DEC1B1F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8A4E164B-72B0-4988-B7D8-4D2E69CABCE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C7B1F809-EDCF-435D-B594-4C213A8768C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0018677C-1306-4737-8B71-BD0D82D7CF0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46431F2E-B674-410B-97B1-2BB6F2EA28C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CCDBA1F-C429-4975-979E-B33AEA99959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3631BC41-8395-4DD5-A82A-A605E08AD4C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ECE42D17-FC43-4967-BD41-668AF17B35E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C4A8D234-8835-4F64-9AF1-A21DAA76A5E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260CC3EC-F480-4AFD-A402-2A4667D0A1B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8A5225A2-0525-4CFB-8D92-3658DD038A9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EE366286-E7FA-4CAE-9A2C-603908C2789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BB456325-0B67-4B80-A511-F04B50C69D4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F42D8D5B-A190-45DA-90B2-55851E8D43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C1960AEA-7018-401D-88F3-2950AB8E85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448BC755-6F35-479E-A69F-C9035346AC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4" name="直線コネクタ 723">
          <a:extLst>
            <a:ext uri="{FF2B5EF4-FFF2-40B4-BE49-F238E27FC236}">
              <a16:creationId xmlns:a16="http://schemas.microsoft.com/office/drawing/2014/main" id="{5CA62639-D644-40EA-91DA-53AF1FB8D758}"/>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5" name="【公民館】&#10;一人当たり面積最小値テキスト">
          <a:extLst>
            <a:ext uri="{FF2B5EF4-FFF2-40B4-BE49-F238E27FC236}">
              <a16:creationId xmlns:a16="http://schemas.microsoft.com/office/drawing/2014/main" id="{397F5B41-541B-4669-BEE6-5C09D2027AA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6" name="直線コネクタ 725">
          <a:extLst>
            <a:ext uri="{FF2B5EF4-FFF2-40B4-BE49-F238E27FC236}">
              <a16:creationId xmlns:a16="http://schemas.microsoft.com/office/drawing/2014/main" id="{894B0C23-8F62-4526-9641-4F9F6705B2D5}"/>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7" name="【公民館】&#10;一人当たり面積最大値テキスト">
          <a:extLst>
            <a:ext uri="{FF2B5EF4-FFF2-40B4-BE49-F238E27FC236}">
              <a16:creationId xmlns:a16="http://schemas.microsoft.com/office/drawing/2014/main" id="{2C202C9F-A2DE-4D0E-84B7-97BBE25BA2C2}"/>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8" name="直線コネクタ 727">
          <a:extLst>
            <a:ext uri="{FF2B5EF4-FFF2-40B4-BE49-F238E27FC236}">
              <a16:creationId xmlns:a16="http://schemas.microsoft.com/office/drawing/2014/main" id="{B2752429-ABD1-45E7-A15B-F45AE7F50453}"/>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729" name="【公民館】&#10;一人当たり面積平均値テキスト">
          <a:extLst>
            <a:ext uri="{FF2B5EF4-FFF2-40B4-BE49-F238E27FC236}">
              <a16:creationId xmlns:a16="http://schemas.microsoft.com/office/drawing/2014/main" id="{349D9967-C352-4C73-A414-2441F663D7FF}"/>
            </a:ext>
          </a:extLst>
        </xdr:cNvPr>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0" name="フローチャート: 判断 729">
          <a:extLst>
            <a:ext uri="{FF2B5EF4-FFF2-40B4-BE49-F238E27FC236}">
              <a16:creationId xmlns:a16="http://schemas.microsoft.com/office/drawing/2014/main" id="{0480BDF1-F267-436B-AA71-CB985E2FC544}"/>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31" name="フローチャート: 判断 730">
          <a:extLst>
            <a:ext uri="{FF2B5EF4-FFF2-40B4-BE49-F238E27FC236}">
              <a16:creationId xmlns:a16="http://schemas.microsoft.com/office/drawing/2014/main" id="{123F5C6E-5F2E-44F9-982A-380435AF1057}"/>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2" name="フローチャート: 判断 731">
          <a:extLst>
            <a:ext uri="{FF2B5EF4-FFF2-40B4-BE49-F238E27FC236}">
              <a16:creationId xmlns:a16="http://schemas.microsoft.com/office/drawing/2014/main" id="{E739F40A-8777-4D23-9D8B-E40B0E20A975}"/>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3" name="フローチャート: 判断 732">
          <a:extLst>
            <a:ext uri="{FF2B5EF4-FFF2-40B4-BE49-F238E27FC236}">
              <a16:creationId xmlns:a16="http://schemas.microsoft.com/office/drawing/2014/main" id="{B42EE3C5-567A-4F3E-A249-32BA4312D61E}"/>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4" name="フローチャート: 判断 733">
          <a:extLst>
            <a:ext uri="{FF2B5EF4-FFF2-40B4-BE49-F238E27FC236}">
              <a16:creationId xmlns:a16="http://schemas.microsoft.com/office/drawing/2014/main" id="{A91B57BC-2635-431E-82D8-454F307EED13}"/>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65B2634-E83A-4395-935B-4CAF901F8B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502080F-47B5-4430-A677-DA0CD323A6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33F8B43-E4AF-4E75-B562-2ACCB6B9DA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24028E7-616F-4753-9057-EB4C9DDD4C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8271411-DCE6-491E-BA07-407F8C33F2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740" name="楕円 739">
          <a:extLst>
            <a:ext uri="{FF2B5EF4-FFF2-40B4-BE49-F238E27FC236}">
              <a16:creationId xmlns:a16="http://schemas.microsoft.com/office/drawing/2014/main" id="{BD964C61-5F1A-4E6E-98D5-E425361F2DC6}"/>
            </a:ext>
          </a:extLst>
        </xdr:cNvPr>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741" name="【公民館】&#10;一人当たり面積該当値テキスト">
          <a:extLst>
            <a:ext uri="{FF2B5EF4-FFF2-40B4-BE49-F238E27FC236}">
              <a16:creationId xmlns:a16="http://schemas.microsoft.com/office/drawing/2014/main" id="{8732E482-3315-4CAF-B798-157D084175AC}"/>
            </a:ext>
          </a:extLst>
        </xdr:cNvPr>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742" name="楕円 741">
          <a:extLst>
            <a:ext uri="{FF2B5EF4-FFF2-40B4-BE49-F238E27FC236}">
              <a16:creationId xmlns:a16="http://schemas.microsoft.com/office/drawing/2014/main" id="{7C45AF14-4C0B-453D-8AAB-70D8BB18E70A}"/>
            </a:ext>
          </a:extLst>
        </xdr:cNvPr>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71301</xdr:rowOff>
    </xdr:to>
    <xdr:cxnSp macro="">
      <xdr:nvCxnSpPr>
        <xdr:cNvPr id="743" name="直線コネクタ 742">
          <a:extLst>
            <a:ext uri="{FF2B5EF4-FFF2-40B4-BE49-F238E27FC236}">
              <a16:creationId xmlns:a16="http://schemas.microsoft.com/office/drawing/2014/main" id="{AE01712E-37BD-4A0A-9AC7-92096CFEA7DF}"/>
            </a:ext>
          </a:extLst>
        </xdr:cNvPr>
        <xdr:cNvCxnSpPr/>
      </xdr:nvCxnSpPr>
      <xdr:spPr>
        <a:xfrm>
          <a:off x="21323300" y="18416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23768</xdr:rowOff>
    </xdr:from>
    <xdr:to>
      <xdr:col>107</xdr:col>
      <xdr:colOff>101600</xdr:colOff>
      <xdr:row>107</xdr:row>
      <xdr:rowOff>125368</xdr:rowOff>
    </xdr:to>
    <xdr:sp macro="" textlink="">
      <xdr:nvSpPr>
        <xdr:cNvPr id="744" name="楕円 743">
          <a:extLst>
            <a:ext uri="{FF2B5EF4-FFF2-40B4-BE49-F238E27FC236}">
              <a16:creationId xmlns:a16="http://schemas.microsoft.com/office/drawing/2014/main" id="{CE35B612-F44A-4AAC-BEF2-F0347CDA7431}"/>
            </a:ext>
          </a:extLst>
        </xdr:cNvPr>
        <xdr:cNvSpPr/>
      </xdr:nvSpPr>
      <xdr:spPr>
        <a:xfrm>
          <a:off x="2038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74568</xdr:rowOff>
    </xdr:to>
    <xdr:cxnSp macro="">
      <xdr:nvCxnSpPr>
        <xdr:cNvPr id="745" name="直線コネクタ 744">
          <a:extLst>
            <a:ext uri="{FF2B5EF4-FFF2-40B4-BE49-F238E27FC236}">
              <a16:creationId xmlns:a16="http://schemas.microsoft.com/office/drawing/2014/main" id="{15AE7176-C08C-423B-91B8-0AFB919D66BD}"/>
            </a:ext>
          </a:extLst>
        </xdr:cNvPr>
        <xdr:cNvCxnSpPr/>
      </xdr:nvCxnSpPr>
      <xdr:spPr>
        <a:xfrm flipV="1">
          <a:off x="20434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46" name="楕円 745">
          <a:extLst>
            <a:ext uri="{FF2B5EF4-FFF2-40B4-BE49-F238E27FC236}">
              <a16:creationId xmlns:a16="http://schemas.microsoft.com/office/drawing/2014/main" id="{CE367327-4626-4951-AA18-64B2B9C6EB79}"/>
            </a:ext>
          </a:extLst>
        </xdr:cNvPr>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74568</xdr:rowOff>
    </xdr:from>
    <xdr:to>
      <xdr:col>107</xdr:col>
      <xdr:colOff>50800</xdr:colOff>
      <xdr:row>107</xdr:row>
      <xdr:rowOff>74568</xdr:rowOff>
    </xdr:to>
    <xdr:cxnSp macro="">
      <xdr:nvCxnSpPr>
        <xdr:cNvPr id="747" name="直線コネクタ 746">
          <a:extLst>
            <a:ext uri="{FF2B5EF4-FFF2-40B4-BE49-F238E27FC236}">
              <a16:creationId xmlns:a16="http://schemas.microsoft.com/office/drawing/2014/main" id="{92C850A1-CC49-4BFA-8957-DD16604F0223}"/>
            </a:ext>
          </a:extLst>
        </xdr:cNvPr>
        <xdr:cNvCxnSpPr/>
      </xdr:nvCxnSpPr>
      <xdr:spPr>
        <a:xfrm>
          <a:off x="19545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748" name="楕円 747">
          <a:extLst>
            <a:ext uri="{FF2B5EF4-FFF2-40B4-BE49-F238E27FC236}">
              <a16:creationId xmlns:a16="http://schemas.microsoft.com/office/drawing/2014/main" id="{0BD5C6AC-3056-4835-9F0C-6D868BF0E2EC}"/>
            </a:ext>
          </a:extLst>
        </xdr:cNvPr>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74568</xdr:rowOff>
    </xdr:to>
    <xdr:cxnSp macro="">
      <xdr:nvCxnSpPr>
        <xdr:cNvPr id="749" name="直線コネクタ 748">
          <a:extLst>
            <a:ext uri="{FF2B5EF4-FFF2-40B4-BE49-F238E27FC236}">
              <a16:creationId xmlns:a16="http://schemas.microsoft.com/office/drawing/2014/main" id="{0BBC1EFB-3765-400D-B33F-DD34A7C05718}"/>
            </a:ext>
          </a:extLst>
        </xdr:cNvPr>
        <xdr:cNvCxnSpPr/>
      </xdr:nvCxnSpPr>
      <xdr:spPr>
        <a:xfrm>
          <a:off x="18656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50" name="n_1aveValue【公民館】&#10;一人当たり面積">
          <a:extLst>
            <a:ext uri="{FF2B5EF4-FFF2-40B4-BE49-F238E27FC236}">
              <a16:creationId xmlns:a16="http://schemas.microsoft.com/office/drawing/2014/main" id="{0A40D547-3B8C-4503-9D3B-1A3307E375D4}"/>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751" name="n_2aveValue【公民館】&#10;一人当たり面積">
          <a:extLst>
            <a:ext uri="{FF2B5EF4-FFF2-40B4-BE49-F238E27FC236}">
              <a16:creationId xmlns:a16="http://schemas.microsoft.com/office/drawing/2014/main" id="{DF2DAB48-4217-4E00-A352-12337DAE341B}"/>
            </a:ext>
          </a:extLst>
        </xdr:cNvPr>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2" name="n_3aveValue【公民館】&#10;一人当たり面積">
          <a:extLst>
            <a:ext uri="{FF2B5EF4-FFF2-40B4-BE49-F238E27FC236}">
              <a16:creationId xmlns:a16="http://schemas.microsoft.com/office/drawing/2014/main" id="{B046CB7F-6517-42C8-8A41-42047B9A3BC1}"/>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3" name="n_4aveValue【公民館】&#10;一人当たり面積">
          <a:extLst>
            <a:ext uri="{FF2B5EF4-FFF2-40B4-BE49-F238E27FC236}">
              <a16:creationId xmlns:a16="http://schemas.microsoft.com/office/drawing/2014/main" id="{3D64180A-EC86-4C02-8C8C-640C1E8CEAD5}"/>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754" name="n_1mainValue【公民館】&#10;一人当たり面積">
          <a:extLst>
            <a:ext uri="{FF2B5EF4-FFF2-40B4-BE49-F238E27FC236}">
              <a16:creationId xmlns:a16="http://schemas.microsoft.com/office/drawing/2014/main" id="{0F39C35A-EC7F-404B-BAFD-558C27E22BC6}"/>
            </a:ext>
          </a:extLst>
        </xdr:cNvPr>
        <xdr:cNvSpPr txBox="1"/>
      </xdr:nvSpPr>
      <xdr:spPr>
        <a:xfrm>
          <a:off x="21075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755" name="n_2mainValue【公民館】&#10;一人当たり面積">
          <a:extLst>
            <a:ext uri="{FF2B5EF4-FFF2-40B4-BE49-F238E27FC236}">
              <a16:creationId xmlns:a16="http://schemas.microsoft.com/office/drawing/2014/main" id="{A8854BCA-6103-412F-9780-E2898685ABAE}"/>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56" name="n_3mainValue【公民館】&#10;一人当たり面積">
          <a:extLst>
            <a:ext uri="{FF2B5EF4-FFF2-40B4-BE49-F238E27FC236}">
              <a16:creationId xmlns:a16="http://schemas.microsoft.com/office/drawing/2014/main" id="{45601EC4-0396-47E0-BF26-C9DFEB4EF718}"/>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757" name="n_4mainValue【公民館】&#10;一人当たり面積">
          <a:extLst>
            <a:ext uri="{FF2B5EF4-FFF2-40B4-BE49-F238E27FC236}">
              <a16:creationId xmlns:a16="http://schemas.microsoft.com/office/drawing/2014/main" id="{D0A4D93D-DCE6-4AF3-8418-725D653F7913}"/>
            </a:ext>
          </a:extLst>
        </xdr:cNvPr>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F2202882-0697-4162-9981-66C4A8AA7C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51C2F89C-A7F8-4DC4-A5F0-9691F80889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B757DA4-B176-4209-891B-D014F13932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道路の有形固定資産減価償却率は、類似団体と比較して低くなっている。要因としては東郷中央土地区画整理事業に伴い周辺道路を整備したことによるものと考えられる。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保育所、学校施設の有形固定資産減価償却率は類似団体と比較して特に高くなっている。要因としては、本町の小中学校計</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校のうち、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校が建築から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年以上経過しており、保育所については公立保育園すべてが建築から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年度に一部建て替え）していることが考えられる</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対策として、保育園に関しては和合保育園の民営化を進めており、学校に関しても東郷町学校施設長寿命化計画に基づき施設の改修が行われている。</a:t>
          </a:r>
        </a:p>
        <a:p>
          <a:r>
            <a:rPr kumimoji="1" lang="ja-JP" altLang="en-US" sz="1300">
              <a:latin typeface="ＭＳ Ｐゴシック" panose="020B0600070205080204" pitchFamily="50" charset="-128"/>
              <a:ea typeface="ＭＳ Ｐゴシック" panose="020B0600070205080204" pitchFamily="50" charset="-128"/>
            </a:rPr>
            <a:t>また、橋りょうについても、類似団体と比較すると有形固定資産減価償却率が高い状態であり、半数以上が建設後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年以上を経過しているが、東郷町橋梁長寿命化計画に基づき、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度の定期点検を行い、修繕が必要とされる橋りょうに対しては補修工事を行っている。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DF2384-44FB-4260-B37E-39AF5FB5E6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506C53-4B5E-4306-A557-8082414AC3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154A93-561E-4CE8-A6E5-7277EA6DC9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867C30-6E60-4EB6-BDCD-60E9783C3C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A6EF3D-BAFE-4DBA-AE04-008596B51D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AEEA6D-4D06-41B0-8061-931AEE0629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E42D74-6614-48AA-A213-81E0F0634F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E06A11-E360-433F-BB0E-88BA01DEF0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7B5250-1CE5-44A3-AA08-7EE4806E70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37BFC7-C45D-4395-BA6D-FE953F521D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ED2B42-7155-44CB-8246-6DFD5C5700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BD1DDA-2B80-4D5C-9227-305297852F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FBB2AC-97EC-470C-9ACE-883434FA4D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E60CB0-5F96-48B0-8FAB-446926C302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CDB061-3192-4B06-B109-B123FAE1437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53ACE9-3079-4159-93B3-A93E95BB5CC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A686E2-F61D-4419-AF29-978E50A204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B8A0AE-50C7-45B6-9C40-1A808B051A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C33566-66BB-4545-8945-1E4C51F626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A54403-CF17-477D-BA58-2A7AA40E66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B1D175-3A9F-430E-B8B3-887FCB4F28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393173-259E-4732-8467-559F489F97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549230-444F-4895-973F-6691F43ECD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874E7C-5EB5-407A-A059-D053286519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68BC9D-248A-40E0-94B9-1D3A82C90F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8320B6-9307-4F33-8404-D84C227607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6BA0D3-F91A-47C6-9BDD-0615D23B0BB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2564BE-E685-49F0-BBD6-E145BD9F53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25B658-851B-46F0-849C-1898EC45B0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842064-6058-469D-A08C-00B201573C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F90FDB-8ECE-4048-8830-BA4E14AB33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B5EC39-8C9A-4663-81B4-84195531F1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701D3C-A379-469C-A666-61655C2E92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5D2C89-1E99-4AB5-B1F8-652F3BECB3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9EC48B-2244-4FD4-B720-E8B917FA95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F2C4E3-A36A-4E04-820F-0A731403F5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2A917DD-064E-4BDB-B5CB-5D3EE2D009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C22CB1-CC42-4650-8EEA-3B422022DC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BA4F64-749B-468D-88B2-CA167B785B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223EF3-41E5-4176-B568-BCD3C9BDDF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311C17-28E9-4037-B7CD-B759E01D6F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2728FA-50B7-4E24-8A1D-9F5BB71E36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F3179B-6A45-4126-8708-241056173A5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3AD0885-C0F6-4EB1-867E-166FA09F8A4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273990B-C0FD-4684-8434-6C2F7F1570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370FC5-1378-418B-BE27-6E2D38832A5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980729C-1B7B-4282-8A81-145002C6B98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B213DBC-319D-4CFF-A774-6F9F3B26F9E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B61AA1B-6635-4C23-8C59-07F402CE55A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9A8C25-9502-48BB-82F7-09E96A6BD27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4F2F017-BB59-4575-ADB7-FA473646ECA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EB4F216-A44B-4F74-914B-15FD101EEFA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28098D-22E1-4FD9-9892-9C7956490D2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B1C4923-E732-44DA-B21B-EEC6134B5F8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48C04C0-E2C3-4781-BFD1-C3CD4561D2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6D22A4F-130E-41C6-B842-B81AC982F9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60522B06-FB45-460A-A3BD-E7B1FD8C42CF}"/>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FF5DDFEF-8792-415B-9708-CB8E5903703C}"/>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6326463D-1CA9-4987-85DE-7A9B62289CC5}"/>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240118F8-DC75-4D70-BF7A-0DA7B53EACD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61A1BFEB-815A-4F2C-9AA6-EA6182D9965E}"/>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90F2080A-66C7-4E6E-AFCB-7D8142D78F4F}"/>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43FAE42B-A2EB-4BDE-AD99-7110111357A5}"/>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ABFDB731-ECFB-46B5-AD48-CC5A81C5BF66}"/>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2B620FE1-1474-4564-9C25-E919B4CBB172}"/>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6FE07E61-12E1-4A5B-8173-F41BC12A9A06}"/>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D0E8F0EE-E9FA-483B-BB0C-5078CAF9600B}"/>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4A8AC2-8C37-44C7-AEFC-DB125BA9C6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15DF89-72A5-4317-AC06-EE21CD735B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67DCB2F-4C38-4A11-B48A-E7B8130BAE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4FC344-F4D7-4AB6-B511-C460C1E10A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4C0F987-8DB5-49C0-95E9-278BD03A80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31931</xdr:rowOff>
    </xdr:from>
    <xdr:to>
      <xdr:col>24</xdr:col>
      <xdr:colOff>114300</xdr:colOff>
      <xdr:row>40</xdr:row>
      <xdr:rowOff>133531</xdr:rowOff>
    </xdr:to>
    <xdr:sp macro="" textlink="">
      <xdr:nvSpPr>
        <xdr:cNvPr id="74" name="楕円 73">
          <a:extLst>
            <a:ext uri="{FF2B5EF4-FFF2-40B4-BE49-F238E27FC236}">
              <a16:creationId xmlns:a16="http://schemas.microsoft.com/office/drawing/2014/main" id="{87F1C5CB-E745-4E53-8EBB-5FA9BF597ACE}"/>
            </a:ext>
          </a:extLst>
        </xdr:cNvPr>
        <xdr:cNvSpPr/>
      </xdr:nvSpPr>
      <xdr:spPr>
        <a:xfrm>
          <a:off x="45847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F70E6854-BDD5-4C1B-9D95-E88262CF8C5A}"/>
            </a:ext>
          </a:extLst>
        </xdr:cNvPr>
        <xdr:cNvSpPr txBox="1"/>
      </xdr:nvSpPr>
      <xdr:spPr>
        <a:xfrm>
          <a:off x="4673600"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xdr:rowOff>
    </xdr:from>
    <xdr:to>
      <xdr:col>20</xdr:col>
      <xdr:colOff>38100</xdr:colOff>
      <xdr:row>40</xdr:row>
      <xdr:rowOff>102507</xdr:rowOff>
    </xdr:to>
    <xdr:sp macro="" textlink="">
      <xdr:nvSpPr>
        <xdr:cNvPr id="76" name="楕円 75">
          <a:extLst>
            <a:ext uri="{FF2B5EF4-FFF2-40B4-BE49-F238E27FC236}">
              <a16:creationId xmlns:a16="http://schemas.microsoft.com/office/drawing/2014/main" id="{3F780599-2EAC-4B42-90C0-7E2E678FAB35}"/>
            </a:ext>
          </a:extLst>
        </xdr:cNvPr>
        <xdr:cNvSpPr/>
      </xdr:nvSpPr>
      <xdr:spPr>
        <a:xfrm>
          <a:off x="3746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51707</xdr:rowOff>
    </xdr:from>
    <xdr:to>
      <xdr:col>24</xdr:col>
      <xdr:colOff>63500</xdr:colOff>
      <xdr:row>40</xdr:row>
      <xdr:rowOff>82731</xdr:rowOff>
    </xdr:to>
    <xdr:cxnSp macro="">
      <xdr:nvCxnSpPr>
        <xdr:cNvPr id="77" name="直線コネクタ 76">
          <a:extLst>
            <a:ext uri="{FF2B5EF4-FFF2-40B4-BE49-F238E27FC236}">
              <a16:creationId xmlns:a16="http://schemas.microsoft.com/office/drawing/2014/main" id="{7C0D5A2A-DFCD-4398-B785-68D53ACDC4B4}"/>
            </a:ext>
          </a:extLst>
        </xdr:cNvPr>
        <xdr:cNvCxnSpPr/>
      </xdr:nvCxnSpPr>
      <xdr:spPr>
        <a:xfrm>
          <a:off x="3797300" y="69097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138067</xdr:rowOff>
    </xdr:from>
    <xdr:to>
      <xdr:col>15</xdr:col>
      <xdr:colOff>101600</xdr:colOff>
      <xdr:row>40</xdr:row>
      <xdr:rowOff>68217</xdr:rowOff>
    </xdr:to>
    <xdr:sp macro="" textlink="">
      <xdr:nvSpPr>
        <xdr:cNvPr id="78" name="楕円 77">
          <a:extLst>
            <a:ext uri="{FF2B5EF4-FFF2-40B4-BE49-F238E27FC236}">
              <a16:creationId xmlns:a16="http://schemas.microsoft.com/office/drawing/2014/main" id="{19D04F72-3900-4C14-A7BE-E9ECFD889B85}"/>
            </a:ext>
          </a:extLst>
        </xdr:cNvPr>
        <xdr:cNvSpPr/>
      </xdr:nvSpPr>
      <xdr:spPr>
        <a:xfrm>
          <a:off x="2857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17417</xdr:rowOff>
    </xdr:from>
    <xdr:to>
      <xdr:col>19</xdr:col>
      <xdr:colOff>177800</xdr:colOff>
      <xdr:row>40</xdr:row>
      <xdr:rowOff>51707</xdr:rowOff>
    </xdr:to>
    <xdr:cxnSp macro="">
      <xdr:nvCxnSpPr>
        <xdr:cNvPr id="79" name="直線コネクタ 78">
          <a:extLst>
            <a:ext uri="{FF2B5EF4-FFF2-40B4-BE49-F238E27FC236}">
              <a16:creationId xmlns:a16="http://schemas.microsoft.com/office/drawing/2014/main" id="{293DFAEF-EDAD-4E2E-B15D-9402F407935A}"/>
            </a:ext>
          </a:extLst>
        </xdr:cNvPr>
        <xdr:cNvCxnSpPr/>
      </xdr:nvCxnSpPr>
      <xdr:spPr>
        <a:xfrm>
          <a:off x="2908300" y="68754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103777</xdr:rowOff>
    </xdr:from>
    <xdr:to>
      <xdr:col>10</xdr:col>
      <xdr:colOff>165100</xdr:colOff>
      <xdr:row>40</xdr:row>
      <xdr:rowOff>33927</xdr:rowOff>
    </xdr:to>
    <xdr:sp macro="" textlink="">
      <xdr:nvSpPr>
        <xdr:cNvPr id="80" name="楕円 79">
          <a:extLst>
            <a:ext uri="{FF2B5EF4-FFF2-40B4-BE49-F238E27FC236}">
              <a16:creationId xmlns:a16="http://schemas.microsoft.com/office/drawing/2014/main" id="{715DDA86-19C5-4095-88E5-1CDFC238DBEA}"/>
            </a:ext>
          </a:extLst>
        </xdr:cNvPr>
        <xdr:cNvSpPr/>
      </xdr:nvSpPr>
      <xdr:spPr>
        <a:xfrm>
          <a:off x="1968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154577</xdr:rowOff>
    </xdr:from>
    <xdr:to>
      <xdr:col>15</xdr:col>
      <xdr:colOff>50800</xdr:colOff>
      <xdr:row>40</xdr:row>
      <xdr:rowOff>17417</xdr:rowOff>
    </xdr:to>
    <xdr:cxnSp macro="">
      <xdr:nvCxnSpPr>
        <xdr:cNvPr id="81" name="直線コネクタ 80">
          <a:extLst>
            <a:ext uri="{FF2B5EF4-FFF2-40B4-BE49-F238E27FC236}">
              <a16:creationId xmlns:a16="http://schemas.microsoft.com/office/drawing/2014/main" id="{6BA6CEDF-4DC9-4719-A8A8-C81898505A5B}"/>
            </a:ext>
          </a:extLst>
        </xdr:cNvPr>
        <xdr:cNvCxnSpPr/>
      </xdr:nvCxnSpPr>
      <xdr:spPr>
        <a:xfrm>
          <a:off x="2019300" y="68411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77651</xdr:rowOff>
    </xdr:from>
    <xdr:to>
      <xdr:col>6</xdr:col>
      <xdr:colOff>38100</xdr:colOff>
      <xdr:row>40</xdr:row>
      <xdr:rowOff>7801</xdr:rowOff>
    </xdr:to>
    <xdr:sp macro="" textlink="">
      <xdr:nvSpPr>
        <xdr:cNvPr id="82" name="楕円 81">
          <a:extLst>
            <a:ext uri="{FF2B5EF4-FFF2-40B4-BE49-F238E27FC236}">
              <a16:creationId xmlns:a16="http://schemas.microsoft.com/office/drawing/2014/main" id="{DEEFCF77-6851-4D49-BE04-142C7D8CFF65}"/>
            </a:ext>
          </a:extLst>
        </xdr:cNvPr>
        <xdr:cNvSpPr/>
      </xdr:nvSpPr>
      <xdr:spPr>
        <a:xfrm>
          <a:off x="1079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128451</xdr:rowOff>
    </xdr:from>
    <xdr:to>
      <xdr:col>10</xdr:col>
      <xdr:colOff>114300</xdr:colOff>
      <xdr:row>39</xdr:row>
      <xdr:rowOff>154577</xdr:rowOff>
    </xdr:to>
    <xdr:cxnSp macro="">
      <xdr:nvCxnSpPr>
        <xdr:cNvPr id="83" name="直線コネクタ 82">
          <a:extLst>
            <a:ext uri="{FF2B5EF4-FFF2-40B4-BE49-F238E27FC236}">
              <a16:creationId xmlns:a16="http://schemas.microsoft.com/office/drawing/2014/main" id="{5C92FBC2-BBC2-42F2-991B-56C0CE07D760}"/>
            </a:ext>
          </a:extLst>
        </xdr:cNvPr>
        <xdr:cNvCxnSpPr/>
      </xdr:nvCxnSpPr>
      <xdr:spPr>
        <a:xfrm>
          <a:off x="1130300" y="6815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B4B2D309-6964-49BB-BF18-A23FFE1D04D5}"/>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24816361-62DB-423C-A457-CC92C840B810}"/>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6C7255AE-D2AF-4175-978D-62446084F9D2}"/>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DDFE5259-01A8-4C67-82E6-366D47D60658}"/>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219B0074-8466-4A99-BA53-36AD16417DFF}"/>
            </a:ext>
          </a:extLst>
        </xdr:cNvPr>
        <xdr:cNvSpPr txBox="1"/>
      </xdr:nvSpPr>
      <xdr:spPr>
        <a:xfrm>
          <a:off x="35820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FEFA00B9-23A0-4C33-A2F9-9F8800DF9885}"/>
            </a:ext>
          </a:extLst>
        </xdr:cNvPr>
        <xdr:cNvSpPr txBox="1"/>
      </xdr:nvSpPr>
      <xdr:spPr>
        <a:xfrm>
          <a:off x="2705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id="{1FD474BE-94EB-4B0F-B362-45516210ABE6}"/>
            </a:ext>
          </a:extLst>
        </xdr:cNvPr>
        <xdr:cNvSpPr txBox="1"/>
      </xdr:nvSpPr>
      <xdr:spPr>
        <a:xfrm>
          <a:off x="1816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170378</xdr:rowOff>
    </xdr:from>
    <xdr:ext cx="405111" cy="259045"/>
    <xdr:sp macro="" textlink="">
      <xdr:nvSpPr>
        <xdr:cNvPr id="91" name="n_4mainValue【図書館】&#10;有形固定資産減価償却率">
          <a:extLst>
            <a:ext uri="{FF2B5EF4-FFF2-40B4-BE49-F238E27FC236}">
              <a16:creationId xmlns:a16="http://schemas.microsoft.com/office/drawing/2014/main" id="{B80EADB3-DAC1-4079-8877-352DB7370DDC}"/>
            </a:ext>
          </a:extLst>
        </xdr:cNvPr>
        <xdr:cNvSpPr txBox="1"/>
      </xdr:nvSpPr>
      <xdr:spPr>
        <a:xfrm>
          <a:off x="927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1665AD-55CF-419F-B57B-5068265D17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3DCDD0-5BFE-4704-80A8-76B61A1F9A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BC13259-071D-4B9E-8BFA-E3C2C63ED25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F5CD005-A001-4134-B43F-4E9A360F13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A84A170-A9EE-404E-BA8F-BF18DBC0DB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F3076DB-0360-43A2-9AD8-C8BAEA64B5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E86233A-CC15-406F-A89C-682415C1AC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BDB3D26-BD36-49EB-895D-81A4A60423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3192471-6533-4572-9A89-FC9667A87F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546D5F5-5485-4D19-8A31-36823458CF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01047F2-1804-49BB-967C-D558BAAA35D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BFA604B-6745-4AFD-87D1-F9A81EF50B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153376D-B953-4DCC-B268-AB4F99553CC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95D65DF-5EDB-47AE-B91A-042A742C38A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658B56D-988E-4BBA-8D02-65D89D00F83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7EAE7A5-E395-40CE-84AF-1EF4149C7E7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31BDAD0-BAAF-4288-AABC-15707FF9C97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81798AF-39E4-44BD-B00C-93988A5B608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7E22748-8FF1-4456-A1E6-78FC892CF4C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66986EF-1622-48E6-BF1F-9C4E76E6B4C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3955F3C-F5B2-4351-AC43-7296CEC584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36E8ADB-4915-4CD1-9C96-C7ECD415F6C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267B829-E552-46A3-A13E-C30CEEBA6C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8D815E06-8A5D-4774-8FB8-B3D53D1E7251}"/>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CF1259EF-FD63-4249-A213-18366175BF2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41226D4E-1F7E-4166-8FD6-8FD5925B94CD}"/>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B201FB6F-A28C-431D-A00F-5A389FDD8669}"/>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5E7C19B6-BB61-4D21-84DA-7EA8C15665F1}"/>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6144A3C2-0886-40A7-A0E3-08F13643D62B}"/>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C7CD72AE-3FC1-4B8B-8DBA-30F263E80BBD}"/>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1BB1D58C-BB5A-498A-B6FD-AC6888452235}"/>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8AA9444A-21F2-4030-90F0-F63BBE4C438C}"/>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A290F19A-A965-4A53-A219-8F54DB05B66B}"/>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562B5D90-2C44-498F-BD3D-47485A5F9CD3}"/>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5EE8EC-0AC1-4B5D-A8F5-EFEA04617A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1708FA-01A8-4661-BE3F-2D8EEABC09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39D12E-465A-49DB-95FF-8373A7365F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66693C1-3F6E-493F-A66B-F7AFF5B249F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9337F83-EA03-49FA-BA90-7B0448117A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74930</xdr:rowOff>
    </xdr:from>
    <xdr:to>
      <xdr:col>55</xdr:col>
      <xdr:colOff>50800</xdr:colOff>
      <xdr:row>42</xdr:row>
      <xdr:rowOff>5080</xdr:rowOff>
    </xdr:to>
    <xdr:sp macro="" textlink="">
      <xdr:nvSpPr>
        <xdr:cNvPr id="131" name="楕円 130">
          <a:extLst>
            <a:ext uri="{FF2B5EF4-FFF2-40B4-BE49-F238E27FC236}">
              <a16:creationId xmlns:a16="http://schemas.microsoft.com/office/drawing/2014/main" id="{F13B7696-F9DC-4D68-9DE7-98602BB31C75}"/>
            </a:ext>
          </a:extLst>
        </xdr:cNvPr>
        <xdr:cNvSpPr/>
      </xdr:nvSpPr>
      <xdr:spPr>
        <a:xfrm>
          <a:off x="10426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161307</xdr:rowOff>
    </xdr:from>
    <xdr:ext cx="469744" cy="259045"/>
    <xdr:sp macro="" textlink="">
      <xdr:nvSpPr>
        <xdr:cNvPr id="132" name="【図書館】&#10;一人当たり面積該当値テキスト">
          <a:extLst>
            <a:ext uri="{FF2B5EF4-FFF2-40B4-BE49-F238E27FC236}">
              <a16:creationId xmlns:a16="http://schemas.microsoft.com/office/drawing/2014/main" id="{44715640-70B7-4070-BD0D-BED3086A76E7}"/>
            </a:ext>
          </a:extLst>
        </xdr:cNvPr>
        <xdr:cNvSpPr txBox="1"/>
      </xdr:nvSpPr>
      <xdr:spPr>
        <a:xfrm>
          <a:off x="10515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74930</xdr:rowOff>
    </xdr:from>
    <xdr:to>
      <xdr:col>50</xdr:col>
      <xdr:colOff>165100</xdr:colOff>
      <xdr:row>42</xdr:row>
      <xdr:rowOff>5080</xdr:rowOff>
    </xdr:to>
    <xdr:sp macro="" textlink="">
      <xdr:nvSpPr>
        <xdr:cNvPr id="133" name="楕円 132">
          <a:extLst>
            <a:ext uri="{FF2B5EF4-FFF2-40B4-BE49-F238E27FC236}">
              <a16:creationId xmlns:a16="http://schemas.microsoft.com/office/drawing/2014/main" id="{E0EF1BD5-9DA2-49FF-8033-9CA3FC1E1391}"/>
            </a:ext>
          </a:extLst>
        </xdr:cNvPr>
        <xdr:cNvSpPr/>
      </xdr:nvSpPr>
      <xdr:spPr>
        <a:xfrm>
          <a:off x="9588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125730</xdr:rowOff>
    </xdr:from>
    <xdr:to>
      <xdr:col>55</xdr:col>
      <xdr:colOff>0</xdr:colOff>
      <xdr:row>41</xdr:row>
      <xdr:rowOff>125730</xdr:rowOff>
    </xdr:to>
    <xdr:cxnSp macro="">
      <xdr:nvCxnSpPr>
        <xdr:cNvPr id="134" name="直線コネクタ 133">
          <a:extLst>
            <a:ext uri="{FF2B5EF4-FFF2-40B4-BE49-F238E27FC236}">
              <a16:creationId xmlns:a16="http://schemas.microsoft.com/office/drawing/2014/main" id="{B5E47BCA-8A90-4FBD-87D6-1FE9DD5909F8}"/>
            </a:ext>
          </a:extLst>
        </xdr:cNvPr>
        <xdr:cNvCxnSpPr/>
      </xdr:nvCxnSpPr>
      <xdr:spPr>
        <a:xfrm>
          <a:off x="9639300" y="715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74930</xdr:rowOff>
    </xdr:from>
    <xdr:to>
      <xdr:col>46</xdr:col>
      <xdr:colOff>38100</xdr:colOff>
      <xdr:row>42</xdr:row>
      <xdr:rowOff>5080</xdr:rowOff>
    </xdr:to>
    <xdr:sp macro="" textlink="">
      <xdr:nvSpPr>
        <xdr:cNvPr id="135" name="楕円 134">
          <a:extLst>
            <a:ext uri="{FF2B5EF4-FFF2-40B4-BE49-F238E27FC236}">
              <a16:creationId xmlns:a16="http://schemas.microsoft.com/office/drawing/2014/main" id="{370FB5BA-7FC8-4DBD-9D1D-BA7422D8427B}"/>
            </a:ext>
          </a:extLst>
        </xdr:cNvPr>
        <xdr:cNvSpPr/>
      </xdr:nvSpPr>
      <xdr:spPr>
        <a:xfrm>
          <a:off x="8699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125730</xdr:rowOff>
    </xdr:from>
    <xdr:to>
      <xdr:col>50</xdr:col>
      <xdr:colOff>114300</xdr:colOff>
      <xdr:row>41</xdr:row>
      <xdr:rowOff>125730</xdr:rowOff>
    </xdr:to>
    <xdr:cxnSp macro="">
      <xdr:nvCxnSpPr>
        <xdr:cNvPr id="136" name="直線コネクタ 135">
          <a:extLst>
            <a:ext uri="{FF2B5EF4-FFF2-40B4-BE49-F238E27FC236}">
              <a16:creationId xmlns:a16="http://schemas.microsoft.com/office/drawing/2014/main" id="{F56A2CDD-A3E9-4414-AC85-22347C815B79}"/>
            </a:ext>
          </a:extLst>
        </xdr:cNvPr>
        <xdr:cNvCxnSpPr/>
      </xdr:nvCxnSpPr>
      <xdr:spPr>
        <a:xfrm>
          <a:off x="8750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74930</xdr:rowOff>
    </xdr:from>
    <xdr:to>
      <xdr:col>41</xdr:col>
      <xdr:colOff>101600</xdr:colOff>
      <xdr:row>42</xdr:row>
      <xdr:rowOff>5080</xdr:rowOff>
    </xdr:to>
    <xdr:sp macro="" textlink="">
      <xdr:nvSpPr>
        <xdr:cNvPr id="137" name="楕円 136">
          <a:extLst>
            <a:ext uri="{FF2B5EF4-FFF2-40B4-BE49-F238E27FC236}">
              <a16:creationId xmlns:a16="http://schemas.microsoft.com/office/drawing/2014/main" id="{574E2DF5-B6AE-4791-9202-F098331B14B8}"/>
            </a:ext>
          </a:extLst>
        </xdr:cNvPr>
        <xdr:cNvSpPr/>
      </xdr:nvSpPr>
      <xdr:spPr>
        <a:xfrm>
          <a:off x="7810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125730</xdr:rowOff>
    </xdr:from>
    <xdr:to>
      <xdr:col>45</xdr:col>
      <xdr:colOff>177800</xdr:colOff>
      <xdr:row>41</xdr:row>
      <xdr:rowOff>125730</xdr:rowOff>
    </xdr:to>
    <xdr:cxnSp macro="">
      <xdr:nvCxnSpPr>
        <xdr:cNvPr id="138" name="直線コネクタ 137">
          <a:extLst>
            <a:ext uri="{FF2B5EF4-FFF2-40B4-BE49-F238E27FC236}">
              <a16:creationId xmlns:a16="http://schemas.microsoft.com/office/drawing/2014/main" id="{842EEA41-DC36-40B6-97C3-1F3560C4D54D}"/>
            </a:ext>
          </a:extLst>
        </xdr:cNvPr>
        <xdr:cNvCxnSpPr/>
      </xdr:nvCxnSpPr>
      <xdr:spPr>
        <a:xfrm>
          <a:off x="7861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74930</xdr:rowOff>
    </xdr:from>
    <xdr:to>
      <xdr:col>36</xdr:col>
      <xdr:colOff>165100</xdr:colOff>
      <xdr:row>42</xdr:row>
      <xdr:rowOff>5080</xdr:rowOff>
    </xdr:to>
    <xdr:sp macro="" textlink="">
      <xdr:nvSpPr>
        <xdr:cNvPr id="139" name="楕円 138">
          <a:extLst>
            <a:ext uri="{FF2B5EF4-FFF2-40B4-BE49-F238E27FC236}">
              <a16:creationId xmlns:a16="http://schemas.microsoft.com/office/drawing/2014/main" id="{21681374-DDDC-4512-B125-2A181E471A1F}"/>
            </a:ext>
          </a:extLst>
        </xdr:cNvPr>
        <xdr:cNvSpPr/>
      </xdr:nvSpPr>
      <xdr:spPr>
        <a:xfrm>
          <a:off x="6921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125730</xdr:rowOff>
    </xdr:from>
    <xdr:to>
      <xdr:col>41</xdr:col>
      <xdr:colOff>50800</xdr:colOff>
      <xdr:row>41</xdr:row>
      <xdr:rowOff>125730</xdr:rowOff>
    </xdr:to>
    <xdr:cxnSp macro="">
      <xdr:nvCxnSpPr>
        <xdr:cNvPr id="140" name="直線コネクタ 139">
          <a:extLst>
            <a:ext uri="{FF2B5EF4-FFF2-40B4-BE49-F238E27FC236}">
              <a16:creationId xmlns:a16="http://schemas.microsoft.com/office/drawing/2014/main" id="{B06FF6EE-C678-478A-8CF0-68C7EC4B068F}"/>
            </a:ext>
          </a:extLst>
        </xdr:cNvPr>
        <xdr:cNvCxnSpPr/>
      </xdr:nvCxnSpPr>
      <xdr:spPr>
        <a:xfrm>
          <a:off x="6972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3100A7F1-D784-4255-9882-C6BFE58F463F}"/>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85507618-CBEE-4E35-BCB9-DB4D3491BB57}"/>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40FFE553-1B3D-4790-BC98-2F5946803A95}"/>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0B3472A6-9B08-40E0-85E0-B3392547536A}"/>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167657</xdr:rowOff>
    </xdr:from>
    <xdr:ext cx="469744" cy="259045"/>
    <xdr:sp macro="" textlink="">
      <xdr:nvSpPr>
        <xdr:cNvPr id="145" name="n_1mainValue【図書館】&#10;一人当たり面積">
          <a:extLst>
            <a:ext uri="{FF2B5EF4-FFF2-40B4-BE49-F238E27FC236}">
              <a16:creationId xmlns:a16="http://schemas.microsoft.com/office/drawing/2014/main" id="{4DE136B9-E20A-45BC-B43D-5E3F891F353F}"/>
            </a:ext>
          </a:extLst>
        </xdr:cNvPr>
        <xdr:cNvSpPr txBox="1"/>
      </xdr:nvSpPr>
      <xdr:spPr>
        <a:xfrm>
          <a:off x="9391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167657</xdr:rowOff>
    </xdr:from>
    <xdr:ext cx="469744" cy="259045"/>
    <xdr:sp macro="" textlink="">
      <xdr:nvSpPr>
        <xdr:cNvPr id="146" name="n_2mainValue【図書館】&#10;一人当たり面積">
          <a:extLst>
            <a:ext uri="{FF2B5EF4-FFF2-40B4-BE49-F238E27FC236}">
              <a16:creationId xmlns:a16="http://schemas.microsoft.com/office/drawing/2014/main" id="{6389CA95-CC93-4300-9069-CBA12C7E7CA5}"/>
            </a:ext>
          </a:extLst>
        </xdr:cNvPr>
        <xdr:cNvSpPr txBox="1"/>
      </xdr:nvSpPr>
      <xdr:spPr>
        <a:xfrm>
          <a:off x="8515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167657</xdr:rowOff>
    </xdr:from>
    <xdr:ext cx="469744" cy="259045"/>
    <xdr:sp macro="" textlink="">
      <xdr:nvSpPr>
        <xdr:cNvPr id="147" name="n_3mainValue【図書館】&#10;一人当たり面積">
          <a:extLst>
            <a:ext uri="{FF2B5EF4-FFF2-40B4-BE49-F238E27FC236}">
              <a16:creationId xmlns:a16="http://schemas.microsoft.com/office/drawing/2014/main" id="{7F9989BB-8F1A-4505-AE30-6C256E4BE65D}"/>
            </a:ext>
          </a:extLst>
        </xdr:cNvPr>
        <xdr:cNvSpPr txBox="1"/>
      </xdr:nvSpPr>
      <xdr:spPr>
        <a:xfrm>
          <a:off x="7626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167657</xdr:rowOff>
    </xdr:from>
    <xdr:ext cx="469744" cy="259045"/>
    <xdr:sp macro="" textlink="">
      <xdr:nvSpPr>
        <xdr:cNvPr id="148" name="n_4mainValue【図書館】&#10;一人当たり面積">
          <a:extLst>
            <a:ext uri="{FF2B5EF4-FFF2-40B4-BE49-F238E27FC236}">
              <a16:creationId xmlns:a16="http://schemas.microsoft.com/office/drawing/2014/main" id="{C4FAE0BF-0882-4E03-9A31-0726FC407D12}"/>
            </a:ext>
          </a:extLst>
        </xdr:cNvPr>
        <xdr:cNvSpPr txBox="1"/>
      </xdr:nvSpPr>
      <xdr:spPr>
        <a:xfrm>
          <a:off x="6737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BDF7A6E-13A1-447F-961A-EACF930108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0E4DE1E-373A-4924-B246-6ADC0862F7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AB0E259-AAEF-4002-9EF8-404B26F9DF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8AE00AE-CA45-4E58-979C-BD8C0E1BEC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DF96347-3254-42C3-833A-F210FD865E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416FFC8-6D3B-48F2-82AC-42D45293CD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05102D9-0806-413B-A844-A7195B78C0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9BA0FB6-2D4A-46B3-84F6-4DB1EE2C25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E6C5C02-237E-4BDB-A672-B6EB9CBABF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679C4CF-7BFB-468F-9C3D-737FDD7979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F7F9FA3-02A1-4699-AC6D-03AF55DD49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B9B0586-0C90-44CC-A65F-E73849CD30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01600E9-2848-48DD-9CF2-D37B014555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364835E-733C-4436-8C6F-820C51F72B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672065D-ACF1-43ED-9BAF-E478B0EA70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9E09162-1BB0-416A-B7E9-25283AB94D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74FA724-6D83-4835-A3E8-648DC32824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4AC0C88-C492-4363-80EA-327D648D8E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B851693-55B7-46CC-A88D-0C2BDA459F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9002BA8-59BB-41BC-9F23-182E91FA33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FECD475-7938-4FA1-A30D-3719369F13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235C3D1-4205-4A81-8CD4-F4F0983F90D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ED203F1-27B7-4AAB-A5E0-9BF681F72B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91EFE4C-2927-45E5-B917-756EC7F340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C078BDE-48D5-4817-83A3-37F8C925590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5916AE3-5B37-4816-990C-3505BB1B70A6}"/>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6FBFB3C2-5100-4086-89AA-17318C568D6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68028741-5E4E-4EF6-A7E7-30C02B1996F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64232872-5CCA-4879-AC39-F99A86434355}"/>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E69DFED5-3795-4513-BF18-A6980E9B4C16}"/>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18652B3-889F-4DD7-87F8-016CBE29D674}"/>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6F701DF7-7673-4E20-99D2-9E85BF2EA559}"/>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E0A5CA8E-F6DB-44AA-A4B3-8DD7E33F4C50}"/>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95EC2432-22B8-4D4A-9402-6B148EDBE3F3}"/>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EE719494-6572-4D64-A0B1-6914DE014BED}"/>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ED4168B9-C3AB-4923-B42A-F251E3E85744}"/>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42BB854-98A9-490E-BDA7-C0F0BE06C5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C4831F-EC9B-4230-9EC3-484911544E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AD8FC25-D4AE-45D6-9FFF-51D17D5BE0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30B3A94-94F1-4028-A3B4-9FC9D4D861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05495BB-CAD5-4EDD-AF82-A192250A57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0" name="楕円 189">
          <a:extLst>
            <a:ext uri="{FF2B5EF4-FFF2-40B4-BE49-F238E27FC236}">
              <a16:creationId xmlns:a16="http://schemas.microsoft.com/office/drawing/2014/main" id="{2F466836-8FEF-4FF8-8291-D5279AAABB8E}"/>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109B3D7-C467-4501-A134-534FF04C5F71}"/>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60234</xdr:rowOff>
    </xdr:from>
    <xdr:to>
      <xdr:col>20</xdr:col>
      <xdr:colOff>38100</xdr:colOff>
      <xdr:row>61</xdr:row>
      <xdr:rowOff>161834</xdr:rowOff>
    </xdr:to>
    <xdr:sp macro="" textlink="">
      <xdr:nvSpPr>
        <xdr:cNvPr id="192" name="楕円 191">
          <a:extLst>
            <a:ext uri="{FF2B5EF4-FFF2-40B4-BE49-F238E27FC236}">
              <a16:creationId xmlns:a16="http://schemas.microsoft.com/office/drawing/2014/main" id="{3CFB3A32-090C-4B26-9A89-18BAEE6DC714}"/>
            </a:ext>
          </a:extLst>
        </xdr:cNvPr>
        <xdr:cNvSpPr/>
      </xdr:nvSpPr>
      <xdr:spPr>
        <a:xfrm>
          <a:off x="3746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111034</xdr:rowOff>
    </xdr:from>
    <xdr:to>
      <xdr:col>24</xdr:col>
      <xdr:colOff>63500</xdr:colOff>
      <xdr:row>61</xdr:row>
      <xdr:rowOff>148590</xdr:rowOff>
    </xdr:to>
    <xdr:cxnSp macro="">
      <xdr:nvCxnSpPr>
        <xdr:cNvPr id="193" name="直線コネクタ 192">
          <a:extLst>
            <a:ext uri="{FF2B5EF4-FFF2-40B4-BE49-F238E27FC236}">
              <a16:creationId xmlns:a16="http://schemas.microsoft.com/office/drawing/2014/main" id="{0A76A334-2F45-4705-8ACD-1792772A0AA2}"/>
            </a:ext>
          </a:extLst>
        </xdr:cNvPr>
        <xdr:cNvCxnSpPr/>
      </xdr:nvCxnSpPr>
      <xdr:spPr>
        <a:xfrm>
          <a:off x="3797300" y="105694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4" name="楕円 193">
          <a:extLst>
            <a:ext uri="{FF2B5EF4-FFF2-40B4-BE49-F238E27FC236}">
              <a16:creationId xmlns:a16="http://schemas.microsoft.com/office/drawing/2014/main" id="{74A49578-EFBB-4A05-A63A-C0D2DFD6ACE2}"/>
            </a:ext>
          </a:extLst>
        </xdr:cNvPr>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111034</xdr:rowOff>
    </xdr:to>
    <xdr:cxnSp macro="">
      <xdr:nvCxnSpPr>
        <xdr:cNvPr id="195" name="直線コネクタ 194">
          <a:extLst>
            <a:ext uri="{FF2B5EF4-FFF2-40B4-BE49-F238E27FC236}">
              <a16:creationId xmlns:a16="http://schemas.microsoft.com/office/drawing/2014/main" id="{7B804E16-EC04-4D30-9461-E6460604103D}"/>
            </a:ext>
          </a:extLst>
        </xdr:cNvPr>
        <xdr:cNvCxnSpPr/>
      </xdr:nvCxnSpPr>
      <xdr:spPr>
        <a:xfrm>
          <a:off x="2908300" y="105302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6" name="楕円 195">
          <a:extLst>
            <a:ext uri="{FF2B5EF4-FFF2-40B4-BE49-F238E27FC236}">
              <a16:creationId xmlns:a16="http://schemas.microsoft.com/office/drawing/2014/main" id="{57141878-9804-4234-A06C-B6B42D32167B}"/>
            </a:ext>
          </a:extLst>
        </xdr:cNvPr>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71846</xdr:rowOff>
    </xdr:to>
    <xdr:cxnSp macro="">
      <xdr:nvCxnSpPr>
        <xdr:cNvPr id="197" name="直線コネクタ 196">
          <a:extLst>
            <a:ext uri="{FF2B5EF4-FFF2-40B4-BE49-F238E27FC236}">
              <a16:creationId xmlns:a16="http://schemas.microsoft.com/office/drawing/2014/main" id="{144DE50E-2B39-47D1-B6E3-A4F089C1C69A}"/>
            </a:ext>
          </a:extLst>
        </xdr:cNvPr>
        <xdr:cNvCxnSpPr/>
      </xdr:nvCxnSpPr>
      <xdr:spPr>
        <a:xfrm>
          <a:off x="2019300" y="105123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8" name="楕円 197">
          <a:extLst>
            <a:ext uri="{FF2B5EF4-FFF2-40B4-BE49-F238E27FC236}">
              <a16:creationId xmlns:a16="http://schemas.microsoft.com/office/drawing/2014/main" id="{E8837C8F-B091-4E11-83D7-8E8E48A14162}"/>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53884</xdr:rowOff>
    </xdr:to>
    <xdr:cxnSp macro="">
      <xdr:nvCxnSpPr>
        <xdr:cNvPr id="199" name="直線コネクタ 198">
          <a:extLst>
            <a:ext uri="{FF2B5EF4-FFF2-40B4-BE49-F238E27FC236}">
              <a16:creationId xmlns:a16="http://schemas.microsoft.com/office/drawing/2014/main" id="{76028D1D-8881-402A-94ED-B21C38BE75F4}"/>
            </a:ext>
          </a:extLst>
        </xdr:cNvPr>
        <xdr:cNvCxnSpPr/>
      </xdr:nvCxnSpPr>
      <xdr:spPr>
        <a:xfrm>
          <a:off x="1130300" y="1047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987C2FEA-CB02-46A2-AE4E-73CBA70DF39B}"/>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358952CE-36DA-44E1-B74B-2CB8B6B8113E}"/>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6A9ACD07-13AF-4B05-BD8B-38D1CCB021D4}"/>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DC0E21CD-EB34-49E5-82E9-351D67294023}"/>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152961</xdr:rowOff>
    </xdr:from>
    <xdr:ext cx="405111" cy="259045"/>
    <xdr:sp macro="" textlink="">
      <xdr:nvSpPr>
        <xdr:cNvPr id="204" name="n_1mainValue【体育館・プール】&#10;有形固定資産減価償却率">
          <a:extLst>
            <a:ext uri="{FF2B5EF4-FFF2-40B4-BE49-F238E27FC236}">
              <a16:creationId xmlns:a16="http://schemas.microsoft.com/office/drawing/2014/main" id="{E40B4EC0-7689-44C8-92A4-0C1531186DDC}"/>
            </a:ext>
          </a:extLst>
        </xdr:cNvPr>
        <xdr:cNvSpPr txBox="1"/>
      </xdr:nvSpPr>
      <xdr:spPr>
        <a:xfrm>
          <a:off x="358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5" name="n_2mainValue【体育館・プール】&#10;有形固定資産減価償却率">
          <a:extLst>
            <a:ext uri="{FF2B5EF4-FFF2-40B4-BE49-F238E27FC236}">
              <a16:creationId xmlns:a16="http://schemas.microsoft.com/office/drawing/2014/main" id="{4A87D367-18AB-4787-A2C4-C819BCF0F9DE}"/>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6" name="n_3mainValue【体育館・プール】&#10;有形固定資産減価償却率">
          <a:extLst>
            <a:ext uri="{FF2B5EF4-FFF2-40B4-BE49-F238E27FC236}">
              <a16:creationId xmlns:a16="http://schemas.microsoft.com/office/drawing/2014/main" id="{2BDE59FA-26FD-44D7-9A6C-B326E0572D84}"/>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85289</xdr:rowOff>
    </xdr:from>
    <xdr:ext cx="405111" cy="259045"/>
    <xdr:sp macro="" textlink="">
      <xdr:nvSpPr>
        <xdr:cNvPr id="207" name="n_4mainValue【体育館・プール】&#10;有形固定資産減価償却率">
          <a:extLst>
            <a:ext uri="{FF2B5EF4-FFF2-40B4-BE49-F238E27FC236}">
              <a16:creationId xmlns:a16="http://schemas.microsoft.com/office/drawing/2014/main" id="{ED87F7E1-DADF-4428-8369-C00257785768}"/>
            </a:ext>
          </a:extLst>
        </xdr:cNvPr>
        <xdr:cNvSpPr txBox="1"/>
      </xdr:nvSpPr>
      <xdr:spPr>
        <a:xfrm>
          <a:off x="927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844574B-8579-46BB-AFA0-86F96B9446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F0C2F8A-10C8-4CB9-ADD4-5CD5E4C87E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1C47A32-AFF7-4591-8B28-E1C09E6CF3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123522F-F8DE-421E-AD37-5E255B82ECC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DAD30D8-0607-4365-8F30-E5BB2A7E12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E253A7E-2A30-4881-8AB0-22978CD23E8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6B1A4DD-1A98-4702-AA07-C852ADD4CE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34535BE-B9F2-4A60-9F11-929A1D9CD6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AA9036C-3EC9-4CC7-AA4B-DE489F4CB1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F78A5CD-D46D-4577-96C8-C8DF77963D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C23F8A1-E2AA-403A-8B69-97E8211483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23F3BD8-CEEE-423A-B8EB-51B564B40CA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D8E6769-E8C1-4EF7-A34A-2EC06F2513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649DEE3-4874-486D-897D-277920011DF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6882B5D-C2F1-479E-8A82-BD624C92E8A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BB0BDD6D-6C9D-47B6-8839-C933F731E2E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0F9D32D-8C1B-41E8-98A2-2161985691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E3D0642-FF85-4292-A027-A423E55AE11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92FA9F9-DB3C-4CD1-B40E-5B9967263E1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F76737D5-E85B-40DF-A2CE-B45D4A6493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2B3D04A-B854-4FED-B2AF-45589D644F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40B5634-9F19-4A69-9171-4F98CF6B639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26528E9-2E47-4F20-87D1-4461B96288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2C69430-D7A3-40FD-80D9-7CA7D1DB4C9B}"/>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F9DB347C-EFD2-4DBE-A6D2-3F11E8D8A88E}"/>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2CD14E1-3449-45C1-85BF-BC3F6FCA65DB}"/>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08101BF2-D70B-4341-BA02-64AF0867C2B3}"/>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D50CD30F-524F-44B8-A998-BEF1A5B409E4}"/>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D6FC6639-05F5-4414-AB9B-2866F9EC0C71}"/>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4B9354C7-B741-46C0-9CB0-3CE8523A8C20}"/>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2903B543-EA75-470A-9B63-138E1C6D2BE5}"/>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D9038F50-E021-4832-B590-06874CF997C8}"/>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C5A04D3F-FEDE-49A1-A284-1FF3366DF961}"/>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417A2FBD-7088-44A2-B84E-ABEBFDF1C432}"/>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4206C0-F9FE-46D8-93EA-BBD4FE2F84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FE94E9-3A49-4C9A-B118-F4945B1D81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0934AF-F633-4868-8E98-67330891BD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4E5B5E-E515-40CC-A442-620536E097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2C9D88E-9484-4BD9-AF3E-B05F1BF129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47" name="楕円 246">
          <a:extLst>
            <a:ext uri="{FF2B5EF4-FFF2-40B4-BE49-F238E27FC236}">
              <a16:creationId xmlns:a16="http://schemas.microsoft.com/office/drawing/2014/main" id="{8CB666DF-5438-4C53-BC47-1E8F5CCF40EA}"/>
            </a:ext>
          </a:extLst>
        </xdr:cNvPr>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106697</xdr:rowOff>
    </xdr:from>
    <xdr:ext cx="469744" cy="259045"/>
    <xdr:sp macro="" textlink="">
      <xdr:nvSpPr>
        <xdr:cNvPr id="248" name="【体育館・プール】&#10;一人当たり面積該当値テキスト">
          <a:extLst>
            <a:ext uri="{FF2B5EF4-FFF2-40B4-BE49-F238E27FC236}">
              <a16:creationId xmlns:a16="http://schemas.microsoft.com/office/drawing/2014/main" id="{23ED4F12-B900-46EA-9AA3-63B5D60EDB6D}"/>
            </a:ext>
          </a:extLst>
        </xdr:cNvPr>
        <xdr:cNvSpPr txBox="1"/>
      </xdr:nvSpPr>
      <xdr:spPr>
        <a:xfrm>
          <a:off x="10515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9" name="楕円 248">
          <a:extLst>
            <a:ext uri="{FF2B5EF4-FFF2-40B4-BE49-F238E27FC236}">
              <a16:creationId xmlns:a16="http://schemas.microsoft.com/office/drawing/2014/main" id="{3A36FACD-36F6-4633-8D43-CC0FD81AE914}"/>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7620</xdr:rowOff>
    </xdr:to>
    <xdr:cxnSp macro="">
      <xdr:nvCxnSpPr>
        <xdr:cNvPr id="250" name="直線コネクタ 249">
          <a:extLst>
            <a:ext uri="{FF2B5EF4-FFF2-40B4-BE49-F238E27FC236}">
              <a16:creationId xmlns:a16="http://schemas.microsoft.com/office/drawing/2014/main" id="{72AA1597-722D-487A-9887-D9120679B732}"/>
            </a:ext>
          </a:extLst>
        </xdr:cNvPr>
        <xdr:cNvCxnSpPr/>
      </xdr:nvCxnSpPr>
      <xdr:spPr>
        <a:xfrm>
          <a:off x="9639300" y="10808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130175</xdr:rowOff>
    </xdr:from>
    <xdr:to>
      <xdr:col>46</xdr:col>
      <xdr:colOff>38100</xdr:colOff>
      <xdr:row>63</xdr:row>
      <xdr:rowOff>60325</xdr:rowOff>
    </xdr:to>
    <xdr:sp macro="" textlink="">
      <xdr:nvSpPr>
        <xdr:cNvPr id="251" name="楕円 250">
          <a:extLst>
            <a:ext uri="{FF2B5EF4-FFF2-40B4-BE49-F238E27FC236}">
              <a16:creationId xmlns:a16="http://schemas.microsoft.com/office/drawing/2014/main" id="{357DB17A-B3A5-4EC4-85E3-70E5B0B0B9E9}"/>
            </a:ext>
          </a:extLst>
        </xdr:cNvPr>
        <xdr:cNvSpPr/>
      </xdr:nvSpPr>
      <xdr:spPr>
        <a:xfrm>
          <a:off x="869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9525</xdr:rowOff>
    </xdr:to>
    <xdr:cxnSp macro="">
      <xdr:nvCxnSpPr>
        <xdr:cNvPr id="252" name="直線コネクタ 251">
          <a:extLst>
            <a:ext uri="{FF2B5EF4-FFF2-40B4-BE49-F238E27FC236}">
              <a16:creationId xmlns:a16="http://schemas.microsoft.com/office/drawing/2014/main" id="{4D98E630-815F-4665-B4A4-F16910C812A9}"/>
            </a:ext>
          </a:extLst>
        </xdr:cNvPr>
        <xdr:cNvCxnSpPr/>
      </xdr:nvCxnSpPr>
      <xdr:spPr>
        <a:xfrm flipV="1">
          <a:off x="8750300" y="1080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130175</xdr:rowOff>
    </xdr:from>
    <xdr:to>
      <xdr:col>41</xdr:col>
      <xdr:colOff>101600</xdr:colOff>
      <xdr:row>63</xdr:row>
      <xdr:rowOff>60325</xdr:rowOff>
    </xdr:to>
    <xdr:sp macro="" textlink="">
      <xdr:nvSpPr>
        <xdr:cNvPr id="253" name="楕円 252">
          <a:extLst>
            <a:ext uri="{FF2B5EF4-FFF2-40B4-BE49-F238E27FC236}">
              <a16:creationId xmlns:a16="http://schemas.microsoft.com/office/drawing/2014/main" id="{C8C07F06-67BD-4048-9884-91955857D5CE}"/>
            </a:ext>
          </a:extLst>
        </xdr:cNvPr>
        <xdr:cNvSpPr/>
      </xdr:nvSpPr>
      <xdr:spPr>
        <a:xfrm>
          <a:off x="7810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xdr:rowOff>
    </xdr:from>
    <xdr:to>
      <xdr:col>45</xdr:col>
      <xdr:colOff>177800</xdr:colOff>
      <xdr:row>63</xdr:row>
      <xdr:rowOff>9525</xdr:rowOff>
    </xdr:to>
    <xdr:cxnSp macro="">
      <xdr:nvCxnSpPr>
        <xdr:cNvPr id="254" name="直線コネクタ 253">
          <a:extLst>
            <a:ext uri="{FF2B5EF4-FFF2-40B4-BE49-F238E27FC236}">
              <a16:creationId xmlns:a16="http://schemas.microsoft.com/office/drawing/2014/main" id="{7FC734E1-D315-4F40-AF75-B07CF64D0573}"/>
            </a:ext>
          </a:extLst>
        </xdr:cNvPr>
        <xdr:cNvCxnSpPr/>
      </xdr:nvCxnSpPr>
      <xdr:spPr>
        <a:xfrm>
          <a:off x="7861300" y="10810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55" name="楕円 254">
          <a:extLst>
            <a:ext uri="{FF2B5EF4-FFF2-40B4-BE49-F238E27FC236}">
              <a16:creationId xmlns:a16="http://schemas.microsoft.com/office/drawing/2014/main" id="{B2A7F9DD-7B9D-48F9-8545-552830E2066E}"/>
            </a:ext>
          </a:extLst>
        </xdr:cNvPr>
        <xdr:cNvSpPr/>
      </xdr:nvSpPr>
      <xdr:spPr>
        <a:xfrm>
          <a:off x="6921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9525</xdr:rowOff>
    </xdr:to>
    <xdr:cxnSp macro="">
      <xdr:nvCxnSpPr>
        <xdr:cNvPr id="256" name="直線コネクタ 255">
          <a:extLst>
            <a:ext uri="{FF2B5EF4-FFF2-40B4-BE49-F238E27FC236}">
              <a16:creationId xmlns:a16="http://schemas.microsoft.com/office/drawing/2014/main" id="{907F9546-BAF5-4F19-99C1-B7D4E3E03EAF}"/>
            </a:ext>
          </a:extLst>
        </xdr:cNvPr>
        <xdr:cNvCxnSpPr/>
      </xdr:nvCxnSpPr>
      <xdr:spPr>
        <a:xfrm>
          <a:off x="6972300" y="1080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8829CB03-5D9E-428E-9DF3-C3E818FA46DA}"/>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E1687C58-53BB-44FA-8D2C-A05EC0A956A7}"/>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961DDEA3-0B50-4BC6-8E81-FA83DCF1A396}"/>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97B060C1-7AC8-48CD-8627-051E40759A4A}"/>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61" name="n_1mainValue【体育館・プール】&#10;一人当たり面積">
          <a:extLst>
            <a:ext uri="{FF2B5EF4-FFF2-40B4-BE49-F238E27FC236}">
              <a16:creationId xmlns:a16="http://schemas.microsoft.com/office/drawing/2014/main" id="{B1525EF2-6B5B-45EF-8DE8-219CA990EC31}"/>
            </a:ext>
          </a:extLst>
        </xdr:cNvPr>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51452</xdr:rowOff>
    </xdr:from>
    <xdr:ext cx="469744" cy="259045"/>
    <xdr:sp macro="" textlink="">
      <xdr:nvSpPr>
        <xdr:cNvPr id="262" name="n_2mainValue【体育館・プール】&#10;一人当たり面積">
          <a:extLst>
            <a:ext uri="{FF2B5EF4-FFF2-40B4-BE49-F238E27FC236}">
              <a16:creationId xmlns:a16="http://schemas.microsoft.com/office/drawing/2014/main" id="{39DBD292-A35A-4E3F-AC6A-816179E25A95}"/>
            </a:ext>
          </a:extLst>
        </xdr:cNvPr>
        <xdr:cNvSpPr txBox="1"/>
      </xdr:nvSpPr>
      <xdr:spPr>
        <a:xfrm>
          <a:off x="8515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51452</xdr:rowOff>
    </xdr:from>
    <xdr:ext cx="469744" cy="259045"/>
    <xdr:sp macro="" textlink="">
      <xdr:nvSpPr>
        <xdr:cNvPr id="263" name="n_3mainValue【体育館・プール】&#10;一人当たり面積">
          <a:extLst>
            <a:ext uri="{FF2B5EF4-FFF2-40B4-BE49-F238E27FC236}">
              <a16:creationId xmlns:a16="http://schemas.microsoft.com/office/drawing/2014/main" id="{1B6E027B-87A2-49B1-8343-BD13A5CDFC5F}"/>
            </a:ext>
          </a:extLst>
        </xdr:cNvPr>
        <xdr:cNvSpPr txBox="1"/>
      </xdr:nvSpPr>
      <xdr:spPr>
        <a:xfrm>
          <a:off x="7626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49547</xdr:rowOff>
    </xdr:from>
    <xdr:ext cx="469744" cy="259045"/>
    <xdr:sp macro="" textlink="">
      <xdr:nvSpPr>
        <xdr:cNvPr id="264" name="n_4mainValue【体育館・プール】&#10;一人当たり面積">
          <a:extLst>
            <a:ext uri="{FF2B5EF4-FFF2-40B4-BE49-F238E27FC236}">
              <a16:creationId xmlns:a16="http://schemas.microsoft.com/office/drawing/2014/main" id="{2E9CD2B6-3F2E-446B-8900-0C4672667CE9}"/>
            </a:ext>
          </a:extLst>
        </xdr:cNvPr>
        <xdr:cNvSpPr txBox="1"/>
      </xdr:nvSpPr>
      <xdr:spPr>
        <a:xfrm>
          <a:off x="6737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6123703-429E-4437-9A5E-57F46BEF4A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CCE9AE9-F4AA-4984-87EC-95290A27E5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9716407-8132-464B-AD57-AC362F3319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B2C7AD0-E6AE-43B8-812F-E3F36C66DA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2F0854C-5453-4635-90C6-46974EC5F3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26EE8FF-C403-45CB-8D90-B6587BE539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27A7366-ACAC-448C-BB8A-770B89462E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2789714-70DF-49B1-8C19-9435FAAEE68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7FC3230-8061-4640-AC09-E3D80FDC3D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B6B8E75-AEDC-4141-B6AC-5E142B2334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631D8EBA-0658-44F8-B015-0EBE83C8D2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7C7C2B75-C872-447A-9214-B2C91CFC41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879BCE58-1282-4ADB-B8C8-05787666EA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8453625E-CDAD-4FB4-AC91-1251B0AC39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4F04428-EA65-4367-8C2C-D5EB1B40EE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30B28217-D734-478E-BD53-51B87D857C3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A25B25E4-F877-491F-A068-66D061FAE2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368465D-779A-41FA-A73E-2C33DBFDEC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D7DAB7D8-A5A6-456B-AC71-CED4CC156C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B9B1CA8C-14BB-429B-9C87-D33A0CEBDD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AB3A3A1-431C-46A9-BF93-5D6B2696C1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803389E-C2C1-4FDA-9B2E-89465F0FAD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5BDEEFD-5E75-44BB-9200-CF865F186C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B71D877-CBEC-41FD-9015-F16BA170367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9839FF40-028E-4F83-A560-E5ADB63F6E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82DDE121-BA7C-40B1-8BAD-18A32A4070E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A79730FC-A8BA-4CBF-A0CE-3F3404CD67E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4DA36421-43E9-4EF0-93E3-14D0671CD8E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B997D0AF-D768-4609-A388-55F28C53B09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EBC1E40D-34F4-45BF-8E48-3A91AF2CA65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6BA0A88E-E861-4435-9ACD-A789997B9A0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E17C6234-0521-4E18-8AF4-D5200292FA9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3AB561D3-8CCA-4ABD-8D25-AC9A0B437C7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B658A95C-46B1-4CFA-B1EE-D1B6D4AF4A6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D4FAE1FD-F61A-4788-9C7B-3B78B2EA76B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EF4D813B-9D3F-4EDE-90E4-00E32042F05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C825EAC0-B6B0-4D47-A548-656B23D7533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BF9750B1-9152-4FC0-95FF-DC96E6C0E43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B0C6D8B2-E02E-4E71-822B-0F20E1C35CF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57209C87-F8BD-43AF-978B-8250578471B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12331FCB-038A-41EB-8E13-C697B6A662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7A9FD88F-EE7D-4865-B274-242A3C50C6B6}"/>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ECAED023-5321-4D06-AA7D-E399F7A2808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6E5DF1BA-41A3-42BA-B322-087227454A5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AD8CAE7E-58E0-4286-86E1-99D7DB9CBC03}"/>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158E3671-3ED8-44C8-95AD-5FEAD018F39C}"/>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D4F0CD31-0D3E-437D-A27E-904F270FA464}"/>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B3738B78-B156-47C2-9D51-57CA0B2D1D63}"/>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B1671B54-902E-43B9-8DD7-E2742B9B6ECB}"/>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5B0F0861-EEC0-4B2F-B4FF-A4C473F5D884}"/>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239A6071-36EE-4B4B-8912-2CE904F28605}"/>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DB0661CC-2F2F-4558-A132-0F6264D9FBD5}"/>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CE4276C-043C-4316-8F46-25E0787E3B6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36BB259-AA28-4DC8-AFA2-9D07139C1F3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92556403-4EFE-488A-A498-12673DBBF3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3A16230-BB9E-4A50-90D8-9CF21D448BF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A538EFD-D2F5-4A91-8F4F-6B60EFF72E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95613</xdr:rowOff>
    </xdr:from>
    <xdr:to>
      <xdr:col>24</xdr:col>
      <xdr:colOff>114300</xdr:colOff>
      <xdr:row>105</xdr:row>
      <xdr:rowOff>25763</xdr:rowOff>
    </xdr:to>
    <xdr:sp macro="" textlink="">
      <xdr:nvSpPr>
        <xdr:cNvPr id="322" name="楕円 321">
          <a:extLst>
            <a:ext uri="{FF2B5EF4-FFF2-40B4-BE49-F238E27FC236}">
              <a16:creationId xmlns:a16="http://schemas.microsoft.com/office/drawing/2014/main" id="{DC0DDC9B-FF3B-44BF-A0AC-053548CC16B6}"/>
            </a:ext>
          </a:extLst>
        </xdr:cNvPr>
        <xdr:cNvSpPr/>
      </xdr:nvSpPr>
      <xdr:spPr>
        <a:xfrm>
          <a:off x="45847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118490</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2583C15B-0DE8-4B36-9040-7761667DEFC1}"/>
            </a:ext>
          </a:extLst>
        </xdr:cNvPr>
        <xdr:cNvSpPr txBox="1"/>
      </xdr:nvSpPr>
      <xdr:spPr>
        <a:xfrm>
          <a:off x="4673600" y="177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44994</xdr:rowOff>
    </xdr:from>
    <xdr:to>
      <xdr:col>20</xdr:col>
      <xdr:colOff>38100</xdr:colOff>
      <xdr:row>104</xdr:row>
      <xdr:rowOff>146594</xdr:rowOff>
    </xdr:to>
    <xdr:sp macro="" textlink="">
      <xdr:nvSpPr>
        <xdr:cNvPr id="324" name="楕円 323">
          <a:extLst>
            <a:ext uri="{FF2B5EF4-FFF2-40B4-BE49-F238E27FC236}">
              <a16:creationId xmlns:a16="http://schemas.microsoft.com/office/drawing/2014/main" id="{6613A3BC-0FFB-4956-AE4C-5C375D69A062}"/>
            </a:ext>
          </a:extLst>
        </xdr:cNvPr>
        <xdr:cNvSpPr/>
      </xdr:nvSpPr>
      <xdr:spPr>
        <a:xfrm>
          <a:off x="3746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146413</xdr:rowOff>
    </xdr:to>
    <xdr:cxnSp macro="">
      <xdr:nvCxnSpPr>
        <xdr:cNvPr id="325" name="直線コネクタ 324">
          <a:extLst>
            <a:ext uri="{FF2B5EF4-FFF2-40B4-BE49-F238E27FC236}">
              <a16:creationId xmlns:a16="http://schemas.microsoft.com/office/drawing/2014/main" id="{4B15B217-895E-44F1-9458-BA0E5BBA4A20}"/>
            </a:ext>
          </a:extLst>
        </xdr:cNvPr>
        <xdr:cNvCxnSpPr/>
      </xdr:nvCxnSpPr>
      <xdr:spPr>
        <a:xfrm>
          <a:off x="3797300" y="1792659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167458</xdr:rowOff>
    </xdr:from>
    <xdr:to>
      <xdr:col>15</xdr:col>
      <xdr:colOff>101600</xdr:colOff>
      <xdr:row>104</xdr:row>
      <xdr:rowOff>97608</xdr:rowOff>
    </xdr:to>
    <xdr:sp macro="" textlink="">
      <xdr:nvSpPr>
        <xdr:cNvPr id="326" name="楕円 325">
          <a:extLst>
            <a:ext uri="{FF2B5EF4-FFF2-40B4-BE49-F238E27FC236}">
              <a16:creationId xmlns:a16="http://schemas.microsoft.com/office/drawing/2014/main" id="{C37BE5AC-0411-456E-AA68-26B8888CF653}"/>
            </a:ext>
          </a:extLst>
        </xdr:cNvPr>
        <xdr:cNvSpPr/>
      </xdr:nvSpPr>
      <xdr:spPr>
        <a:xfrm>
          <a:off x="2857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46808</xdr:rowOff>
    </xdr:from>
    <xdr:to>
      <xdr:col>19</xdr:col>
      <xdr:colOff>177800</xdr:colOff>
      <xdr:row>104</xdr:row>
      <xdr:rowOff>95794</xdr:rowOff>
    </xdr:to>
    <xdr:cxnSp macro="">
      <xdr:nvCxnSpPr>
        <xdr:cNvPr id="327" name="直線コネクタ 326">
          <a:extLst>
            <a:ext uri="{FF2B5EF4-FFF2-40B4-BE49-F238E27FC236}">
              <a16:creationId xmlns:a16="http://schemas.microsoft.com/office/drawing/2014/main" id="{9F9ACAEF-A734-4EAE-BB3F-E22FD29BAA08}"/>
            </a:ext>
          </a:extLst>
        </xdr:cNvPr>
        <xdr:cNvCxnSpPr/>
      </xdr:nvCxnSpPr>
      <xdr:spPr>
        <a:xfrm>
          <a:off x="2908300" y="178776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328" name="楕円 327">
          <a:extLst>
            <a:ext uri="{FF2B5EF4-FFF2-40B4-BE49-F238E27FC236}">
              <a16:creationId xmlns:a16="http://schemas.microsoft.com/office/drawing/2014/main" id="{94AFEA34-1758-4EDC-A417-3846F03A7FE8}"/>
            </a:ext>
          </a:extLst>
        </xdr:cNvPr>
        <xdr:cNvSpPr/>
      </xdr:nvSpPr>
      <xdr:spPr>
        <a:xfrm>
          <a:off x="196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46808</xdr:rowOff>
    </xdr:to>
    <xdr:cxnSp macro="">
      <xdr:nvCxnSpPr>
        <xdr:cNvPr id="329" name="直線コネクタ 328">
          <a:extLst>
            <a:ext uri="{FF2B5EF4-FFF2-40B4-BE49-F238E27FC236}">
              <a16:creationId xmlns:a16="http://schemas.microsoft.com/office/drawing/2014/main" id="{AFA0DCFE-516A-4BD3-A8C1-4B0FD6E7BFF6}"/>
            </a:ext>
          </a:extLst>
        </xdr:cNvPr>
        <xdr:cNvCxnSpPr/>
      </xdr:nvCxnSpPr>
      <xdr:spPr>
        <a:xfrm>
          <a:off x="2019300" y="178269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72752</xdr:rowOff>
    </xdr:from>
    <xdr:to>
      <xdr:col>6</xdr:col>
      <xdr:colOff>38100</xdr:colOff>
      <xdr:row>104</xdr:row>
      <xdr:rowOff>2902</xdr:rowOff>
    </xdr:to>
    <xdr:sp macro="" textlink="">
      <xdr:nvSpPr>
        <xdr:cNvPr id="330" name="楕円 329">
          <a:extLst>
            <a:ext uri="{FF2B5EF4-FFF2-40B4-BE49-F238E27FC236}">
              <a16:creationId xmlns:a16="http://schemas.microsoft.com/office/drawing/2014/main" id="{14BEF8BC-C132-46AB-929F-FEA005BDA319}"/>
            </a:ext>
          </a:extLst>
        </xdr:cNvPr>
        <xdr:cNvSpPr/>
      </xdr:nvSpPr>
      <xdr:spPr>
        <a:xfrm>
          <a:off x="1079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123552</xdr:rowOff>
    </xdr:from>
    <xdr:to>
      <xdr:col>10</xdr:col>
      <xdr:colOff>114300</xdr:colOff>
      <xdr:row>103</xdr:row>
      <xdr:rowOff>167639</xdr:rowOff>
    </xdr:to>
    <xdr:cxnSp macro="">
      <xdr:nvCxnSpPr>
        <xdr:cNvPr id="331" name="直線コネクタ 330">
          <a:extLst>
            <a:ext uri="{FF2B5EF4-FFF2-40B4-BE49-F238E27FC236}">
              <a16:creationId xmlns:a16="http://schemas.microsoft.com/office/drawing/2014/main" id="{F2CEE8B1-0736-4282-9347-C6FC3DFFF4C4}"/>
            </a:ext>
          </a:extLst>
        </xdr:cNvPr>
        <xdr:cNvCxnSpPr/>
      </xdr:nvCxnSpPr>
      <xdr:spPr>
        <a:xfrm>
          <a:off x="1130300" y="1778290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332" name="n_1aveValue【市民会館】&#10;有形固定資産減価償却率">
          <a:extLst>
            <a:ext uri="{FF2B5EF4-FFF2-40B4-BE49-F238E27FC236}">
              <a16:creationId xmlns:a16="http://schemas.microsoft.com/office/drawing/2014/main" id="{48D772E2-5E49-48A0-A755-B59CF0BD7D45}"/>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333" name="n_2aveValue【市民会館】&#10;有形固定資産減価償却率">
          <a:extLst>
            <a:ext uri="{FF2B5EF4-FFF2-40B4-BE49-F238E27FC236}">
              <a16:creationId xmlns:a16="http://schemas.microsoft.com/office/drawing/2014/main" id="{7AB3A754-51FA-4107-AB54-9FA25EFC24E9}"/>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334" name="n_3aveValue【市民会館】&#10;有形固定資産減価償却率">
          <a:extLst>
            <a:ext uri="{FF2B5EF4-FFF2-40B4-BE49-F238E27FC236}">
              <a16:creationId xmlns:a16="http://schemas.microsoft.com/office/drawing/2014/main" id="{2C236489-745B-4DD1-A3FB-9BC14DE27ADA}"/>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335" name="n_4aveValue【市民会館】&#10;有形固定資産減価償却率">
          <a:extLst>
            <a:ext uri="{FF2B5EF4-FFF2-40B4-BE49-F238E27FC236}">
              <a16:creationId xmlns:a16="http://schemas.microsoft.com/office/drawing/2014/main" id="{E361C737-296E-42F4-8AB6-CB012312127C}"/>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163121</xdr:rowOff>
    </xdr:from>
    <xdr:ext cx="405111" cy="259045"/>
    <xdr:sp macro="" textlink="">
      <xdr:nvSpPr>
        <xdr:cNvPr id="336" name="n_1mainValue【市民会館】&#10;有形固定資産減価償却率">
          <a:extLst>
            <a:ext uri="{FF2B5EF4-FFF2-40B4-BE49-F238E27FC236}">
              <a16:creationId xmlns:a16="http://schemas.microsoft.com/office/drawing/2014/main" id="{4E91ED5B-291D-4E88-B0FC-D1B2BAC3D442}"/>
            </a:ext>
          </a:extLst>
        </xdr:cNvPr>
        <xdr:cNvSpPr txBox="1"/>
      </xdr:nvSpPr>
      <xdr:spPr>
        <a:xfrm>
          <a:off x="3582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337" name="n_2mainValue【市民会館】&#10;有形固定資産減価償却率">
          <a:extLst>
            <a:ext uri="{FF2B5EF4-FFF2-40B4-BE49-F238E27FC236}">
              <a16:creationId xmlns:a16="http://schemas.microsoft.com/office/drawing/2014/main" id="{A3CBFB3C-7406-436E-87D9-6CAA57EC9BC8}"/>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63516</xdr:rowOff>
    </xdr:from>
    <xdr:ext cx="405111" cy="259045"/>
    <xdr:sp macro="" textlink="">
      <xdr:nvSpPr>
        <xdr:cNvPr id="338" name="n_3mainValue【市民会館】&#10;有形固定資産減価償却率">
          <a:extLst>
            <a:ext uri="{FF2B5EF4-FFF2-40B4-BE49-F238E27FC236}">
              <a16:creationId xmlns:a16="http://schemas.microsoft.com/office/drawing/2014/main" id="{28D538E4-4D9D-4187-BD8C-B64C8536AB21}"/>
            </a:ext>
          </a:extLst>
        </xdr:cNvPr>
        <xdr:cNvSpPr txBox="1"/>
      </xdr:nvSpPr>
      <xdr:spPr>
        <a:xfrm>
          <a:off x="1816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19429</xdr:rowOff>
    </xdr:from>
    <xdr:ext cx="405111" cy="259045"/>
    <xdr:sp macro="" textlink="">
      <xdr:nvSpPr>
        <xdr:cNvPr id="339" name="n_4mainValue【市民会館】&#10;有形固定資産減価償却率">
          <a:extLst>
            <a:ext uri="{FF2B5EF4-FFF2-40B4-BE49-F238E27FC236}">
              <a16:creationId xmlns:a16="http://schemas.microsoft.com/office/drawing/2014/main" id="{C398FDFC-F1BE-444F-994E-614AEC39CCDC}"/>
            </a:ext>
          </a:extLst>
        </xdr:cNvPr>
        <xdr:cNvSpPr txBox="1"/>
      </xdr:nvSpPr>
      <xdr:spPr>
        <a:xfrm>
          <a:off x="927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22898F7A-A3BD-49D3-8DCE-60182DF847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CBB5D4F7-956D-42FE-BD0D-ECA2393FB9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2B14F42A-2635-46F7-9AF4-94925D4680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AE8EAEA0-0146-408C-80E1-7C47AD60FA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FF980E28-C3AE-4DD0-ACFE-9BF08D7674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998E9A2D-6C04-4414-BBF6-4E1AED5F50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789E8BBA-A3E2-427F-994E-DE93A3AD33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E993643C-7111-441E-B24D-5389EBB9FF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93AC91A0-DFEE-49CD-A548-BD56682DFE5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FCF9B016-3F29-42FF-BF46-C8CA2E2AA8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310FC00B-FAE2-4D7A-85C4-4C4DCFA2FC8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15A2EBCD-CF94-4DBD-BF25-76F2943E397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7EDA2B8A-38B5-4697-842E-B3C236B3117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791E90B9-AF99-45B4-A829-291E7C8F3B1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97BFF3A6-E234-4A81-B3FA-343EA213384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8C3C07A3-3AD0-4464-8651-7FFD9CCC1C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AF72AFB9-A459-4597-A250-B233DD5C8AA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5F111F9C-1556-44E2-A9E1-1C7700CC521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D8CBAC1E-6835-4D0C-BFA6-B76CC2573FC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CAFE1C47-D1DE-493B-A9DC-9E8D33415A9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4FD2C705-87F0-4D19-8DEE-C44B1AF602E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53780946-B8E4-494C-B0EC-D81A67BFB3D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67D4E54F-E9A3-46FB-81F8-58FDD2FBA1C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248A7EB0-1F4E-4351-841B-EFC70E62D071}"/>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7095D52C-4C15-49D3-BA17-B1EA5C704E9B}"/>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9C1FEBD8-A866-42BA-B2FA-804FC9051793}"/>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6" name="【市民会館】&#10;一人当たり面積最大値テキスト">
          <a:extLst>
            <a:ext uri="{FF2B5EF4-FFF2-40B4-BE49-F238E27FC236}">
              <a16:creationId xmlns:a16="http://schemas.microsoft.com/office/drawing/2014/main" id="{76E4C55B-8C7D-4020-9DA7-25D6A6EAA789}"/>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7" name="直線コネクタ 366">
          <a:extLst>
            <a:ext uri="{FF2B5EF4-FFF2-40B4-BE49-F238E27FC236}">
              <a16:creationId xmlns:a16="http://schemas.microsoft.com/office/drawing/2014/main" id="{DB7FC2E0-A774-4455-9FC6-1B8DB468B477}"/>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68" name="【市民会館】&#10;一人当たり面積平均値テキスト">
          <a:extLst>
            <a:ext uri="{FF2B5EF4-FFF2-40B4-BE49-F238E27FC236}">
              <a16:creationId xmlns:a16="http://schemas.microsoft.com/office/drawing/2014/main" id="{B69309C8-76F2-4316-A71F-C899F3A7759A}"/>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9" name="フローチャート: 判断 368">
          <a:extLst>
            <a:ext uri="{FF2B5EF4-FFF2-40B4-BE49-F238E27FC236}">
              <a16:creationId xmlns:a16="http://schemas.microsoft.com/office/drawing/2014/main" id="{B5679FA3-AE6E-45A0-A398-37147AEF26AA}"/>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70" name="フローチャート: 判断 369">
          <a:extLst>
            <a:ext uri="{FF2B5EF4-FFF2-40B4-BE49-F238E27FC236}">
              <a16:creationId xmlns:a16="http://schemas.microsoft.com/office/drawing/2014/main" id="{C842006A-709F-4516-AFDD-4933C1E9CBE7}"/>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71" name="フローチャート: 判断 370">
          <a:extLst>
            <a:ext uri="{FF2B5EF4-FFF2-40B4-BE49-F238E27FC236}">
              <a16:creationId xmlns:a16="http://schemas.microsoft.com/office/drawing/2014/main" id="{16A179CD-8077-41E6-9F35-E546FA4B1B47}"/>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72" name="フローチャート: 判断 371">
          <a:extLst>
            <a:ext uri="{FF2B5EF4-FFF2-40B4-BE49-F238E27FC236}">
              <a16:creationId xmlns:a16="http://schemas.microsoft.com/office/drawing/2014/main" id="{AF85FF0C-BCA5-4F5F-AD21-3285B2E34298}"/>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2E05F42D-C011-49E1-BA5C-0767002A6ABC}"/>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F17524F2-7E72-419C-8E80-9D72759C10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B2887D0-3CBC-4FF7-9802-C7B1C199231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FD5FDE1-AC2C-4E69-BDFE-E2FE61833B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F2D19813-CDE7-4C15-954E-E743011214B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C5BB757E-E4A8-423B-A8A8-15AFCB5687E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79" name="楕円 378">
          <a:extLst>
            <a:ext uri="{FF2B5EF4-FFF2-40B4-BE49-F238E27FC236}">
              <a16:creationId xmlns:a16="http://schemas.microsoft.com/office/drawing/2014/main" id="{D943DC0D-0329-453E-BB56-41064F50A1F0}"/>
            </a:ext>
          </a:extLst>
        </xdr:cNvPr>
        <xdr:cNvSpPr/>
      </xdr:nvSpPr>
      <xdr:spPr>
        <a:xfrm>
          <a:off x="10426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158766</xdr:rowOff>
    </xdr:from>
    <xdr:ext cx="469744" cy="259045"/>
    <xdr:sp macro="" textlink="">
      <xdr:nvSpPr>
        <xdr:cNvPr id="380" name="【市民会館】&#10;一人当たり面積該当値テキスト">
          <a:extLst>
            <a:ext uri="{FF2B5EF4-FFF2-40B4-BE49-F238E27FC236}">
              <a16:creationId xmlns:a16="http://schemas.microsoft.com/office/drawing/2014/main" id="{0B83760F-3484-438A-BD3A-6C29F73EE118}"/>
            </a:ext>
          </a:extLst>
        </xdr:cNvPr>
        <xdr:cNvSpPr txBox="1"/>
      </xdr:nvSpPr>
      <xdr:spPr>
        <a:xfrm>
          <a:off x="10515600" y="181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381" name="楕円 380">
          <a:extLst>
            <a:ext uri="{FF2B5EF4-FFF2-40B4-BE49-F238E27FC236}">
              <a16:creationId xmlns:a16="http://schemas.microsoft.com/office/drawing/2014/main" id="{2C6C0EE6-8976-447C-8789-9558C4CA760F}"/>
            </a:ext>
          </a:extLst>
        </xdr:cNvPr>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15239</xdr:rowOff>
    </xdr:to>
    <xdr:cxnSp macro="">
      <xdr:nvCxnSpPr>
        <xdr:cNvPr id="382" name="直線コネクタ 381">
          <a:extLst>
            <a:ext uri="{FF2B5EF4-FFF2-40B4-BE49-F238E27FC236}">
              <a16:creationId xmlns:a16="http://schemas.microsoft.com/office/drawing/2014/main" id="{116EB7B7-811C-440E-B81C-1BAFFE52E8FC}"/>
            </a:ext>
          </a:extLst>
        </xdr:cNvPr>
        <xdr:cNvCxnSpPr/>
      </xdr:nvCxnSpPr>
      <xdr:spPr>
        <a:xfrm>
          <a:off x="9639300" y="18360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137795</xdr:rowOff>
    </xdr:from>
    <xdr:to>
      <xdr:col>46</xdr:col>
      <xdr:colOff>38100</xdr:colOff>
      <xdr:row>107</xdr:row>
      <xdr:rowOff>67945</xdr:rowOff>
    </xdr:to>
    <xdr:sp macro="" textlink="">
      <xdr:nvSpPr>
        <xdr:cNvPr id="383" name="楕円 382">
          <a:extLst>
            <a:ext uri="{FF2B5EF4-FFF2-40B4-BE49-F238E27FC236}">
              <a16:creationId xmlns:a16="http://schemas.microsoft.com/office/drawing/2014/main" id="{58082B1D-5576-4E4F-B053-7CDF20EE0BD7}"/>
            </a:ext>
          </a:extLst>
        </xdr:cNvPr>
        <xdr:cNvSpPr/>
      </xdr:nvSpPr>
      <xdr:spPr>
        <a:xfrm>
          <a:off x="8699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17145</xdr:rowOff>
    </xdr:to>
    <xdr:cxnSp macro="">
      <xdr:nvCxnSpPr>
        <xdr:cNvPr id="384" name="直線コネクタ 383">
          <a:extLst>
            <a:ext uri="{FF2B5EF4-FFF2-40B4-BE49-F238E27FC236}">
              <a16:creationId xmlns:a16="http://schemas.microsoft.com/office/drawing/2014/main" id="{E663BF48-9DE3-4BA4-B1DA-9CB305A3A751}"/>
            </a:ext>
          </a:extLst>
        </xdr:cNvPr>
        <xdr:cNvCxnSpPr/>
      </xdr:nvCxnSpPr>
      <xdr:spPr>
        <a:xfrm flipV="1">
          <a:off x="8750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385" name="楕円 384">
          <a:extLst>
            <a:ext uri="{FF2B5EF4-FFF2-40B4-BE49-F238E27FC236}">
              <a16:creationId xmlns:a16="http://schemas.microsoft.com/office/drawing/2014/main" id="{14E0759D-8C94-4351-98F6-8D6DB5D2D2ED}"/>
            </a:ext>
          </a:extLst>
        </xdr:cNvPr>
        <xdr:cNvSpPr/>
      </xdr:nvSpPr>
      <xdr:spPr>
        <a:xfrm>
          <a:off x="781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17145</xdr:rowOff>
    </xdr:from>
    <xdr:to>
      <xdr:col>45</xdr:col>
      <xdr:colOff>177800</xdr:colOff>
      <xdr:row>107</xdr:row>
      <xdr:rowOff>17145</xdr:rowOff>
    </xdr:to>
    <xdr:cxnSp macro="">
      <xdr:nvCxnSpPr>
        <xdr:cNvPr id="386" name="直線コネクタ 385">
          <a:extLst>
            <a:ext uri="{FF2B5EF4-FFF2-40B4-BE49-F238E27FC236}">
              <a16:creationId xmlns:a16="http://schemas.microsoft.com/office/drawing/2014/main" id="{E264A12A-3150-4D65-98B3-5756CE7CE7FB}"/>
            </a:ext>
          </a:extLst>
        </xdr:cNvPr>
        <xdr:cNvCxnSpPr/>
      </xdr:nvCxnSpPr>
      <xdr:spPr>
        <a:xfrm>
          <a:off x="7861300" y="18362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135889</xdr:rowOff>
    </xdr:from>
    <xdr:to>
      <xdr:col>36</xdr:col>
      <xdr:colOff>165100</xdr:colOff>
      <xdr:row>107</xdr:row>
      <xdr:rowOff>66039</xdr:rowOff>
    </xdr:to>
    <xdr:sp macro="" textlink="">
      <xdr:nvSpPr>
        <xdr:cNvPr id="387" name="楕円 386">
          <a:extLst>
            <a:ext uri="{FF2B5EF4-FFF2-40B4-BE49-F238E27FC236}">
              <a16:creationId xmlns:a16="http://schemas.microsoft.com/office/drawing/2014/main" id="{9B203176-AF2B-4CE7-85CE-2243EA8528B0}"/>
            </a:ext>
          </a:extLst>
        </xdr:cNvPr>
        <xdr:cNvSpPr/>
      </xdr:nvSpPr>
      <xdr:spPr>
        <a:xfrm>
          <a:off x="6921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15239</xdr:rowOff>
    </xdr:from>
    <xdr:to>
      <xdr:col>41</xdr:col>
      <xdr:colOff>50800</xdr:colOff>
      <xdr:row>107</xdr:row>
      <xdr:rowOff>17145</xdr:rowOff>
    </xdr:to>
    <xdr:cxnSp macro="">
      <xdr:nvCxnSpPr>
        <xdr:cNvPr id="388" name="直線コネクタ 387">
          <a:extLst>
            <a:ext uri="{FF2B5EF4-FFF2-40B4-BE49-F238E27FC236}">
              <a16:creationId xmlns:a16="http://schemas.microsoft.com/office/drawing/2014/main" id="{0233F8DD-0611-47DB-A752-2B39D4C69B5A}"/>
            </a:ext>
          </a:extLst>
        </xdr:cNvPr>
        <xdr:cNvCxnSpPr/>
      </xdr:nvCxnSpPr>
      <xdr:spPr>
        <a:xfrm>
          <a:off x="6972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389" name="n_1aveValue【市民会館】&#10;一人当たり面積">
          <a:extLst>
            <a:ext uri="{FF2B5EF4-FFF2-40B4-BE49-F238E27FC236}">
              <a16:creationId xmlns:a16="http://schemas.microsoft.com/office/drawing/2014/main" id="{0A499A3B-2FF2-4DDB-9B6C-4456F2141B7F}"/>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390" name="n_2aveValue【市民会館】&#10;一人当たり面積">
          <a:extLst>
            <a:ext uri="{FF2B5EF4-FFF2-40B4-BE49-F238E27FC236}">
              <a16:creationId xmlns:a16="http://schemas.microsoft.com/office/drawing/2014/main" id="{0CC0F851-4E23-4170-A192-4AE083C23BC2}"/>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64788</xdr:rowOff>
    </xdr:from>
    <xdr:ext cx="469744" cy="259045"/>
    <xdr:sp macro="" textlink="">
      <xdr:nvSpPr>
        <xdr:cNvPr id="391" name="n_3aveValue【市民会館】&#10;一人当たり面積">
          <a:extLst>
            <a:ext uri="{FF2B5EF4-FFF2-40B4-BE49-F238E27FC236}">
              <a16:creationId xmlns:a16="http://schemas.microsoft.com/office/drawing/2014/main" id="{B4E8ABB0-F34F-4A88-9A09-00C763646798}"/>
            </a:ext>
          </a:extLst>
        </xdr:cNvPr>
        <xdr:cNvSpPr txBox="1"/>
      </xdr:nvSpPr>
      <xdr:spPr>
        <a:xfrm>
          <a:off x="7626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392" name="n_4aveValue【市民会館】&#10;一人当たり面積">
          <a:extLst>
            <a:ext uri="{FF2B5EF4-FFF2-40B4-BE49-F238E27FC236}">
              <a16:creationId xmlns:a16="http://schemas.microsoft.com/office/drawing/2014/main" id="{1CE66B3B-A5C4-4EEF-86A9-860C42DBCDAD}"/>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82566</xdr:rowOff>
    </xdr:from>
    <xdr:ext cx="469744" cy="259045"/>
    <xdr:sp macro="" textlink="">
      <xdr:nvSpPr>
        <xdr:cNvPr id="393" name="n_1mainValue【市民会館】&#10;一人当たり面積">
          <a:extLst>
            <a:ext uri="{FF2B5EF4-FFF2-40B4-BE49-F238E27FC236}">
              <a16:creationId xmlns:a16="http://schemas.microsoft.com/office/drawing/2014/main" id="{5CF1E96B-A376-41A4-B7AF-C6558F4AC440}"/>
            </a:ext>
          </a:extLst>
        </xdr:cNvPr>
        <xdr:cNvSpPr txBox="1"/>
      </xdr:nvSpPr>
      <xdr:spPr>
        <a:xfrm>
          <a:off x="9391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84472</xdr:rowOff>
    </xdr:from>
    <xdr:ext cx="469744" cy="259045"/>
    <xdr:sp macro="" textlink="">
      <xdr:nvSpPr>
        <xdr:cNvPr id="394" name="n_2mainValue【市民会館】&#10;一人当たり面積">
          <a:extLst>
            <a:ext uri="{FF2B5EF4-FFF2-40B4-BE49-F238E27FC236}">
              <a16:creationId xmlns:a16="http://schemas.microsoft.com/office/drawing/2014/main" id="{211C85E4-E4D3-43A1-A2D4-41B32C0BFEF9}"/>
            </a:ext>
          </a:extLst>
        </xdr:cNvPr>
        <xdr:cNvSpPr txBox="1"/>
      </xdr:nvSpPr>
      <xdr:spPr>
        <a:xfrm>
          <a:off x="8515427" y="180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84472</xdr:rowOff>
    </xdr:from>
    <xdr:ext cx="469744" cy="259045"/>
    <xdr:sp macro="" textlink="">
      <xdr:nvSpPr>
        <xdr:cNvPr id="395" name="n_3mainValue【市民会館】&#10;一人当たり面積">
          <a:extLst>
            <a:ext uri="{FF2B5EF4-FFF2-40B4-BE49-F238E27FC236}">
              <a16:creationId xmlns:a16="http://schemas.microsoft.com/office/drawing/2014/main" id="{26B96794-D738-49AE-BDC1-285FD4A8C824}"/>
            </a:ext>
          </a:extLst>
        </xdr:cNvPr>
        <xdr:cNvSpPr txBox="1"/>
      </xdr:nvSpPr>
      <xdr:spPr>
        <a:xfrm>
          <a:off x="7626427" y="180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82566</xdr:rowOff>
    </xdr:from>
    <xdr:ext cx="469744" cy="259045"/>
    <xdr:sp macro="" textlink="">
      <xdr:nvSpPr>
        <xdr:cNvPr id="396" name="n_4mainValue【市民会館】&#10;一人当たり面積">
          <a:extLst>
            <a:ext uri="{FF2B5EF4-FFF2-40B4-BE49-F238E27FC236}">
              <a16:creationId xmlns:a16="http://schemas.microsoft.com/office/drawing/2014/main" id="{71C07F5C-C8D3-4216-9F6E-904461DEDB8C}"/>
            </a:ext>
          </a:extLst>
        </xdr:cNvPr>
        <xdr:cNvSpPr txBox="1"/>
      </xdr:nvSpPr>
      <xdr:spPr>
        <a:xfrm>
          <a:off x="6737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DCA7359-2ECC-452C-868C-4BA8DA80C46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8D5BC69-10F2-469D-B514-36B0E74117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CBC6CB1-F188-4F8D-9EF6-5670078C26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A5DC6DC-2087-4FCC-A478-A4258F0956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FB0E2DAC-5A8D-433D-A2EB-9A639EB7D74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A8F2759-76EB-45CD-973F-FCCE583E1F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1E67F98-31AC-47FD-BD75-DA74D487A4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45FDE304-98A2-4D29-9AB5-A9D919CCB6A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34501EAA-1182-41CC-8043-C14D2429EA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E396C42B-07FA-42EA-9FA7-00F2626DB4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5BB0A27-758D-4B82-B593-FEB695859F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53C02D1F-3781-480C-9EFF-84C8A488665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5C6350C0-C5B5-45BF-ACFF-40C42F90CF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14CE2E0F-D33E-4E82-9050-BB948A14B3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A85DB862-5971-42B2-AB60-CBAF2EABB0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59D04764-5236-4307-9683-7D54FE55857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35E9393D-617F-429E-BCEB-4D4D62BAD0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C47CD590-F995-49EC-90BF-417F4F7E74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BF6477ED-FE15-492C-9BB7-78183632A2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114046FB-D3F9-4248-AE04-80425926B5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13AD51E3-B2EA-47F2-ACFF-6432028080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FF1530C4-F8D8-4573-8AE0-BEA8614B99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67C0CB0C-FFB9-4E53-9D2D-0216417B37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DC86A11D-685E-4D7B-8CA3-AE612B9AC7B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3C166772-FD32-489F-9993-3B4F773A98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BFF6CA6A-4839-49EA-A08C-CE00C78426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6C805D45-2053-4DA5-8379-0DCCCFE356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10258CF2-F8C3-4664-8741-B03CC4F2136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DC3F00E5-1AB8-4109-8C4D-9C5D034F485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8D327958-1980-4AB0-A292-20E0FF05A9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0ACBA498-2BB0-4DBB-9800-E8E915F4B62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AFB94252-4344-498D-BCEE-6AB48B2A816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52C1BBA3-3500-4EDE-8652-E26A9FC86A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74081A38-9CDD-447E-8F05-B59042CB33F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A79B81AA-D604-4303-A51D-80AF35F2839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3D22911F-7391-488A-833A-B9BDF1CC740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A776FAB7-9A16-4470-9BFF-0B03CD238B9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CAC1BC7E-F945-433A-B8EE-901E49F7E10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F4986925-59A1-4A26-AF70-46E51ACE46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D6383A7A-3FB0-4FFB-9D53-5145CF8DC5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77145845-1032-4C64-B471-875C70D353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38" name="直線コネクタ 437">
          <a:extLst>
            <a:ext uri="{FF2B5EF4-FFF2-40B4-BE49-F238E27FC236}">
              <a16:creationId xmlns:a16="http://schemas.microsoft.com/office/drawing/2014/main" id="{15BCC615-A412-461D-8AF4-D23CD526D495}"/>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E114233A-23B7-4FFB-BABB-F3A07A0B2BC3}"/>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40" name="直線コネクタ 439">
          <a:extLst>
            <a:ext uri="{FF2B5EF4-FFF2-40B4-BE49-F238E27FC236}">
              <a16:creationId xmlns:a16="http://schemas.microsoft.com/office/drawing/2014/main" id="{29A4A907-C9D7-4152-B038-128662B6E451}"/>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41" name="【保健センター・保健所】&#10;有形固定資産減価償却率最大値テキスト">
          <a:extLst>
            <a:ext uri="{FF2B5EF4-FFF2-40B4-BE49-F238E27FC236}">
              <a16:creationId xmlns:a16="http://schemas.microsoft.com/office/drawing/2014/main" id="{A126DDA0-AC64-4ECE-A5C7-073BBAC4737E}"/>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2" name="直線コネクタ 441">
          <a:extLst>
            <a:ext uri="{FF2B5EF4-FFF2-40B4-BE49-F238E27FC236}">
              <a16:creationId xmlns:a16="http://schemas.microsoft.com/office/drawing/2014/main" id="{A390423E-CB9D-4596-985E-75F53F40F877}"/>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1179ADEB-EFC9-48C6-AB33-48EABBF77DAF}"/>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44" name="フローチャート: 判断 443">
          <a:extLst>
            <a:ext uri="{FF2B5EF4-FFF2-40B4-BE49-F238E27FC236}">
              <a16:creationId xmlns:a16="http://schemas.microsoft.com/office/drawing/2014/main" id="{F65F5813-DDDB-4612-8D5F-B661982C5EA0}"/>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5" name="フローチャート: 判断 444">
          <a:extLst>
            <a:ext uri="{FF2B5EF4-FFF2-40B4-BE49-F238E27FC236}">
              <a16:creationId xmlns:a16="http://schemas.microsoft.com/office/drawing/2014/main" id="{4DB86E4E-0442-46F9-9A66-BB5138B34AC8}"/>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6" name="フローチャート: 判断 445">
          <a:extLst>
            <a:ext uri="{FF2B5EF4-FFF2-40B4-BE49-F238E27FC236}">
              <a16:creationId xmlns:a16="http://schemas.microsoft.com/office/drawing/2014/main" id="{8D6749F4-825D-40EF-BF64-55CF8021D444}"/>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47" name="フローチャート: 判断 446">
          <a:extLst>
            <a:ext uri="{FF2B5EF4-FFF2-40B4-BE49-F238E27FC236}">
              <a16:creationId xmlns:a16="http://schemas.microsoft.com/office/drawing/2014/main" id="{91AFD741-E6E4-4C8C-B951-E2C81ED2F820}"/>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448" name="フローチャート: 判断 447">
          <a:extLst>
            <a:ext uri="{FF2B5EF4-FFF2-40B4-BE49-F238E27FC236}">
              <a16:creationId xmlns:a16="http://schemas.microsoft.com/office/drawing/2014/main" id="{06550D89-3A32-4AD1-909B-600053140478}"/>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2F7914E-4A32-4513-868D-E52EE1E4DA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0F5312D-EFB6-4747-B750-54998C8554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A652128-D706-48B2-8DBA-E8D21168B4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6D2EF50-334A-470B-B9B6-04CB19823D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4CB0689-602A-4A11-BEBC-03872175D4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54" name="楕円 453">
          <a:extLst>
            <a:ext uri="{FF2B5EF4-FFF2-40B4-BE49-F238E27FC236}">
              <a16:creationId xmlns:a16="http://schemas.microsoft.com/office/drawing/2014/main" id="{94539508-1C59-4705-84D3-483178ACD3C1}"/>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6E63E6BD-ED83-4445-BAEA-777877C090AD}"/>
            </a:ext>
          </a:extLst>
        </xdr:cNvPr>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135346</xdr:rowOff>
    </xdr:from>
    <xdr:to>
      <xdr:col>81</xdr:col>
      <xdr:colOff>101600</xdr:colOff>
      <xdr:row>60</xdr:row>
      <xdr:rowOff>65496</xdr:rowOff>
    </xdr:to>
    <xdr:sp macro="" textlink="">
      <xdr:nvSpPr>
        <xdr:cNvPr id="456" name="楕円 455">
          <a:extLst>
            <a:ext uri="{FF2B5EF4-FFF2-40B4-BE49-F238E27FC236}">
              <a16:creationId xmlns:a16="http://schemas.microsoft.com/office/drawing/2014/main" id="{E44B83AC-307F-40C9-908C-A99D85A174DC}"/>
            </a:ext>
          </a:extLst>
        </xdr:cNvPr>
        <xdr:cNvSpPr/>
      </xdr:nvSpPr>
      <xdr:spPr>
        <a:xfrm>
          <a:off x="15430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14696</xdr:rowOff>
    </xdr:from>
    <xdr:to>
      <xdr:col>85</xdr:col>
      <xdr:colOff>127000</xdr:colOff>
      <xdr:row>60</xdr:row>
      <xdr:rowOff>65315</xdr:rowOff>
    </xdr:to>
    <xdr:cxnSp macro="">
      <xdr:nvCxnSpPr>
        <xdr:cNvPr id="457" name="直線コネクタ 456">
          <a:extLst>
            <a:ext uri="{FF2B5EF4-FFF2-40B4-BE49-F238E27FC236}">
              <a16:creationId xmlns:a16="http://schemas.microsoft.com/office/drawing/2014/main" id="{B90F9AE6-9B5B-4BF4-9D60-F5AD4B73EA1D}"/>
            </a:ext>
          </a:extLst>
        </xdr:cNvPr>
        <xdr:cNvCxnSpPr/>
      </xdr:nvCxnSpPr>
      <xdr:spPr>
        <a:xfrm>
          <a:off x="15481300" y="10301696"/>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58" name="楕円 457">
          <a:extLst>
            <a:ext uri="{FF2B5EF4-FFF2-40B4-BE49-F238E27FC236}">
              <a16:creationId xmlns:a16="http://schemas.microsoft.com/office/drawing/2014/main" id="{11943F7F-CE5E-4FF6-A49A-CFF523AF2E8F}"/>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14696</xdr:rowOff>
    </xdr:to>
    <xdr:cxnSp macro="">
      <xdr:nvCxnSpPr>
        <xdr:cNvPr id="459" name="直線コネクタ 458">
          <a:extLst>
            <a:ext uri="{FF2B5EF4-FFF2-40B4-BE49-F238E27FC236}">
              <a16:creationId xmlns:a16="http://schemas.microsoft.com/office/drawing/2014/main" id="{C9537549-07A2-41A9-8B9A-E06939405C7A}"/>
            </a:ext>
          </a:extLst>
        </xdr:cNvPr>
        <xdr:cNvCxnSpPr/>
      </xdr:nvCxnSpPr>
      <xdr:spPr>
        <a:xfrm>
          <a:off x="14592300" y="1025271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60" name="楕円 459">
          <a:extLst>
            <a:ext uri="{FF2B5EF4-FFF2-40B4-BE49-F238E27FC236}">
              <a16:creationId xmlns:a16="http://schemas.microsoft.com/office/drawing/2014/main" id="{B9FA99E6-4A64-43B5-BD87-5D2EAE17BF54}"/>
            </a:ext>
          </a:extLst>
        </xdr:cNvPr>
        <xdr:cNvSpPr/>
      </xdr:nvSpPr>
      <xdr:spPr>
        <a:xfrm>
          <a:off x="13652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88174</xdr:rowOff>
    </xdr:from>
    <xdr:to>
      <xdr:col>76</xdr:col>
      <xdr:colOff>114300</xdr:colOff>
      <xdr:row>59</xdr:row>
      <xdr:rowOff>137160</xdr:rowOff>
    </xdr:to>
    <xdr:cxnSp macro="">
      <xdr:nvCxnSpPr>
        <xdr:cNvPr id="461" name="直線コネクタ 460">
          <a:extLst>
            <a:ext uri="{FF2B5EF4-FFF2-40B4-BE49-F238E27FC236}">
              <a16:creationId xmlns:a16="http://schemas.microsoft.com/office/drawing/2014/main" id="{F5D27105-D0FF-43CE-8EE8-944E607DB0F2}"/>
            </a:ext>
          </a:extLst>
        </xdr:cNvPr>
        <xdr:cNvCxnSpPr/>
      </xdr:nvCxnSpPr>
      <xdr:spPr>
        <a:xfrm>
          <a:off x="13703300" y="1020372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159838</xdr:rowOff>
    </xdr:from>
    <xdr:to>
      <xdr:col>67</xdr:col>
      <xdr:colOff>101600</xdr:colOff>
      <xdr:row>59</xdr:row>
      <xdr:rowOff>89988</xdr:rowOff>
    </xdr:to>
    <xdr:sp macro="" textlink="">
      <xdr:nvSpPr>
        <xdr:cNvPr id="462" name="楕円 461">
          <a:extLst>
            <a:ext uri="{FF2B5EF4-FFF2-40B4-BE49-F238E27FC236}">
              <a16:creationId xmlns:a16="http://schemas.microsoft.com/office/drawing/2014/main" id="{87087F59-05BF-4929-B815-B7108B430E5D}"/>
            </a:ext>
          </a:extLst>
        </xdr:cNvPr>
        <xdr:cNvSpPr/>
      </xdr:nvSpPr>
      <xdr:spPr>
        <a:xfrm>
          <a:off x="12763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88174</xdr:rowOff>
    </xdr:to>
    <xdr:cxnSp macro="">
      <xdr:nvCxnSpPr>
        <xdr:cNvPr id="463" name="直線コネクタ 462">
          <a:extLst>
            <a:ext uri="{FF2B5EF4-FFF2-40B4-BE49-F238E27FC236}">
              <a16:creationId xmlns:a16="http://schemas.microsoft.com/office/drawing/2014/main" id="{0154BBB8-57C0-4558-B0EF-32AF1D88BDAD}"/>
            </a:ext>
          </a:extLst>
        </xdr:cNvPr>
        <xdr:cNvCxnSpPr/>
      </xdr:nvCxnSpPr>
      <xdr:spPr>
        <a:xfrm>
          <a:off x="12814300" y="101547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15ED5890-09C0-4730-A0F2-2EF18B299D87}"/>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490BC78A-2B57-4199-974C-226B5E03D9F4}"/>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3E5AE10B-CAA0-40A9-B4A4-C75DB8A048B5}"/>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90B57311-B4E6-49F8-A93D-516F1F17406B}"/>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82023</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F0965EEA-B279-48AB-BEAF-B937A1401389}"/>
            </a:ext>
          </a:extLst>
        </xdr:cNvPr>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19FB5B39-7610-4DB3-932C-C0E065C374C2}"/>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400651E4-1821-4DEF-A635-D8E8E605361B}"/>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106515</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7DD4E305-81EF-4ED0-9AA7-7571650011D4}"/>
            </a:ext>
          </a:extLst>
        </xdr:cNvPr>
        <xdr:cNvSpPr txBox="1"/>
      </xdr:nvSpPr>
      <xdr:spPr>
        <a:xfrm>
          <a:off x="12611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F0CF92A2-9496-4B1C-BC90-C575FC125A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DFB15BE6-46B7-4050-A6D0-350306A4A0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EDAD5017-DA1C-44DA-A766-CDD5DCBD29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DA015679-F8C9-4C5E-9B77-88D3016D52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5A1A4699-31D0-4748-BD51-EBF002FC36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DE0FFEA4-6B3C-476C-8601-F226C3E55A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61AEB79B-0937-4F5C-A929-6B1AB789B3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48510A6D-2649-480C-B251-7F3C529D5F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4C871D4B-BE6B-4BB8-9E6E-CC45DE16E8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3F92A521-1DD3-4ABF-BC71-3764AE396B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a:extLst>
            <a:ext uri="{FF2B5EF4-FFF2-40B4-BE49-F238E27FC236}">
              <a16:creationId xmlns:a16="http://schemas.microsoft.com/office/drawing/2014/main" id="{2CB9BCE0-E891-43D6-9DD0-BB6769A7592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a:extLst>
            <a:ext uri="{FF2B5EF4-FFF2-40B4-BE49-F238E27FC236}">
              <a16:creationId xmlns:a16="http://schemas.microsoft.com/office/drawing/2014/main" id="{FD519BBA-37E9-40AD-9018-35110EEB12C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a:extLst>
            <a:ext uri="{FF2B5EF4-FFF2-40B4-BE49-F238E27FC236}">
              <a16:creationId xmlns:a16="http://schemas.microsoft.com/office/drawing/2014/main" id="{3FBC9674-97C3-4E4C-95AA-349940EFE12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a:extLst>
            <a:ext uri="{FF2B5EF4-FFF2-40B4-BE49-F238E27FC236}">
              <a16:creationId xmlns:a16="http://schemas.microsoft.com/office/drawing/2014/main" id="{F194206E-8BBE-49F8-B91B-5A88D2CB5A3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a:extLst>
            <a:ext uri="{FF2B5EF4-FFF2-40B4-BE49-F238E27FC236}">
              <a16:creationId xmlns:a16="http://schemas.microsoft.com/office/drawing/2014/main" id="{1BA4CC0F-17B3-464E-B6BA-8C712F27F19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a:extLst>
            <a:ext uri="{FF2B5EF4-FFF2-40B4-BE49-F238E27FC236}">
              <a16:creationId xmlns:a16="http://schemas.microsoft.com/office/drawing/2014/main" id="{BC2F9D49-0323-4A98-AB0B-A6FA01C5002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a:extLst>
            <a:ext uri="{FF2B5EF4-FFF2-40B4-BE49-F238E27FC236}">
              <a16:creationId xmlns:a16="http://schemas.microsoft.com/office/drawing/2014/main" id="{19AF3C20-C007-4D23-8AFF-04A65DC0881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a:extLst>
            <a:ext uri="{FF2B5EF4-FFF2-40B4-BE49-F238E27FC236}">
              <a16:creationId xmlns:a16="http://schemas.microsoft.com/office/drawing/2014/main" id="{35D52AD3-6282-42C9-8E4C-851B2DD8B70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a:extLst>
            <a:ext uri="{FF2B5EF4-FFF2-40B4-BE49-F238E27FC236}">
              <a16:creationId xmlns:a16="http://schemas.microsoft.com/office/drawing/2014/main" id="{F934953C-2EA1-4A5E-9C89-7D9E6C10567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a:extLst>
            <a:ext uri="{FF2B5EF4-FFF2-40B4-BE49-F238E27FC236}">
              <a16:creationId xmlns:a16="http://schemas.microsoft.com/office/drawing/2014/main" id="{4A9A2445-1031-4DE6-8198-A6313F8A7B1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a:extLst>
            <a:ext uri="{FF2B5EF4-FFF2-40B4-BE49-F238E27FC236}">
              <a16:creationId xmlns:a16="http://schemas.microsoft.com/office/drawing/2014/main" id="{0DD2BAA3-A138-4522-BE12-7E3E6546C8C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3" name="テキスト ボックス 492">
          <a:extLst>
            <a:ext uri="{FF2B5EF4-FFF2-40B4-BE49-F238E27FC236}">
              <a16:creationId xmlns:a16="http://schemas.microsoft.com/office/drawing/2014/main" id="{9674E1FD-BC70-41F3-97A7-5A7AC28A197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DACF5E1B-EE42-42B0-B210-B0DC41FDF2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4FC78DAD-5485-4D7F-A817-B96A916E78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a:extLst>
            <a:ext uri="{FF2B5EF4-FFF2-40B4-BE49-F238E27FC236}">
              <a16:creationId xmlns:a16="http://schemas.microsoft.com/office/drawing/2014/main" id="{467DD21F-1289-4301-8A3D-C12CC68591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97" name="直線コネクタ 496">
          <a:extLst>
            <a:ext uri="{FF2B5EF4-FFF2-40B4-BE49-F238E27FC236}">
              <a16:creationId xmlns:a16="http://schemas.microsoft.com/office/drawing/2014/main" id="{67860A68-41D7-44AB-B26D-1AC6213AFA3C}"/>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8" name="【保健センター・保健所】&#10;一人当たり面積最小値テキスト">
          <a:extLst>
            <a:ext uri="{FF2B5EF4-FFF2-40B4-BE49-F238E27FC236}">
              <a16:creationId xmlns:a16="http://schemas.microsoft.com/office/drawing/2014/main" id="{1794723F-904F-4AC0-BE97-5C67EAAACB41}"/>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9" name="直線コネクタ 498">
          <a:extLst>
            <a:ext uri="{FF2B5EF4-FFF2-40B4-BE49-F238E27FC236}">
              <a16:creationId xmlns:a16="http://schemas.microsoft.com/office/drawing/2014/main" id="{90B7EE35-BDCA-47E4-AA92-7D76B297E72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00" name="【保健センター・保健所】&#10;一人当たり面積最大値テキスト">
          <a:extLst>
            <a:ext uri="{FF2B5EF4-FFF2-40B4-BE49-F238E27FC236}">
              <a16:creationId xmlns:a16="http://schemas.microsoft.com/office/drawing/2014/main" id="{6D51B7DA-8D8B-484D-8F7B-9F5BF31F6CAC}"/>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01" name="直線コネクタ 500">
          <a:extLst>
            <a:ext uri="{FF2B5EF4-FFF2-40B4-BE49-F238E27FC236}">
              <a16:creationId xmlns:a16="http://schemas.microsoft.com/office/drawing/2014/main" id="{AFC433AE-61DC-4AB7-880A-81E8BE3DD65C}"/>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502" name="【保健センター・保健所】&#10;一人当たり面積平均値テキスト">
          <a:extLst>
            <a:ext uri="{FF2B5EF4-FFF2-40B4-BE49-F238E27FC236}">
              <a16:creationId xmlns:a16="http://schemas.microsoft.com/office/drawing/2014/main" id="{E541F4B2-7E6E-4B74-B5D2-024263312454}"/>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03" name="フローチャート: 判断 502">
          <a:extLst>
            <a:ext uri="{FF2B5EF4-FFF2-40B4-BE49-F238E27FC236}">
              <a16:creationId xmlns:a16="http://schemas.microsoft.com/office/drawing/2014/main" id="{132E2EFF-42B7-4C08-B6FF-33D71E3AC0A6}"/>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4" name="フローチャート: 判断 503">
          <a:extLst>
            <a:ext uri="{FF2B5EF4-FFF2-40B4-BE49-F238E27FC236}">
              <a16:creationId xmlns:a16="http://schemas.microsoft.com/office/drawing/2014/main" id="{676A8712-CCF6-4581-B549-3B2768E6E68B}"/>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5" name="フローチャート: 判断 504">
          <a:extLst>
            <a:ext uri="{FF2B5EF4-FFF2-40B4-BE49-F238E27FC236}">
              <a16:creationId xmlns:a16="http://schemas.microsoft.com/office/drawing/2014/main" id="{FD967ECE-3AA6-4047-8FC3-7533ADCE87C3}"/>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506" name="フローチャート: 判断 505">
          <a:extLst>
            <a:ext uri="{FF2B5EF4-FFF2-40B4-BE49-F238E27FC236}">
              <a16:creationId xmlns:a16="http://schemas.microsoft.com/office/drawing/2014/main" id="{B70825AB-665A-43B7-B27A-C571D64704EA}"/>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507" name="フローチャート: 判断 506">
          <a:extLst>
            <a:ext uri="{FF2B5EF4-FFF2-40B4-BE49-F238E27FC236}">
              <a16:creationId xmlns:a16="http://schemas.microsoft.com/office/drawing/2014/main" id="{CFD3549D-A30B-4DC1-87B0-29738A413D64}"/>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02DC15B-46A4-442D-9A29-D6565678CB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9B6CE08-FFD0-420A-A4EA-07AD7ED3FA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516595E-AAF8-4172-B6AF-B54654E4BD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673728C-2238-4648-9AE9-5CC68447C4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AA0780A0-83B7-48F5-A17F-81EE16375F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7983</xdr:rowOff>
    </xdr:from>
    <xdr:to>
      <xdr:col>116</xdr:col>
      <xdr:colOff>114300</xdr:colOff>
      <xdr:row>64</xdr:row>
      <xdr:rowOff>109583</xdr:rowOff>
    </xdr:to>
    <xdr:sp macro="" textlink="">
      <xdr:nvSpPr>
        <xdr:cNvPr id="513" name="楕円 512">
          <a:extLst>
            <a:ext uri="{FF2B5EF4-FFF2-40B4-BE49-F238E27FC236}">
              <a16:creationId xmlns:a16="http://schemas.microsoft.com/office/drawing/2014/main" id="{5DB8371C-5E67-4A19-A89C-4FF8713A415B}"/>
            </a:ext>
          </a:extLst>
        </xdr:cNvPr>
        <xdr:cNvSpPr/>
      </xdr:nvSpPr>
      <xdr:spPr>
        <a:xfrm>
          <a:off x="22110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94360</xdr:rowOff>
    </xdr:from>
    <xdr:ext cx="469744" cy="259045"/>
    <xdr:sp macro="" textlink="">
      <xdr:nvSpPr>
        <xdr:cNvPr id="514" name="【保健センター・保健所】&#10;一人当たり面積該当値テキスト">
          <a:extLst>
            <a:ext uri="{FF2B5EF4-FFF2-40B4-BE49-F238E27FC236}">
              <a16:creationId xmlns:a16="http://schemas.microsoft.com/office/drawing/2014/main" id="{7A985782-4DFE-40AD-810D-6ACE912B2006}"/>
            </a:ext>
          </a:extLst>
        </xdr:cNvPr>
        <xdr:cNvSpPr txBox="1"/>
      </xdr:nvSpPr>
      <xdr:spPr>
        <a:xfrm>
          <a:off x="22199600" y="108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515" name="楕円 514">
          <a:extLst>
            <a:ext uri="{FF2B5EF4-FFF2-40B4-BE49-F238E27FC236}">
              <a16:creationId xmlns:a16="http://schemas.microsoft.com/office/drawing/2014/main" id="{95EF9198-A0DC-4372-85CA-025CF293A26A}"/>
            </a:ext>
          </a:extLst>
        </xdr:cNvPr>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58783</xdr:rowOff>
    </xdr:from>
    <xdr:to>
      <xdr:col>116</xdr:col>
      <xdr:colOff>63500</xdr:colOff>
      <xdr:row>64</xdr:row>
      <xdr:rowOff>58783</xdr:rowOff>
    </xdr:to>
    <xdr:cxnSp macro="">
      <xdr:nvCxnSpPr>
        <xdr:cNvPr id="516" name="直線コネクタ 515">
          <a:extLst>
            <a:ext uri="{FF2B5EF4-FFF2-40B4-BE49-F238E27FC236}">
              <a16:creationId xmlns:a16="http://schemas.microsoft.com/office/drawing/2014/main" id="{57A62CE6-CDAB-404A-AB65-AC23899A5AE0}"/>
            </a:ext>
          </a:extLst>
        </xdr:cNvPr>
        <xdr:cNvCxnSpPr/>
      </xdr:nvCxnSpPr>
      <xdr:spPr>
        <a:xfrm>
          <a:off x="21323300" y="110315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7983</xdr:rowOff>
    </xdr:from>
    <xdr:to>
      <xdr:col>107</xdr:col>
      <xdr:colOff>101600</xdr:colOff>
      <xdr:row>64</xdr:row>
      <xdr:rowOff>109583</xdr:rowOff>
    </xdr:to>
    <xdr:sp macro="" textlink="">
      <xdr:nvSpPr>
        <xdr:cNvPr id="517" name="楕円 516">
          <a:extLst>
            <a:ext uri="{FF2B5EF4-FFF2-40B4-BE49-F238E27FC236}">
              <a16:creationId xmlns:a16="http://schemas.microsoft.com/office/drawing/2014/main" id="{229B8CEF-719A-4D7F-AD74-82FA66D674C1}"/>
            </a:ext>
          </a:extLst>
        </xdr:cNvPr>
        <xdr:cNvSpPr/>
      </xdr:nvSpPr>
      <xdr:spPr>
        <a:xfrm>
          <a:off x="20383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58783</xdr:rowOff>
    </xdr:to>
    <xdr:cxnSp macro="">
      <xdr:nvCxnSpPr>
        <xdr:cNvPr id="518" name="直線コネクタ 517">
          <a:extLst>
            <a:ext uri="{FF2B5EF4-FFF2-40B4-BE49-F238E27FC236}">
              <a16:creationId xmlns:a16="http://schemas.microsoft.com/office/drawing/2014/main" id="{BDD09830-DA31-4558-9844-17797852050F}"/>
            </a:ext>
          </a:extLst>
        </xdr:cNvPr>
        <xdr:cNvCxnSpPr/>
      </xdr:nvCxnSpPr>
      <xdr:spPr>
        <a:xfrm>
          <a:off x="20434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519" name="楕円 518">
          <a:extLst>
            <a:ext uri="{FF2B5EF4-FFF2-40B4-BE49-F238E27FC236}">
              <a16:creationId xmlns:a16="http://schemas.microsoft.com/office/drawing/2014/main" id="{7053615C-5BF9-4350-9CB2-08DD85EB172F}"/>
            </a:ext>
          </a:extLst>
        </xdr:cNvPr>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58783</xdr:rowOff>
    </xdr:from>
    <xdr:to>
      <xdr:col>107</xdr:col>
      <xdr:colOff>50800</xdr:colOff>
      <xdr:row>64</xdr:row>
      <xdr:rowOff>58783</xdr:rowOff>
    </xdr:to>
    <xdr:cxnSp macro="">
      <xdr:nvCxnSpPr>
        <xdr:cNvPr id="520" name="直線コネクタ 519">
          <a:extLst>
            <a:ext uri="{FF2B5EF4-FFF2-40B4-BE49-F238E27FC236}">
              <a16:creationId xmlns:a16="http://schemas.microsoft.com/office/drawing/2014/main" id="{45A87B1A-3C79-4FC7-9A05-5D2A8E8D08A3}"/>
            </a:ext>
          </a:extLst>
        </xdr:cNvPr>
        <xdr:cNvCxnSpPr/>
      </xdr:nvCxnSpPr>
      <xdr:spPr>
        <a:xfrm>
          <a:off x="19545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7983</xdr:rowOff>
    </xdr:from>
    <xdr:to>
      <xdr:col>98</xdr:col>
      <xdr:colOff>38100</xdr:colOff>
      <xdr:row>64</xdr:row>
      <xdr:rowOff>109583</xdr:rowOff>
    </xdr:to>
    <xdr:sp macro="" textlink="">
      <xdr:nvSpPr>
        <xdr:cNvPr id="521" name="楕円 520">
          <a:extLst>
            <a:ext uri="{FF2B5EF4-FFF2-40B4-BE49-F238E27FC236}">
              <a16:creationId xmlns:a16="http://schemas.microsoft.com/office/drawing/2014/main" id="{271CAAD6-9D6A-4A29-BE77-21C738B1F7D1}"/>
            </a:ext>
          </a:extLst>
        </xdr:cNvPr>
        <xdr:cNvSpPr/>
      </xdr:nvSpPr>
      <xdr:spPr>
        <a:xfrm>
          <a:off x="18605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58783</xdr:rowOff>
    </xdr:from>
    <xdr:to>
      <xdr:col>102</xdr:col>
      <xdr:colOff>114300</xdr:colOff>
      <xdr:row>64</xdr:row>
      <xdr:rowOff>58783</xdr:rowOff>
    </xdr:to>
    <xdr:cxnSp macro="">
      <xdr:nvCxnSpPr>
        <xdr:cNvPr id="522" name="直線コネクタ 521">
          <a:extLst>
            <a:ext uri="{FF2B5EF4-FFF2-40B4-BE49-F238E27FC236}">
              <a16:creationId xmlns:a16="http://schemas.microsoft.com/office/drawing/2014/main" id="{1897C86C-52B3-416E-86D0-FC2DC4681BD7}"/>
            </a:ext>
          </a:extLst>
        </xdr:cNvPr>
        <xdr:cNvCxnSpPr/>
      </xdr:nvCxnSpPr>
      <xdr:spPr>
        <a:xfrm>
          <a:off x="18656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3" name="n_1aveValue【保健センター・保健所】&#10;一人当たり面積">
          <a:extLst>
            <a:ext uri="{FF2B5EF4-FFF2-40B4-BE49-F238E27FC236}">
              <a16:creationId xmlns:a16="http://schemas.microsoft.com/office/drawing/2014/main" id="{CDC31DE2-DD30-43E8-9F77-FB794028EEEB}"/>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24" name="n_2aveValue【保健センター・保健所】&#10;一人当たり面積">
          <a:extLst>
            <a:ext uri="{FF2B5EF4-FFF2-40B4-BE49-F238E27FC236}">
              <a16:creationId xmlns:a16="http://schemas.microsoft.com/office/drawing/2014/main" id="{E0B9E9EA-AFAA-49D7-9F2A-CBDA6F084338}"/>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525" name="n_3aveValue【保健センター・保健所】&#10;一人当たり面積">
          <a:extLst>
            <a:ext uri="{FF2B5EF4-FFF2-40B4-BE49-F238E27FC236}">
              <a16:creationId xmlns:a16="http://schemas.microsoft.com/office/drawing/2014/main" id="{2000BB45-1DE5-4CDF-8F68-34D1D6D22925}"/>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526" name="n_4aveValue【保健センター・保健所】&#10;一人当たり面積">
          <a:extLst>
            <a:ext uri="{FF2B5EF4-FFF2-40B4-BE49-F238E27FC236}">
              <a16:creationId xmlns:a16="http://schemas.microsoft.com/office/drawing/2014/main" id="{EA68B8CC-783F-4EE9-9A0E-1F6EB9C0D36B}"/>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100710</xdr:rowOff>
    </xdr:from>
    <xdr:ext cx="469744" cy="259045"/>
    <xdr:sp macro="" textlink="">
      <xdr:nvSpPr>
        <xdr:cNvPr id="527" name="n_1mainValue【保健センター・保健所】&#10;一人当たり面積">
          <a:extLst>
            <a:ext uri="{FF2B5EF4-FFF2-40B4-BE49-F238E27FC236}">
              <a16:creationId xmlns:a16="http://schemas.microsoft.com/office/drawing/2014/main" id="{058835A3-D713-4C58-882D-EC629309D4F3}"/>
            </a:ext>
          </a:extLst>
        </xdr:cNvPr>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528" name="n_2mainValue【保健センター・保健所】&#10;一人当たり面積">
          <a:extLst>
            <a:ext uri="{FF2B5EF4-FFF2-40B4-BE49-F238E27FC236}">
              <a16:creationId xmlns:a16="http://schemas.microsoft.com/office/drawing/2014/main" id="{74EA86E3-1C8A-41AD-BD7A-24E1EBE73F52}"/>
            </a:ext>
          </a:extLst>
        </xdr:cNvPr>
        <xdr:cNvSpPr txBox="1"/>
      </xdr:nvSpPr>
      <xdr:spPr>
        <a:xfrm>
          <a:off x="20199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529" name="n_3mainValue【保健センター・保健所】&#10;一人当たり面積">
          <a:extLst>
            <a:ext uri="{FF2B5EF4-FFF2-40B4-BE49-F238E27FC236}">
              <a16:creationId xmlns:a16="http://schemas.microsoft.com/office/drawing/2014/main" id="{56E38F4F-8B35-4A07-8F19-347C3F800963}"/>
            </a:ext>
          </a:extLst>
        </xdr:cNvPr>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100710</xdr:rowOff>
    </xdr:from>
    <xdr:ext cx="469744" cy="259045"/>
    <xdr:sp macro="" textlink="">
      <xdr:nvSpPr>
        <xdr:cNvPr id="530" name="n_4mainValue【保健センター・保健所】&#10;一人当たり面積">
          <a:extLst>
            <a:ext uri="{FF2B5EF4-FFF2-40B4-BE49-F238E27FC236}">
              <a16:creationId xmlns:a16="http://schemas.microsoft.com/office/drawing/2014/main" id="{3409A26E-98DF-4019-8AD3-ABE41A9E5751}"/>
            </a:ext>
          </a:extLst>
        </xdr:cNvPr>
        <xdr:cNvSpPr txBox="1"/>
      </xdr:nvSpPr>
      <xdr:spPr>
        <a:xfrm>
          <a:off x="18421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F4C33390-A4BC-4ECB-A856-025160A551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EBCC2A09-80C4-4100-9586-4866052CB1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0784B251-6671-4395-B858-30A4DC2F94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300D4F43-2E8F-4631-BFE9-3675EBF7A8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4DC8D7F6-10D6-4CC8-829C-B83E39955C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43E13353-23CC-461B-A311-247D6972E0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A737B1FC-E022-4014-BCD8-92C8DE3BD2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4F52A302-71D0-438D-974E-4F073232C62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D5432426-43DF-4233-A480-0452431141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85A31ADC-605D-4894-AE7F-06476D624F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BBE56A05-31AE-44EC-99BB-194D017497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D5676174-1195-420B-AB81-92E8772748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5D661AB1-0204-4FB4-BEE6-62BE7E3FB01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E46ED8B3-303D-40EA-A543-791D6320D9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B053A024-8511-4310-8AE6-9258C55D55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7778925B-C6EC-453A-8464-7AA313F9BA6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3D00E4E1-A437-4A96-B21B-D6D3504F37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297C1885-808E-40EA-B708-8ADB842D8C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1F6635FA-00E5-464B-B927-7FC0556E13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E90BF12B-9844-4869-9FA2-764227B6EF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537FD157-3F5F-4550-B70E-034B97BA32A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6873D634-9AC4-4137-B50D-CA77877BD7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FD757CD2-0DD6-4161-A82F-55F7FB47A4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7040A56B-86D1-49EF-9D9C-9874F2DB67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63E4E602-E22C-444C-B147-C375A6E458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1F67A902-3917-4B6B-90F0-DA55CA9C2C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a:extLst>
            <a:ext uri="{FF2B5EF4-FFF2-40B4-BE49-F238E27FC236}">
              <a16:creationId xmlns:a16="http://schemas.microsoft.com/office/drawing/2014/main" id="{29E74278-EDA8-45E3-ADD7-FA56E4B40A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a:extLst>
            <a:ext uri="{FF2B5EF4-FFF2-40B4-BE49-F238E27FC236}">
              <a16:creationId xmlns:a16="http://schemas.microsoft.com/office/drawing/2014/main" id="{2C45C80E-6E81-41C4-BA5A-F949E00DE3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9" name="テキスト ボックス 558">
          <a:extLst>
            <a:ext uri="{FF2B5EF4-FFF2-40B4-BE49-F238E27FC236}">
              <a16:creationId xmlns:a16="http://schemas.microsoft.com/office/drawing/2014/main" id="{38FA08C3-B28B-4925-A34E-299A859F148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a:extLst>
            <a:ext uri="{FF2B5EF4-FFF2-40B4-BE49-F238E27FC236}">
              <a16:creationId xmlns:a16="http://schemas.microsoft.com/office/drawing/2014/main" id="{BB09E0ED-E4BD-445E-A3CA-B7C4BE5EF7F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a:extLst>
            <a:ext uri="{FF2B5EF4-FFF2-40B4-BE49-F238E27FC236}">
              <a16:creationId xmlns:a16="http://schemas.microsoft.com/office/drawing/2014/main" id="{69C1D9C4-97E4-44E0-AFAA-0D908668B9B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a:extLst>
            <a:ext uri="{FF2B5EF4-FFF2-40B4-BE49-F238E27FC236}">
              <a16:creationId xmlns:a16="http://schemas.microsoft.com/office/drawing/2014/main" id="{0392F30C-A58D-4CC2-8EE5-6F1D2F4070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a:extLst>
            <a:ext uri="{FF2B5EF4-FFF2-40B4-BE49-F238E27FC236}">
              <a16:creationId xmlns:a16="http://schemas.microsoft.com/office/drawing/2014/main" id="{AA479849-63B0-4F06-9A6F-FA0A7EA988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a:extLst>
            <a:ext uri="{FF2B5EF4-FFF2-40B4-BE49-F238E27FC236}">
              <a16:creationId xmlns:a16="http://schemas.microsoft.com/office/drawing/2014/main" id="{6FC411B1-FB9E-4C79-92A8-3E9418B8683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a:extLst>
            <a:ext uri="{FF2B5EF4-FFF2-40B4-BE49-F238E27FC236}">
              <a16:creationId xmlns:a16="http://schemas.microsoft.com/office/drawing/2014/main" id="{70C6C229-BD33-4F7A-9A09-BCA7B7516ED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a:extLst>
            <a:ext uri="{FF2B5EF4-FFF2-40B4-BE49-F238E27FC236}">
              <a16:creationId xmlns:a16="http://schemas.microsoft.com/office/drawing/2014/main" id="{F13CB62A-5BC4-46EE-8F94-917ED8F1488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7" name="テキスト ボックス 566">
          <a:extLst>
            <a:ext uri="{FF2B5EF4-FFF2-40B4-BE49-F238E27FC236}">
              <a16:creationId xmlns:a16="http://schemas.microsoft.com/office/drawing/2014/main" id="{004F1D98-8926-41D7-B2FA-E527A5DED96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62474BD1-F1E4-4958-AE75-730EB5E0F8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a:extLst>
            <a:ext uri="{FF2B5EF4-FFF2-40B4-BE49-F238E27FC236}">
              <a16:creationId xmlns:a16="http://schemas.microsoft.com/office/drawing/2014/main" id="{12ECC1E4-B06B-4168-8917-749BA84CA3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70" name="直線コネクタ 569">
          <a:extLst>
            <a:ext uri="{FF2B5EF4-FFF2-40B4-BE49-F238E27FC236}">
              <a16:creationId xmlns:a16="http://schemas.microsoft.com/office/drawing/2014/main" id="{D28AE87C-19A7-4785-B348-55D5D7B18CE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71" name="【庁舎】&#10;有形固定資産減価償却率最小値テキスト">
          <a:extLst>
            <a:ext uri="{FF2B5EF4-FFF2-40B4-BE49-F238E27FC236}">
              <a16:creationId xmlns:a16="http://schemas.microsoft.com/office/drawing/2014/main" id="{76F604E6-D18A-4AE1-9F9F-DCDC92B8690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72" name="直線コネクタ 571">
          <a:extLst>
            <a:ext uri="{FF2B5EF4-FFF2-40B4-BE49-F238E27FC236}">
              <a16:creationId xmlns:a16="http://schemas.microsoft.com/office/drawing/2014/main" id="{C506BE85-9BD8-4439-8F26-182D211FC69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3" name="【庁舎】&#10;有形固定資産減価償却率最大値テキスト">
          <a:extLst>
            <a:ext uri="{FF2B5EF4-FFF2-40B4-BE49-F238E27FC236}">
              <a16:creationId xmlns:a16="http://schemas.microsoft.com/office/drawing/2014/main" id="{19683B28-8CFC-49C1-8C1B-9E4A0C07472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4" name="直線コネクタ 573">
          <a:extLst>
            <a:ext uri="{FF2B5EF4-FFF2-40B4-BE49-F238E27FC236}">
              <a16:creationId xmlns:a16="http://schemas.microsoft.com/office/drawing/2014/main" id="{03BCF729-D625-4FB5-BE50-FCC46CF7A34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575" name="【庁舎】&#10;有形固定資産減価償却率平均値テキスト">
          <a:extLst>
            <a:ext uri="{FF2B5EF4-FFF2-40B4-BE49-F238E27FC236}">
              <a16:creationId xmlns:a16="http://schemas.microsoft.com/office/drawing/2014/main" id="{694ADF84-99C7-4D65-A94A-5B599B5C12D4}"/>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576" name="フローチャート: 判断 575">
          <a:extLst>
            <a:ext uri="{FF2B5EF4-FFF2-40B4-BE49-F238E27FC236}">
              <a16:creationId xmlns:a16="http://schemas.microsoft.com/office/drawing/2014/main" id="{1EB6AFF6-DA97-4D28-AB83-CB61C60DCD93}"/>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577" name="フローチャート: 判断 576">
          <a:extLst>
            <a:ext uri="{FF2B5EF4-FFF2-40B4-BE49-F238E27FC236}">
              <a16:creationId xmlns:a16="http://schemas.microsoft.com/office/drawing/2014/main" id="{B219B516-EB14-4120-BAA0-57C417399002}"/>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578" name="フローチャート: 判断 577">
          <a:extLst>
            <a:ext uri="{FF2B5EF4-FFF2-40B4-BE49-F238E27FC236}">
              <a16:creationId xmlns:a16="http://schemas.microsoft.com/office/drawing/2014/main" id="{763385AD-A28E-4B7F-996C-06CBDF22FE08}"/>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579" name="フローチャート: 判断 578">
          <a:extLst>
            <a:ext uri="{FF2B5EF4-FFF2-40B4-BE49-F238E27FC236}">
              <a16:creationId xmlns:a16="http://schemas.microsoft.com/office/drawing/2014/main" id="{696F0B61-356B-4585-BB1A-5541604D29FB}"/>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580" name="フローチャート: 判断 579">
          <a:extLst>
            <a:ext uri="{FF2B5EF4-FFF2-40B4-BE49-F238E27FC236}">
              <a16:creationId xmlns:a16="http://schemas.microsoft.com/office/drawing/2014/main" id="{72FE4008-B19F-4D8D-AB9B-7E50D864E2F1}"/>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21D4FDE-3311-41F6-A892-D855CF34B7C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4007281-5363-44FD-BD00-0634FE1CDB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72D2C74-64B1-4910-865C-FFCD620131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935EAE20-6BC7-4516-A526-C010E282A6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7CBBB7D-5651-4097-907F-BAFB97B04CF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15239</xdr:rowOff>
    </xdr:from>
    <xdr:to>
      <xdr:col>85</xdr:col>
      <xdr:colOff>177800</xdr:colOff>
      <xdr:row>105</xdr:row>
      <xdr:rowOff>116839</xdr:rowOff>
    </xdr:to>
    <xdr:sp macro="" textlink="">
      <xdr:nvSpPr>
        <xdr:cNvPr id="586" name="楕円 585">
          <a:extLst>
            <a:ext uri="{FF2B5EF4-FFF2-40B4-BE49-F238E27FC236}">
              <a16:creationId xmlns:a16="http://schemas.microsoft.com/office/drawing/2014/main" id="{8C322B4D-EA2A-4F34-8722-ECA2CC98FCA6}"/>
            </a:ext>
          </a:extLst>
        </xdr:cNvPr>
        <xdr:cNvSpPr/>
      </xdr:nvSpPr>
      <xdr:spPr>
        <a:xfrm>
          <a:off x="162687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165116</xdr:rowOff>
    </xdr:from>
    <xdr:ext cx="405111" cy="259045"/>
    <xdr:sp macro="" textlink="">
      <xdr:nvSpPr>
        <xdr:cNvPr id="587" name="【庁舎】&#10;有形固定資産減価償却率該当値テキスト">
          <a:extLst>
            <a:ext uri="{FF2B5EF4-FFF2-40B4-BE49-F238E27FC236}">
              <a16:creationId xmlns:a16="http://schemas.microsoft.com/office/drawing/2014/main" id="{0CA4119E-71D2-4D5A-8012-573F585A0A9A}"/>
            </a:ext>
          </a:extLst>
        </xdr:cNvPr>
        <xdr:cNvSpPr txBox="1"/>
      </xdr:nvSpPr>
      <xdr:spPr>
        <a:xfrm>
          <a:off x="16357600"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22861</xdr:rowOff>
    </xdr:from>
    <xdr:to>
      <xdr:col>81</xdr:col>
      <xdr:colOff>101600</xdr:colOff>
      <xdr:row>105</xdr:row>
      <xdr:rowOff>124461</xdr:rowOff>
    </xdr:to>
    <xdr:sp macro="" textlink="">
      <xdr:nvSpPr>
        <xdr:cNvPr id="588" name="楕円 587">
          <a:extLst>
            <a:ext uri="{FF2B5EF4-FFF2-40B4-BE49-F238E27FC236}">
              <a16:creationId xmlns:a16="http://schemas.microsoft.com/office/drawing/2014/main" id="{1A1A636A-192B-4B6D-B6AA-B57540DE7C10}"/>
            </a:ext>
          </a:extLst>
        </xdr:cNvPr>
        <xdr:cNvSpPr/>
      </xdr:nvSpPr>
      <xdr:spPr>
        <a:xfrm>
          <a:off x="15430500" y="180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66039</xdr:rowOff>
    </xdr:from>
    <xdr:to>
      <xdr:col>85</xdr:col>
      <xdr:colOff>127000</xdr:colOff>
      <xdr:row>105</xdr:row>
      <xdr:rowOff>73661</xdr:rowOff>
    </xdr:to>
    <xdr:cxnSp macro="">
      <xdr:nvCxnSpPr>
        <xdr:cNvPr id="589" name="直線コネクタ 588">
          <a:extLst>
            <a:ext uri="{FF2B5EF4-FFF2-40B4-BE49-F238E27FC236}">
              <a16:creationId xmlns:a16="http://schemas.microsoft.com/office/drawing/2014/main" id="{A92CB42C-D217-4218-BCB7-7022A7662B2E}"/>
            </a:ext>
          </a:extLst>
        </xdr:cNvPr>
        <xdr:cNvCxnSpPr/>
      </xdr:nvCxnSpPr>
      <xdr:spPr>
        <a:xfrm flipV="1">
          <a:off x="15481300" y="180682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590" name="楕円 589">
          <a:extLst>
            <a:ext uri="{FF2B5EF4-FFF2-40B4-BE49-F238E27FC236}">
              <a16:creationId xmlns:a16="http://schemas.microsoft.com/office/drawing/2014/main" id="{34BB791E-2448-4EB3-B595-42CB3D90D269}"/>
            </a:ext>
          </a:extLst>
        </xdr:cNvPr>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57150</xdr:rowOff>
    </xdr:from>
    <xdr:to>
      <xdr:col>81</xdr:col>
      <xdr:colOff>50800</xdr:colOff>
      <xdr:row>105</xdr:row>
      <xdr:rowOff>73661</xdr:rowOff>
    </xdr:to>
    <xdr:cxnSp macro="">
      <xdr:nvCxnSpPr>
        <xdr:cNvPr id="591" name="直線コネクタ 590">
          <a:extLst>
            <a:ext uri="{FF2B5EF4-FFF2-40B4-BE49-F238E27FC236}">
              <a16:creationId xmlns:a16="http://schemas.microsoft.com/office/drawing/2014/main" id="{2107C799-278E-48AE-BFA4-131715380D72}"/>
            </a:ext>
          </a:extLst>
        </xdr:cNvPr>
        <xdr:cNvCxnSpPr/>
      </xdr:nvCxnSpPr>
      <xdr:spPr>
        <a:xfrm>
          <a:off x="14592300" y="180594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92" name="楕円 591">
          <a:extLst>
            <a:ext uri="{FF2B5EF4-FFF2-40B4-BE49-F238E27FC236}">
              <a16:creationId xmlns:a16="http://schemas.microsoft.com/office/drawing/2014/main" id="{E260DD8D-F93B-4E67-B86C-6A8F85883DCE}"/>
            </a:ext>
          </a:extLst>
        </xdr:cNvPr>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57150</xdr:rowOff>
    </xdr:to>
    <xdr:cxnSp macro="">
      <xdr:nvCxnSpPr>
        <xdr:cNvPr id="593" name="直線コネクタ 592">
          <a:extLst>
            <a:ext uri="{FF2B5EF4-FFF2-40B4-BE49-F238E27FC236}">
              <a16:creationId xmlns:a16="http://schemas.microsoft.com/office/drawing/2014/main" id="{9D563784-0D94-47E3-A084-C18D2FE92B0E}"/>
            </a:ext>
          </a:extLst>
        </xdr:cNvPr>
        <xdr:cNvCxnSpPr/>
      </xdr:nvCxnSpPr>
      <xdr:spPr>
        <a:xfrm>
          <a:off x="13703300" y="180327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130811</xdr:rowOff>
    </xdr:from>
    <xdr:to>
      <xdr:col>67</xdr:col>
      <xdr:colOff>101600</xdr:colOff>
      <xdr:row>105</xdr:row>
      <xdr:rowOff>60961</xdr:rowOff>
    </xdr:to>
    <xdr:sp macro="" textlink="">
      <xdr:nvSpPr>
        <xdr:cNvPr id="594" name="楕円 593">
          <a:extLst>
            <a:ext uri="{FF2B5EF4-FFF2-40B4-BE49-F238E27FC236}">
              <a16:creationId xmlns:a16="http://schemas.microsoft.com/office/drawing/2014/main" id="{3CC811E7-C2F4-40F2-BD9D-AABFC5D698E2}"/>
            </a:ext>
          </a:extLst>
        </xdr:cNvPr>
        <xdr:cNvSpPr/>
      </xdr:nvSpPr>
      <xdr:spPr>
        <a:xfrm>
          <a:off x="12763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10161</xdr:rowOff>
    </xdr:from>
    <xdr:to>
      <xdr:col>71</xdr:col>
      <xdr:colOff>177800</xdr:colOff>
      <xdr:row>105</xdr:row>
      <xdr:rowOff>30480</xdr:rowOff>
    </xdr:to>
    <xdr:cxnSp macro="">
      <xdr:nvCxnSpPr>
        <xdr:cNvPr id="595" name="直線コネクタ 594">
          <a:extLst>
            <a:ext uri="{FF2B5EF4-FFF2-40B4-BE49-F238E27FC236}">
              <a16:creationId xmlns:a16="http://schemas.microsoft.com/office/drawing/2014/main" id="{6FA9C76A-B198-45A5-83B1-5251FF4451EE}"/>
            </a:ext>
          </a:extLst>
        </xdr:cNvPr>
        <xdr:cNvCxnSpPr/>
      </xdr:nvCxnSpPr>
      <xdr:spPr>
        <a:xfrm>
          <a:off x="12814300" y="180124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596" name="n_1aveValue【庁舎】&#10;有形固定資産減価償却率">
          <a:extLst>
            <a:ext uri="{FF2B5EF4-FFF2-40B4-BE49-F238E27FC236}">
              <a16:creationId xmlns:a16="http://schemas.microsoft.com/office/drawing/2014/main" id="{D8C7E346-86EB-41B0-A0DD-65808817FFBD}"/>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597" name="n_2aveValue【庁舎】&#10;有形固定資産減価償却率">
          <a:extLst>
            <a:ext uri="{FF2B5EF4-FFF2-40B4-BE49-F238E27FC236}">
              <a16:creationId xmlns:a16="http://schemas.microsoft.com/office/drawing/2014/main" id="{7BF36940-90BE-4B56-8C5D-8316BE9358C4}"/>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598" name="n_3aveValue【庁舎】&#10;有形固定資産減価償却率">
          <a:extLst>
            <a:ext uri="{FF2B5EF4-FFF2-40B4-BE49-F238E27FC236}">
              <a16:creationId xmlns:a16="http://schemas.microsoft.com/office/drawing/2014/main" id="{3D9D0423-A779-463E-8840-4DF07C187B9E}"/>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599" name="n_4aveValue【庁舎】&#10;有形固定資産減価償却率">
          <a:extLst>
            <a:ext uri="{FF2B5EF4-FFF2-40B4-BE49-F238E27FC236}">
              <a16:creationId xmlns:a16="http://schemas.microsoft.com/office/drawing/2014/main" id="{83F5C8A1-DAA9-43CC-BA57-616A07704536}"/>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115588</xdr:rowOff>
    </xdr:from>
    <xdr:ext cx="405111" cy="259045"/>
    <xdr:sp macro="" textlink="">
      <xdr:nvSpPr>
        <xdr:cNvPr id="600" name="n_1mainValue【庁舎】&#10;有形固定資産減価償却率">
          <a:extLst>
            <a:ext uri="{FF2B5EF4-FFF2-40B4-BE49-F238E27FC236}">
              <a16:creationId xmlns:a16="http://schemas.microsoft.com/office/drawing/2014/main" id="{D6626D4A-759D-447D-B65A-916C01BA7CAA}"/>
            </a:ext>
          </a:extLst>
        </xdr:cNvPr>
        <xdr:cNvSpPr txBox="1"/>
      </xdr:nvSpPr>
      <xdr:spPr>
        <a:xfrm>
          <a:off x="15266044" y="181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601" name="n_2mainValue【庁舎】&#10;有形固定資産減価償却率">
          <a:extLst>
            <a:ext uri="{FF2B5EF4-FFF2-40B4-BE49-F238E27FC236}">
              <a16:creationId xmlns:a16="http://schemas.microsoft.com/office/drawing/2014/main" id="{3A252C6C-18BB-4FE5-AB1B-6770EA53DAA4}"/>
            </a:ext>
          </a:extLst>
        </xdr:cNvPr>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602" name="n_3mainValue【庁舎】&#10;有形固定資産減価償却率">
          <a:extLst>
            <a:ext uri="{FF2B5EF4-FFF2-40B4-BE49-F238E27FC236}">
              <a16:creationId xmlns:a16="http://schemas.microsoft.com/office/drawing/2014/main" id="{A68E12E7-F732-4A32-A9B9-FAD0CBFF1D5C}"/>
            </a:ext>
          </a:extLst>
        </xdr:cNvPr>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52088</xdr:rowOff>
    </xdr:from>
    <xdr:ext cx="405111" cy="259045"/>
    <xdr:sp macro="" textlink="">
      <xdr:nvSpPr>
        <xdr:cNvPr id="603" name="n_4mainValue【庁舎】&#10;有形固定資産減価償却率">
          <a:extLst>
            <a:ext uri="{FF2B5EF4-FFF2-40B4-BE49-F238E27FC236}">
              <a16:creationId xmlns:a16="http://schemas.microsoft.com/office/drawing/2014/main" id="{E8E75212-3EAD-4167-832A-DD468D6EDE65}"/>
            </a:ext>
          </a:extLst>
        </xdr:cNvPr>
        <xdr:cNvSpPr txBox="1"/>
      </xdr:nvSpPr>
      <xdr:spPr>
        <a:xfrm>
          <a:off x="12611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DCA7B695-BA9F-4AF0-A977-9CE4456A2F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682C4FD3-9C5E-48CC-AEAD-FEDA773510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EFCB741F-E855-4A76-BAC2-B51CF3FF3E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2DC08108-7B2E-444C-831F-9CDA737A63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8872FD0E-BFA0-4285-9907-1CCF7C16E0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67EF526A-2B5F-4A85-A9E6-A1A98EA6DB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73FF4173-75F4-4F6F-89BC-709E66155C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B608A6C9-D1FA-4BF1-AAD7-A4A856DA37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F9315C35-3D51-4B88-97C8-C3FC422E64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805C1277-4480-41C1-A8D4-DCC4A96D55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4" name="テキスト ボックス 613">
          <a:extLst>
            <a:ext uri="{FF2B5EF4-FFF2-40B4-BE49-F238E27FC236}">
              <a16:creationId xmlns:a16="http://schemas.microsoft.com/office/drawing/2014/main" id="{DA04DF55-3757-43BE-8A22-BC07C12A67C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a:extLst>
            <a:ext uri="{FF2B5EF4-FFF2-40B4-BE49-F238E27FC236}">
              <a16:creationId xmlns:a16="http://schemas.microsoft.com/office/drawing/2014/main" id="{01D979F9-0C22-41B4-8DC4-70F40298804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47416F6F-0783-46D0-926C-80B0E495337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a:extLst>
            <a:ext uri="{FF2B5EF4-FFF2-40B4-BE49-F238E27FC236}">
              <a16:creationId xmlns:a16="http://schemas.microsoft.com/office/drawing/2014/main" id="{D9DD5A0B-C8A0-4777-A87E-2ACDCD6C99B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a:extLst>
            <a:ext uri="{FF2B5EF4-FFF2-40B4-BE49-F238E27FC236}">
              <a16:creationId xmlns:a16="http://schemas.microsoft.com/office/drawing/2014/main" id="{0C0B5AF3-6911-4BBA-B259-AB351C5C5D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a:extLst>
            <a:ext uri="{FF2B5EF4-FFF2-40B4-BE49-F238E27FC236}">
              <a16:creationId xmlns:a16="http://schemas.microsoft.com/office/drawing/2014/main" id="{9F679138-D867-4478-9719-B66492594BC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a:extLst>
            <a:ext uri="{FF2B5EF4-FFF2-40B4-BE49-F238E27FC236}">
              <a16:creationId xmlns:a16="http://schemas.microsoft.com/office/drawing/2014/main" id="{AAABB2A2-751C-4E10-9B9A-0AF104785D5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a:extLst>
            <a:ext uri="{FF2B5EF4-FFF2-40B4-BE49-F238E27FC236}">
              <a16:creationId xmlns:a16="http://schemas.microsoft.com/office/drawing/2014/main" id="{EB352568-A5B8-46CD-AE7C-C214E81ADA8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a:extLst>
            <a:ext uri="{FF2B5EF4-FFF2-40B4-BE49-F238E27FC236}">
              <a16:creationId xmlns:a16="http://schemas.microsoft.com/office/drawing/2014/main" id="{AA21B0C0-5F9E-4E9E-8C48-31816B2C73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a:extLst>
            <a:ext uri="{FF2B5EF4-FFF2-40B4-BE49-F238E27FC236}">
              <a16:creationId xmlns:a16="http://schemas.microsoft.com/office/drawing/2014/main" id="{F66CF231-6D15-4FFF-B29C-EAEF0610315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a:extLst>
            <a:ext uri="{FF2B5EF4-FFF2-40B4-BE49-F238E27FC236}">
              <a16:creationId xmlns:a16="http://schemas.microsoft.com/office/drawing/2014/main" id="{A3DCAD7E-A742-4E76-8B07-8F4B7D93C13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a:extLst>
            <a:ext uri="{FF2B5EF4-FFF2-40B4-BE49-F238E27FC236}">
              <a16:creationId xmlns:a16="http://schemas.microsoft.com/office/drawing/2014/main" id="{41EDB6A1-7F1B-4AE1-A0D1-0C7A0C7A19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a:extLst>
            <a:ext uri="{FF2B5EF4-FFF2-40B4-BE49-F238E27FC236}">
              <a16:creationId xmlns:a16="http://schemas.microsoft.com/office/drawing/2014/main" id="{BEB0F80F-D3A7-4E97-8383-55F8181E7E0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BE2656A9-0C8C-4F32-84D0-7941B949A4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0330436D-0883-41BC-BA59-D50B8C6060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a:extLst>
            <a:ext uri="{FF2B5EF4-FFF2-40B4-BE49-F238E27FC236}">
              <a16:creationId xmlns:a16="http://schemas.microsoft.com/office/drawing/2014/main" id="{9E076494-03D2-49F5-A8D7-14B6FABE32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630" name="直線コネクタ 629">
          <a:extLst>
            <a:ext uri="{FF2B5EF4-FFF2-40B4-BE49-F238E27FC236}">
              <a16:creationId xmlns:a16="http://schemas.microsoft.com/office/drawing/2014/main" id="{2D84F6EB-D5EE-4E5D-9954-33D5510FBB31}"/>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31" name="【庁舎】&#10;一人当たり面積最小値テキスト">
          <a:extLst>
            <a:ext uri="{FF2B5EF4-FFF2-40B4-BE49-F238E27FC236}">
              <a16:creationId xmlns:a16="http://schemas.microsoft.com/office/drawing/2014/main" id="{F69CD263-0221-4E03-86F2-57C6896836A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32" name="直線コネクタ 631">
          <a:extLst>
            <a:ext uri="{FF2B5EF4-FFF2-40B4-BE49-F238E27FC236}">
              <a16:creationId xmlns:a16="http://schemas.microsoft.com/office/drawing/2014/main" id="{A3E1B598-F5E9-4509-A4E8-8E5E21E57D62}"/>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633" name="【庁舎】&#10;一人当たり面積最大値テキスト">
          <a:extLst>
            <a:ext uri="{FF2B5EF4-FFF2-40B4-BE49-F238E27FC236}">
              <a16:creationId xmlns:a16="http://schemas.microsoft.com/office/drawing/2014/main" id="{D3142456-9EE4-407E-8E72-A5D9B8B54E7E}"/>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634" name="直線コネクタ 633">
          <a:extLst>
            <a:ext uri="{FF2B5EF4-FFF2-40B4-BE49-F238E27FC236}">
              <a16:creationId xmlns:a16="http://schemas.microsoft.com/office/drawing/2014/main" id="{61A65DAF-7FF1-4449-85F1-A31E20E3697D}"/>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635" name="【庁舎】&#10;一人当たり面積平均値テキスト">
          <a:extLst>
            <a:ext uri="{FF2B5EF4-FFF2-40B4-BE49-F238E27FC236}">
              <a16:creationId xmlns:a16="http://schemas.microsoft.com/office/drawing/2014/main" id="{B6136394-3D24-4F38-8F75-4C8779DA2824}"/>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636" name="フローチャート: 判断 635">
          <a:extLst>
            <a:ext uri="{FF2B5EF4-FFF2-40B4-BE49-F238E27FC236}">
              <a16:creationId xmlns:a16="http://schemas.microsoft.com/office/drawing/2014/main" id="{C09BD49F-F70D-4264-8B3B-5A60F36B5A9D}"/>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637" name="フローチャート: 判断 636">
          <a:extLst>
            <a:ext uri="{FF2B5EF4-FFF2-40B4-BE49-F238E27FC236}">
              <a16:creationId xmlns:a16="http://schemas.microsoft.com/office/drawing/2014/main" id="{32DB7355-16A7-4E36-87DC-2DA1D7AD7CB8}"/>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8" name="フローチャート: 判断 637">
          <a:extLst>
            <a:ext uri="{FF2B5EF4-FFF2-40B4-BE49-F238E27FC236}">
              <a16:creationId xmlns:a16="http://schemas.microsoft.com/office/drawing/2014/main" id="{8F9C3014-1EFE-45C3-971D-2FE6B351325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39" name="フローチャート: 判断 638">
          <a:extLst>
            <a:ext uri="{FF2B5EF4-FFF2-40B4-BE49-F238E27FC236}">
              <a16:creationId xmlns:a16="http://schemas.microsoft.com/office/drawing/2014/main" id="{79C4972A-BA13-46ED-9EA9-2867B1AB6B6F}"/>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640" name="フローチャート: 判断 639">
          <a:extLst>
            <a:ext uri="{FF2B5EF4-FFF2-40B4-BE49-F238E27FC236}">
              <a16:creationId xmlns:a16="http://schemas.microsoft.com/office/drawing/2014/main" id="{D12F4BA4-2846-46F5-AE20-82E67B9168BD}"/>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E86A6DD-A7BB-4014-921E-3A8CA4857B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622AB49-70CB-4C63-BE12-D99A0A451F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62FE277-1E08-4A6F-850F-738DCEE399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6623A12F-9842-4C6E-8C83-EE2D20EF7D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F90C49EC-7768-4A81-AE27-D92B62BDD1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46" name="楕円 645">
          <a:extLst>
            <a:ext uri="{FF2B5EF4-FFF2-40B4-BE49-F238E27FC236}">
              <a16:creationId xmlns:a16="http://schemas.microsoft.com/office/drawing/2014/main" id="{AF71CF02-D750-4720-BDA5-71040B6E0B78}"/>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647" name="【庁舎】&#10;一人当たり面積該当値テキスト">
          <a:extLst>
            <a:ext uri="{FF2B5EF4-FFF2-40B4-BE49-F238E27FC236}">
              <a16:creationId xmlns:a16="http://schemas.microsoft.com/office/drawing/2014/main" id="{55B7C01C-DB5D-4A31-8130-A16EA92C48AF}"/>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648" name="楕円 647">
          <a:extLst>
            <a:ext uri="{FF2B5EF4-FFF2-40B4-BE49-F238E27FC236}">
              <a16:creationId xmlns:a16="http://schemas.microsoft.com/office/drawing/2014/main" id="{82B1C354-07A7-4DDF-8711-5EE47625221A}"/>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87630</xdr:rowOff>
    </xdr:to>
    <xdr:cxnSp macro="">
      <xdr:nvCxnSpPr>
        <xdr:cNvPr id="649" name="直線コネクタ 648">
          <a:extLst>
            <a:ext uri="{FF2B5EF4-FFF2-40B4-BE49-F238E27FC236}">
              <a16:creationId xmlns:a16="http://schemas.microsoft.com/office/drawing/2014/main" id="{3F16F2D1-D57D-4053-9D05-7522AA3241DD}"/>
            </a:ext>
          </a:extLst>
        </xdr:cNvPr>
        <xdr:cNvCxnSpPr/>
      </xdr:nvCxnSpPr>
      <xdr:spPr>
        <a:xfrm>
          <a:off x="21323300" y="1843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macro="" textlink="">
      <xdr:nvSpPr>
        <xdr:cNvPr id="650" name="楕円 649">
          <a:extLst>
            <a:ext uri="{FF2B5EF4-FFF2-40B4-BE49-F238E27FC236}">
              <a16:creationId xmlns:a16="http://schemas.microsoft.com/office/drawing/2014/main" id="{A38EE692-676E-41D3-BF03-EC5A514F7108}"/>
            </a:ext>
          </a:extLst>
        </xdr:cNvPr>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94162</xdr:rowOff>
    </xdr:to>
    <xdr:cxnSp macro="">
      <xdr:nvCxnSpPr>
        <xdr:cNvPr id="651" name="直線コネクタ 650">
          <a:extLst>
            <a:ext uri="{FF2B5EF4-FFF2-40B4-BE49-F238E27FC236}">
              <a16:creationId xmlns:a16="http://schemas.microsoft.com/office/drawing/2014/main" id="{8A0DF346-F6D0-4698-B35D-DDFACC6A9AD9}"/>
            </a:ext>
          </a:extLst>
        </xdr:cNvPr>
        <xdr:cNvCxnSpPr/>
      </xdr:nvCxnSpPr>
      <xdr:spPr>
        <a:xfrm flipV="1">
          <a:off x="20434300" y="18432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43362</xdr:rowOff>
    </xdr:from>
    <xdr:to>
      <xdr:col>102</xdr:col>
      <xdr:colOff>165100</xdr:colOff>
      <xdr:row>107</xdr:row>
      <xdr:rowOff>144962</xdr:rowOff>
    </xdr:to>
    <xdr:sp macro="" textlink="">
      <xdr:nvSpPr>
        <xdr:cNvPr id="652" name="楕円 651">
          <a:extLst>
            <a:ext uri="{FF2B5EF4-FFF2-40B4-BE49-F238E27FC236}">
              <a16:creationId xmlns:a16="http://schemas.microsoft.com/office/drawing/2014/main" id="{179922F8-B9FB-46C2-8A2A-9F41010063B9}"/>
            </a:ext>
          </a:extLst>
        </xdr:cNvPr>
        <xdr:cNvSpPr/>
      </xdr:nvSpPr>
      <xdr:spPr>
        <a:xfrm>
          <a:off x="19494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94162</xdr:rowOff>
    </xdr:from>
    <xdr:to>
      <xdr:col>107</xdr:col>
      <xdr:colOff>50800</xdr:colOff>
      <xdr:row>107</xdr:row>
      <xdr:rowOff>94162</xdr:rowOff>
    </xdr:to>
    <xdr:cxnSp macro="">
      <xdr:nvCxnSpPr>
        <xdr:cNvPr id="653" name="直線コネクタ 652">
          <a:extLst>
            <a:ext uri="{FF2B5EF4-FFF2-40B4-BE49-F238E27FC236}">
              <a16:creationId xmlns:a16="http://schemas.microsoft.com/office/drawing/2014/main" id="{20C231A0-0927-45DF-ABB9-2C274078FFF0}"/>
            </a:ext>
          </a:extLst>
        </xdr:cNvPr>
        <xdr:cNvCxnSpPr/>
      </xdr:nvCxnSpPr>
      <xdr:spPr>
        <a:xfrm>
          <a:off x="19545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40095</xdr:rowOff>
    </xdr:from>
    <xdr:to>
      <xdr:col>98</xdr:col>
      <xdr:colOff>38100</xdr:colOff>
      <xdr:row>107</xdr:row>
      <xdr:rowOff>141695</xdr:rowOff>
    </xdr:to>
    <xdr:sp macro="" textlink="">
      <xdr:nvSpPr>
        <xdr:cNvPr id="654" name="楕円 653">
          <a:extLst>
            <a:ext uri="{FF2B5EF4-FFF2-40B4-BE49-F238E27FC236}">
              <a16:creationId xmlns:a16="http://schemas.microsoft.com/office/drawing/2014/main" id="{314FCDFF-7908-4F3D-964D-79FDEC680DD9}"/>
            </a:ext>
          </a:extLst>
        </xdr:cNvPr>
        <xdr:cNvSpPr/>
      </xdr:nvSpPr>
      <xdr:spPr>
        <a:xfrm>
          <a:off x="18605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94162</xdr:rowOff>
    </xdr:to>
    <xdr:cxnSp macro="">
      <xdr:nvCxnSpPr>
        <xdr:cNvPr id="655" name="直線コネクタ 654">
          <a:extLst>
            <a:ext uri="{FF2B5EF4-FFF2-40B4-BE49-F238E27FC236}">
              <a16:creationId xmlns:a16="http://schemas.microsoft.com/office/drawing/2014/main" id="{E051CE68-67A7-4326-8B50-B2B67E84C43E}"/>
            </a:ext>
          </a:extLst>
        </xdr:cNvPr>
        <xdr:cNvCxnSpPr/>
      </xdr:nvCxnSpPr>
      <xdr:spPr>
        <a:xfrm>
          <a:off x="18656300" y="1843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656" name="n_1aveValue【庁舎】&#10;一人当たり面積">
          <a:extLst>
            <a:ext uri="{FF2B5EF4-FFF2-40B4-BE49-F238E27FC236}">
              <a16:creationId xmlns:a16="http://schemas.microsoft.com/office/drawing/2014/main" id="{4233D198-4800-43F5-934A-6B3EE6D3F49D}"/>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57" name="n_2aveValue【庁舎】&#10;一人当たり面積">
          <a:extLst>
            <a:ext uri="{FF2B5EF4-FFF2-40B4-BE49-F238E27FC236}">
              <a16:creationId xmlns:a16="http://schemas.microsoft.com/office/drawing/2014/main" id="{68C877A3-CEE7-4AE6-B0DD-D9F2A390AF61}"/>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658" name="n_3aveValue【庁舎】&#10;一人当たり面積">
          <a:extLst>
            <a:ext uri="{FF2B5EF4-FFF2-40B4-BE49-F238E27FC236}">
              <a16:creationId xmlns:a16="http://schemas.microsoft.com/office/drawing/2014/main" id="{B061D965-A6C2-4CA3-AD23-CFDC0B3BCA37}"/>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659" name="n_4aveValue【庁舎】&#10;一人当たり面積">
          <a:extLst>
            <a:ext uri="{FF2B5EF4-FFF2-40B4-BE49-F238E27FC236}">
              <a16:creationId xmlns:a16="http://schemas.microsoft.com/office/drawing/2014/main" id="{EABC2721-45CB-4621-9A44-50C327CB3C26}"/>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60" name="n_1mainValue【庁舎】&#10;一人当たり面積">
          <a:extLst>
            <a:ext uri="{FF2B5EF4-FFF2-40B4-BE49-F238E27FC236}">
              <a16:creationId xmlns:a16="http://schemas.microsoft.com/office/drawing/2014/main" id="{770C2279-396D-4130-9EBD-9E9E6F957690}"/>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136089</xdr:rowOff>
    </xdr:from>
    <xdr:ext cx="469744" cy="259045"/>
    <xdr:sp macro="" textlink="">
      <xdr:nvSpPr>
        <xdr:cNvPr id="661" name="n_2mainValue【庁舎】&#10;一人当たり面積">
          <a:extLst>
            <a:ext uri="{FF2B5EF4-FFF2-40B4-BE49-F238E27FC236}">
              <a16:creationId xmlns:a16="http://schemas.microsoft.com/office/drawing/2014/main" id="{6721D7BC-9948-4A11-9AB3-EA4409BC8A51}"/>
            </a:ext>
          </a:extLst>
        </xdr:cNvPr>
        <xdr:cNvSpPr txBox="1"/>
      </xdr:nvSpPr>
      <xdr:spPr>
        <a:xfrm>
          <a:off x="20199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136089</xdr:rowOff>
    </xdr:from>
    <xdr:ext cx="469744" cy="259045"/>
    <xdr:sp macro="" textlink="">
      <xdr:nvSpPr>
        <xdr:cNvPr id="662" name="n_3mainValue【庁舎】&#10;一人当たり面積">
          <a:extLst>
            <a:ext uri="{FF2B5EF4-FFF2-40B4-BE49-F238E27FC236}">
              <a16:creationId xmlns:a16="http://schemas.microsoft.com/office/drawing/2014/main" id="{9B115190-C122-4468-90B4-BD2736520178}"/>
            </a:ext>
          </a:extLst>
        </xdr:cNvPr>
        <xdr:cNvSpPr txBox="1"/>
      </xdr:nvSpPr>
      <xdr:spPr>
        <a:xfrm>
          <a:off x="19310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132822</xdr:rowOff>
    </xdr:from>
    <xdr:ext cx="469744" cy="259045"/>
    <xdr:sp macro="" textlink="">
      <xdr:nvSpPr>
        <xdr:cNvPr id="663" name="n_4mainValue【庁舎】&#10;一人当たり面積">
          <a:extLst>
            <a:ext uri="{FF2B5EF4-FFF2-40B4-BE49-F238E27FC236}">
              <a16:creationId xmlns:a16="http://schemas.microsoft.com/office/drawing/2014/main" id="{D012F5CA-7452-45A2-93B0-4B1381333EDB}"/>
            </a:ext>
          </a:extLst>
        </xdr:cNvPr>
        <xdr:cNvSpPr txBox="1"/>
      </xdr:nvSpPr>
      <xdr:spPr>
        <a:xfrm>
          <a:off x="18421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AA6D3E11-A980-4163-8764-FF2D412F9C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CCC32E0B-0A20-4AAC-B031-517F99D2C8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49529839-9699-4641-BCC5-6D5859D5E0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図書館、庁舎の有形固定資産減価償却率は、類似団体と比較して高くなっている。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本町の図書館は公民館と複合された施設であり、町民にとって必要不可欠な施設であることから継続的な維持修繕を行っていく。</a:t>
          </a:r>
        </a:p>
        <a:p>
          <a:r>
            <a:rPr kumimoji="1" lang="ja-JP" altLang="en-US" sz="1300">
              <a:latin typeface="ＭＳ Ｐゴシック" panose="020B0600070205080204" pitchFamily="50" charset="-128"/>
              <a:ea typeface="ＭＳ Ｐゴシック" panose="020B0600070205080204" pitchFamily="50" charset="-128"/>
            </a:rPr>
            <a:t>庁舎に関しては、昭和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年建築の旧庁舎と平成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年に増築された新庁舎の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棟で構成されており、旧庁舎の影響により有形固定資産減価償却率が高くなっていると考えられる。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年度の旧庁舎の耐震改修をはじめ、平成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年度に旧庁舎トイレの改修、エレベーター</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基の更新、新庁舎の空調設備更新などの必要な維持修繕を順次実施したものの、依然として類似団体と比較すると有形固定資産減価償却率は高いため、公共施設等総合管理計画に基づき、定期的に維持修繕を行っ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C67E79B-EE63-457D-8520-34D7DC70958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3D888DE-38F2-44B0-8D85-AC986B2DD72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FD47171-6283-48B6-873E-E3AAA8807A2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951AE3B-8944-4807-9A41-EC158A64195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7D958F6-F6B9-41BC-94CA-06AE407F4F0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BCC7BAB-8861-452C-8BEA-82AE28C38C5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E4920A4-37F2-4ABB-9152-ED1C8C41254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6987AC2-8B8C-4E5F-963D-0AF281C43A9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E8B9B21-38E7-4AAF-9086-1BCC7B3EE93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CB11580-B539-4A53-A2EC-2A610D300E2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B4BE742-E903-4B87-ADE6-0A7CAFD1D6F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B67AA5D-9EE1-453F-98F7-FF53BA7DD90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8BABD42-B865-4462-B2A8-18D644AB096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CD00585-FCF5-4FEE-BC38-AFDFEA8ECBE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E38DB1F-7F9E-4DE3-BC05-44F58FA59D2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1A52B74-834A-4B69-8DAE-2D61C843753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7CA3FBA-09DD-465F-A710-285B2EADB7D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AFF5083-E6D3-48EB-ADB1-BCEA44593EA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9E7C131-2FC5-42A6-9673-52529859AA6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B6A19B3-6C5E-4397-BF89-69282909606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66AEBE4-361E-47C5-8686-588328C9266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F3B197F-299F-4A2E-B408-5128B12F825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4905051-6399-448A-8573-7EA215B803E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087DF93-AE93-4EA0-AF52-9446A6CEE14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FD3B728-032F-48D8-BDFF-055335184AD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1FBEF3E-8696-4910-8867-BF2C74A40FC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CC94DF8-8AF6-42F2-B942-201E5C93BF2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730E4C5-6A80-4791-8D1E-93A1C549109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3A46887-6979-4021-984F-B01A5EEAB73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FEB11B1-561C-4F75-9F0D-ACDD639C7E2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FF496B2-0755-4424-9442-0E341D120B8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328AE06-EE1E-4AAE-A2A5-5082E4F3C1F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812B81F-2D05-44C0-924A-534A3363CD1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E4DF389-6AE0-4149-AA13-D3EA635042A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CAF3DE7-5D6A-4CE6-8EF4-F8D12B39C7C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665B85E-61B8-49EE-A9EA-510A185B0A7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B1811A5-5A91-4076-8732-E69FB96D122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789B51F-A7F1-4E4F-9D84-81192484ECD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7E5CE7E-FC98-4595-8009-33A1BD4D5D8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9B44973-D358-4B91-8ED5-0006C89690E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8647CA4-ACE5-4347-9FEF-E247B36D4D1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74D6CAC-1584-4699-803E-8C1F639FB81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54BE7BD-1AA3-4192-8F8D-C88C0D4025E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D71FD0E-7A4B-4292-B895-8AD2E8AF4CA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830CE48-9D60-4F7D-8891-E6F8F25F1B9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626B49F-9439-4CE4-BF3C-20783FD7BB0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5F3AD37-25AC-4851-B69A-A13842AC70B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財政力指数については、前年と比較して微減となったものの、数値はおおむね横ばいに推移している。今後も、セントラル開発による人口増等により収入及び需要ともに増加することが見込まれることから、今後もこの傾向が続くと思われる。</a:t>
          </a:r>
        </a:p>
        <a:p>
          <a:r>
            <a:rPr kumimoji="1" lang="ja-JP" altLang="en-US" sz="1300">
              <a:latin typeface="ＭＳ Ｐゴシック" panose="020B0600070205080204" pitchFamily="50" charset="-128"/>
              <a:ea typeface="ＭＳ Ｐゴシック" panose="020B0600070205080204" pitchFamily="50" charset="-128"/>
            </a:rPr>
            <a:t>　微減の要因としては、高齢者数の増による、高齢者保健福祉費の増額が挙げられる。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3D54143-590D-4B3D-B2AA-F2594D06ABE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C31E9D7-A74D-4BC1-A758-772E81109B3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4420481-4E61-4040-99E0-08798C024D06}"/>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EA11D6C4-5286-4DE7-A4D3-62F4D50E9CB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17A9F97-AE1A-4A46-89FA-407B0921428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546E11F5-9FFC-4CBA-AFCE-701EE15FB672}"/>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F6A8698-C1E0-47E6-8D16-7FF0C500AB3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7A04400C-03C8-41A0-BE88-A0045EBF47E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CC9C5FA2-B02A-4876-B192-96D97BCD0317}"/>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269632E3-B6FC-4A13-84F9-29285F1917C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5A2C1AFF-46B5-4DEA-A535-D36DD248189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7EE7D9B-83DD-4A0E-97F3-658ECCB05547}"/>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54AA592-7DAF-437D-BBEF-94C05CC2101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522E3E09-24D0-453E-8E93-CD06871C196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95503EF6-9980-4747-ACC8-5721330776C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79627363-F05D-4C35-AEF2-D63A97BB5F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B2111A95-EF40-41C9-A440-C43E61A6113F}"/>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63A8F5A-CE34-43D5-8CD6-79F36A958D93}"/>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BC6E5172-4699-4989-9317-EBC43A7FEF8E}"/>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7E670C4B-4972-473E-A2C2-158E83E0CC24}"/>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76E6668B-267C-4DDC-9434-4964DCED437B}"/>
            </a:ext>
          </a:extLst>
        </xdr:cNvPr>
        <xdr:cNvCxnSpPr/>
      </xdr:nvCxnSpPr>
      <xdr:spPr>
        <a:xfrm>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6B4A5865-3917-461D-92CB-FFC70C7FB626}"/>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54C75BB7-5F04-46C3-A47D-8C51606A2C06}"/>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B3481D15-DF7B-47F3-98E2-1BA5C81D3407}"/>
            </a:ext>
          </a:extLst>
        </xdr:cNvPr>
        <xdr:cNvCxnSpPr/>
      </xdr:nvCxnSpPr>
      <xdr:spPr>
        <a:xfrm>
          <a:off x="3225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77606D0A-B6D0-4F46-867D-D4BF73A7BD91}"/>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37FECB29-9E5C-4A2C-8621-271248135825}"/>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6528003D-DB81-4DAD-9AF9-5E8AD5720FB2}"/>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C2290917-7CEE-4E7E-8CC2-4CCC62E512FB}"/>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4A8E836-73E2-452C-8E8E-D925917792A6}"/>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36CC3AB5-D056-4C74-9B63-F39E47D352A9}"/>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5B804C36-18A9-4FF6-954E-FE17938732B8}"/>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B6453776-2659-4DD9-A0DA-A6E3E75DF53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9276E66F-389E-4444-A854-81C5CE8E0A81}"/>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CBAB14C6-C435-4DE2-A7C7-96046ECA7A5A}"/>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E90FE98-955F-4926-8158-EB36F5FE947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21AEA7D-6A36-4A27-A75C-AE559AD7598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609CA28-FC99-41AC-ADC2-DD93E83435B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56B2602-C78A-44C6-899A-7F25547A82E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732AF27-A178-44CA-B3B5-4ADE7BD7212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E17B89F-D20A-45DE-8B0C-A854635A7B7E}"/>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B3AC1C7B-3EB9-4A8A-84C3-826CDA4BB5F9}"/>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329B1F17-C0B8-4DB5-B1B2-93ED576EEC41}"/>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a:extLst>
            <a:ext uri="{FF2B5EF4-FFF2-40B4-BE49-F238E27FC236}">
              <a16:creationId xmlns:a16="http://schemas.microsoft.com/office/drawing/2014/main" id="{FC8432CB-1560-40E9-9F1F-28CFFC3ECDE7}"/>
            </a:ext>
          </a:extLst>
        </xdr:cNvPr>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EF8BBB5-20FC-4CEC-A4BB-57374A28CF7B}"/>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C33FAFCB-7DF2-4DDC-A19C-CCB8ADE258FD}"/>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905910E4-84E8-4F8E-AD0C-4DB91401940C}"/>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C1E57A82-60C2-4AD3-AC91-DB6B7267CF04}"/>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DF432014-AD2E-48CF-BBD7-84353FB524FD}"/>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39E9D341-86E9-406C-9308-3BC0194B8422}"/>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FC2F183C-69D0-4321-B217-FF525EE43BF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C737A778-828E-47D9-9818-BC67274D01B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F13C0F8A-F4DD-491A-89F3-C832C7E5A14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A371C9B-F3E1-4564-87ED-679F05B73B2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1C64D7B9-08DB-43D5-9D90-5D39C20D3C5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1583602-6ED3-4BD3-ADF2-666A6FF13D8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6C5CDA1-8518-4E2A-922A-93E4D03CBDE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CCB00B6-DEAB-4090-8388-2CA7DA500F0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6AEFDBC6-8045-4689-9A56-9216345006E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C17DB49B-2F41-4D9C-AFAF-297DEDAEBA5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79B8C6EB-BE85-49EC-A576-BE6F35AE4FA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ADA97F7-E403-4E56-A959-8159368151E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156397AE-4A06-4A61-9E36-E1B8A9F0DEF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扶助費の伸びや光熱費の高騰などの影響により、経常的経費が増加したことに加え、臨時財政対策債の発行額が減少したことにより、経常収支比率は前年度から増となった。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77F452FA-83F2-4505-BB72-93862451940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686A7B9-ABE0-4AF5-85BC-11FDD13283E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1AC7E73-D755-45EF-B5A9-ECC51F212B1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7360D3EC-1A6B-4931-BF24-2EF787BF8108}"/>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9252EFCB-B327-4482-95AB-DA7915020A94}"/>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5E8DAD8F-DB90-47D1-93AF-2A745E7C295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E20D77BD-31EA-4540-9FA3-A00D27EB9A4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F8B517AD-D5F7-4B00-856B-5189B9C1D821}"/>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7F6BE7F2-DC15-4388-9434-CAAE89F5A77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81B05817-4AE9-4E40-95F9-9BFB29BE53D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8D9721DD-D15B-4B5E-BDEA-6E88A3B20217}"/>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CBD0CC99-19A2-4928-84FB-8981A99182B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89608EA-FCA3-4778-8480-3E508CECD89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EA8836E9-477C-4DFD-868E-BCEABA157A0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98502D50-0825-451A-8ABA-D6526A439118}"/>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7CEB10B2-B73B-4F25-AF58-A44E614C82A5}"/>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EB56E3C6-C845-4AF9-8EA7-E51C61757C6B}"/>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763B5BF6-5C38-4CCE-8143-5298C4ACAD22}"/>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7B8D3995-23FE-4AE1-AFB9-D9C8047E2CF4}"/>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140716</xdr:rowOff>
    </xdr:to>
    <xdr:cxnSp macro="">
      <xdr:nvCxnSpPr>
        <xdr:cNvPr id="130" name="直線コネクタ 129">
          <a:extLst>
            <a:ext uri="{FF2B5EF4-FFF2-40B4-BE49-F238E27FC236}">
              <a16:creationId xmlns:a16="http://schemas.microsoft.com/office/drawing/2014/main" id="{4C19C650-A34D-4761-816C-33A61D98292C}"/>
            </a:ext>
          </a:extLst>
        </xdr:cNvPr>
        <xdr:cNvCxnSpPr/>
      </xdr:nvCxnSpPr>
      <xdr:spPr>
        <a:xfrm>
          <a:off x="4114800" y="10877042"/>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8D1794A2-84D2-4DC1-9748-44B4440B3B9C}"/>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6DB9FFF4-8EE2-449E-960F-DF92299E167E}"/>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24892</xdr:rowOff>
    </xdr:to>
    <xdr:cxnSp macro="">
      <xdr:nvCxnSpPr>
        <xdr:cNvPr id="133" name="直線コネクタ 132">
          <a:extLst>
            <a:ext uri="{FF2B5EF4-FFF2-40B4-BE49-F238E27FC236}">
              <a16:creationId xmlns:a16="http://schemas.microsoft.com/office/drawing/2014/main" id="{77778661-739C-437B-933A-B164D40553B0}"/>
            </a:ext>
          </a:extLst>
        </xdr:cNvPr>
        <xdr:cNvCxnSpPr/>
      </xdr:nvCxnSpPr>
      <xdr:spPr>
        <a:xfrm flipV="1">
          <a:off x="3225800" y="108770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DF008AB-5585-46F8-96C4-4C1D7CFAE765}"/>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B0C81E8F-5063-41C6-9321-179AB8AF57D8}"/>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CFC2511C-9807-4394-B329-D74D6DD96BF2}"/>
            </a:ext>
          </a:extLst>
        </xdr:cNvPr>
        <xdr:cNvCxnSpPr/>
      </xdr:nvCxnSpPr>
      <xdr:spPr>
        <a:xfrm flipV="1">
          <a:off x="2336800" y="109976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B12C2A4D-A9AE-4637-9955-C53DED93ADA9}"/>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B2E4FC73-34D5-4F8D-8B8D-A43139455315}"/>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20066</xdr:rowOff>
    </xdr:from>
    <xdr:to>
      <xdr:col>11</xdr:col>
      <xdr:colOff>31750</xdr:colOff>
      <xdr:row>64</xdr:row>
      <xdr:rowOff>121412</xdr:rowOff>
    </xdr:to>
    <xdr:cxnSp macro="">
      <xdr:nvCxnSpPr>
        <xdr:cNvPr id="139" name="直線コネクタ 138">
          <a:extLst>
            <a:ext uri="{FF2B5EF4-FFF2-40B4-BE49-F238E27FC236}">
              <a16:creationId xmlns:a16="http://schemas.microsoft.com/office/drawing/2014/main" id="{06C9B3D7-2BC2-456F-A368-54299BF0167E}"/>
            </a:ext>
          </a:extLst>
        </xdr:cNvPr>
        <xdr:cNvCxnSpPr/>
      </xdr:nvCxnSpPr>
      <xdr:spPr>
        <a:xfrm>
          <a:off x="1447800" y="1099286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AD45FD07-1961-4D6C-AED8-F1D249D25B21}"/>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FB3FD968-6BFD-4829-AD4A-962894252587}"/>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8B534DBB-B33C-49C3-AC33-285817C7E6F6}"/>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4FFF61B5-E4A0-4C5C-9B59-C5BBF0A9E276}"/>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ADC930F-F69C-4C8F-BD54-B31D38A4449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DAC002B-9209-493E-AAFE-A52108B6FD5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0081995-6124-4CAB-A0A1-7C23AB24C92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4EE742D-F5ED-4137-A82A-ACCB56945B8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E3C22EE-DE12-46B2-8767-8293F14D7C5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89916</xdr:rowOff>
    </xdr:from>
    <xdr:to>
      <xdr:col>23</xdr:col>
      <xdr:colOff>184150</xdr:colOff>
      <xdr:row>65</xdr:row>
      <xdr:rowOff>20066</xdr:rowOff>
    </xdr:to>
    <xdr:sp macro="" textlink="">
      <xdr:nvSpPr>
        <xdr:cNvPr id="149" name="楕円 148">
          <a:extLst>
            <a:ext uri="{FF2B5EF4-FFF2-40B4-BE49-F238E27FC236}">
              <a16:creationId xmlns:a16="http://schemas.microsoft.com/office/drawing/2014/main" id="{F75C857C-7B36-4984-A0C5-ACAC9D2742EC}"/>
            </a:ext>
          </a:extLst>
        </xdr:cNvPr>
        <xdr:cNvSpPr/>
      </xdr:nvSpPr>
      <xdr:spPr>
        <a:xfrm>
          <a:off x="4902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61993</xdr:rowOff>
    </xdr:from>
    <xdr:ext cx="762000" cy="259045"/>
    <xdr:sp macro="" textlink="">
      <xdr:nvSpPr>
        <xdr:cNvPr id="150" name="財政構造の弾力性該当値テキスト">
          <a:extLst>
            <a:ext uri="{FF2B5EF4-FFF2-40B4-BE49-F238E27FC236}">
              <a16:creationId xmlns:a16="http://schemas.microsoft.com/office/drawing/2014/main" id="{682E23BC-1DBD-494A-A9A6-938B3062ACE6}"/>
            </a:ext>
          </a:extLst>
        </xdr:cNvPr>
        <xdr:cNvSpPr txBox="1"/>
      </xdr:nvSpPr>
      <xdr:spPr>
        <a:xfrm>
          <a:off x="5041900" y="1103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1" name="楕円 150">
          <a:extLst>
            <a:ext uri="{FF2B5EF4-FFF2-40B4-BE49-F238E27FC236}">
              <a16:creationId xmlns:a16="http://schemas.microsoft.com/office/drawing/2014/main" id="{C04D8EFE-EC47-4FB3-8C55-6D3AEDC6AFDC}"/>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2" name="テキスト ボックス 151">
          <a:extLst>
            <a:ext uri="{FF2B5EF4-FFF2-40B4-BE49-F238E27FC236}">
              <a16:creationId xmlns:a16="http://schemas.microsoft.com/office/drawing/2014/main" id="{071CC14F-6EAB-4CA5-9C3E-83A866258077}"/>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3" name="楕円 152">
          <a:extLst>
            <a:ext uri="{FF2B5EF4-FFF2-40B4-BE49-F238E27FC236}">
              <a16:creationId xmlns:a16="http://schemas.microsoft.com/office/drawing/2014/main" id="{EFCBEE6A-67A5-4B2D-B050-2AE019C08568}"/>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85869</xdr:rowOff>
    </xdr:from>
    <xdr:ext cx="762000" cy="259045"/>
    <xdr:sp macro="" textlink="">
      <xdr:nvSpPr>
        <xdr:cNvPr id="154" name="テキスト ボックス 153">
          <a:extLst>
            <a:ext uri="{FF2B5EF4-FFF2-40B4-BE49-F238E27FC236}">
              <a16:creationId xmlns:a16="http://schemas.microsoft.com/office/drawing/2014/main" id="{661596E3-F97B-436E-8772-62142A75F5E4}"/>
            </a:ext>
          </a:extLst>
        </xdr:cNvPr>
        <xdr:cNvSpPr txBox="1"/>
      </xdr:nvSpPr>
      <xdr:spPr>
        <a:xfrm>
          <a:off x="2844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5" name="楕円 154">
          <a:extLst>
            <a:ext uri="{FF2B5EF4-FFF2-40B4-BE49-F238E27FC236}">
              <a16:creationId xmlns:a16="http://schemas.microsoft.com/office/drawing/2014/main" id="{670645C9-3A1C-4166-9EFF-D1BE2A90FDF9}"/>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56" name="テキスト ボックス 155">
          <a:extLst>
            <a:ext uri="{FF2B5EF4-FFF2-40B4-BE49-F238E27FC236}">
              <a16:creationId xmlns:a16="http://schemas.microsoft.com/office/drawing/2014/main" id="{A49A1CA2-BAD3-4187-9CD6-A9437B523516}"/>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7" name="楕円 156">
          <a:extLst>
            <a:ext uri="{FF2B5EF4-FFF2-40B4-BE49-F238E27FC236}">
              <a16:creationId xmlns:a16="http://schemas.microsoft.com/office/drawing/2014/main" id="{6FD6ECF1-F407-49B7-A958-33B57E9B0DA2}"/>
            </a:ext>
          </a:extLst>
        </xdr:cNvPr>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58" name="テキスト ボックス 157">
          <a:extLst>
            <a:ext uri="{FF2B5EF4-FFF2-40B4-BE49-F238E27FC236}">
              <a16:creationId xmlns:a16="http://schemas.microsoft.com/office/drawing/2014/main" id="{69EC8492-8274-44A8-A643-B22B1D3AF98E}"/>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9C16DEDB-DC29-48E3-A987-BDF98F0FFED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99BE1D48-F22C-4DE5-B524-F7655064E0B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44C22C84-7031-49B9-A6C5-E83BA8A07AF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254136CF-C15A-42C9-A716-60342F21071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A03F9745-83EB-43B8-A104-B5105D94DD3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1AE8D1DC-229E-4BA2-B4BC-CDB514BE063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2CD77C7-A010-48E9-B7F9-C959C7A3389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8E5455FD-5D6C-4AA5-8572-D1DEB969B0D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210209CC-4E38-4523-A290-766A9569DA6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1FEE6AC-5B56-4BBA-A1C7-B56962F21F7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F001C3E1-B8C4-4E6B-B420-19090631A93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7B2169BB-6E5D-4D27-832D-9E9C4D58C9F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416A1D6A-2108-4F04-8EDB-37C98D6BD07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人件費については、常勤職員数、会計年度任用職員数の増により増額となった。</a:t>
          </a:r>
        </a:p>
        <a:p>
          <a:r>
            <a:rPr kumimoji="1" lang="ja-JP" altLang="en-US" sz="1300">
              <a:latin typeface="ＭＳ Ｐゴシック" panose="020B0600070205080204" pitchFamily="50" charset="-128"/>
              <a:ea typeface="ＭＳ Ｐゴシック" panose="020B0600070205080204" pitchFamily="50" charset="-128"/>
            </a:rPr>
            <a:t>　物件費についても、光熱費高騰などの影響により増額となった。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6D1BFA9E-1DDE-476C-AB53-3BEF9208A0C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B1F0680F-F5EC-4485-8711-E195192A2B3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1A4DAF09-38CB-4E92-BD71-7A8901EB461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7DBF944C-2766-424B-A298-CA9FDA80F6BA}"/>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4280069C-29FE-4A4A-9DB4-206DA21C7879}"/>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EF19D8A8-40DA-450A-B96B-99E87F4D062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E007F65E-757E-44A4-AA5F-2D79417891B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7CF34FD1-12E7-473B-A666-DCA2B0BA3DCD}"/>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8613D5C4-A78E-4431-A6A5-53D4CE945838}"/>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5DBF22C1-E513-412D-A397-6623E9EC362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7622222A-5497-4F0A-B8B9-A6929B8289E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7E3C2B52-642C-4327-9700-5DE126A9758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8FE759E5-4F8F-44C5-BA1A-2D889B7917F3}"/>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15339176-2475-4504-80B6-BD8FEC1AFF98}"/>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8B7DE1EB-092A-484D-8850-B52DF267B251}"/>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A4213433-E02C-479A-9E46-F5D01F034493}"/>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4FA78D49-568C-4936-898E-9C8CABDE8B31}"/>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110801</xdr:rowOff>
    </xdr:from>
    <xdr:to>
      <xdr:col>23</xdr:col>
      <xdr:colOff>133350</xdr:colOff>
      <xdr:row>82</xdr:row>
      <xdr:rowOff>169171</xdr:rowOff>
    </xdr:to>
    <xdr:cxnSp macro="">
      <xdr:nvCxnSpPr>
        <xdr:cNvPr id="189" name="直線コネクタ 188">
          <a:extLst>
            <a:ext uri="{FF2B5EF4-FFF2-40B4-BE49-F238E27FC236}">
              <a16:creationId xmlns:a16="http://schemas.microsoft.com/office/drawing/2014/main" id="{CC25D525-C8F2-4493-B09E-7242E400E8F9}"/>
            </a:ext>
          </a:extLst>
        </xdr:cNvPr>
        <xdr:cNvCxnSpPr/>
      </xdr:nvCxnSpPr>
      <xdr:spPr>
        <a:xfrm>
          <a:off x="4114800" y="14169701"/>
          <a:ext cx="8382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A1FF64AC-1DF1-4B97-AFE5-32E8CA6CFDDD}"/>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1481F906-F300-40C3-96AA-5174A14A74A5}"/>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70419</xdr:rowOff>
    </xdr:from>
    <xdr:to>
      <xdr:col>19</xdr:col>
      <xdr:colOff>133350</xdr:colOff>
      <xdr:row>82</xdr:row>
      <xdr:rowOff>110801</xdr:rowOff>
    </xdr:to>
    <xdr:cxnSp macro="">
      <xdr:nvCxnSpPr>
        <xdr:cNvPr id="192" name="直線コネクタ 191">
          <a:extLst>
            <a:ext uri="{FF2B5EF4-FFF2-40B4-BE49-F238E27FC236}">
              <a16:creationId xmlns:a16="http://schemas.microsoft.com/office/drawing/2014/main" id="{A053D02C-9286-41DC-9190-7B10F41E6636}"/>
            </a:ext>
          </a:extLst>
        </xdr:cNvPr>
        <xdr:cNvCxnSpPr/>
      </xdr:nvCxnSpPr>
      <xdr:spPr>
        <a:xfrm>
          <a:off x="3225800" y="14129319"/>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F569B84B-BCCB-419B-A662-C8F5D6E98469}"/>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6C77EB66-033A-4A01-84B4-A34C025E8D9E}"/>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132567</xdr:rowOff>
    </xdr:from>
    <xdr:to>
      <xdr:col>15</xdr:col>
      <xdr:colOff>82550</xdr:colOff>
      <xdr:row>82</xdr:row>
      <xdr:rowOff>70419</xdr:rowOff>
    </xdr:to>
    <xdr:cxnSp macro="">
      <xdr:nvCxnSpPr>
        <xdr:cNvPr id="195" name="直線コネクタ 194">
          <a:extLst>
            <a:ext uri="{FF2B5EF4-FFF2-40B4-BE49-F238E27FC236}">
              <a16:creationId xmlns:a16="http://schemas.microsoft.com/office/drawing/2014/main" id="{360AAEB3-8364-451C-A5AD-8E5E22D6F124}"/>
            </a:ext>
          </a:extLst>
        </xdr:cNvPr>
        <xdr:cNvCxnSpPr/>
      </xdr:nvCxnSpPr>
      <xdr:spPr>
        <a:xfrm>
          <a:off x="2336800" y="14020017"/>
          <a:ext cx="889000" cy="10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F2E8C3B1-69E8-4D7D-83C0-37C945431D9A}"/>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FBD04F0F-6AAF-4733-80DA-FBE55D4363E5}"/>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128453</xdr:rowOff>
    </xdr:from>
    <xdr:to>
      <xdr:col>11</xdr:col>
      <xdr:colOff>31750</xdr:colOff>
      <xdr:row>81</xdr:row>
      <xdr:rowOff>132567</xdr:rowOff>
    </xdr:to>
    <xdr:cxnSp macro="">
      <xdr:nvCxnSpPr>
        <xdr:cNvPr id="198" name="直線コネクタ 197">
          <a:extLst>
            <a:ext uri="{FF2B5EF4-FFF2-40B4-BE49-F238E27FC236}">
              <a16:creationId xmlns:a16="http://schemas.microsoft.com/office/drawing/2014/main" id="{2B3BA223-0EB5-447F-9C1F-269414900C7D}"/>
            </a:ext>
          </a:extLst>
        </xdr:cNvPr>
        <xdr:cNvCxnSpPr/>
      </xdr:nvCxnSpPr>
      <xdr:spPr>
        <a:xfrm>
          <a:off x="1447800" y="1401590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FCC9A757-ECE5-44A5-B99F-368F48286815}"/>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72C4883C-C9FB-48A6-8F78-75061B4C1CF9}"/>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2B9AEEB6-B4E0-4374-A3F5-90DB3AEAD971}"/>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F81D2488-A437-4916-AAF1-3A121045C8A5}"/>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A17B659F-5E43-4129-92D6-3790E8B7728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CC04884F-E02F-4752-B604-4F8DABD4CDE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74014C95-A460-4AE1-91E1-C081211C3E3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FBD933E-165B-4961-A65D-D3CE68A1EDD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B932326-2D28-47B0-9E2D-BCA3680C212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118371</xdr:rowOff>
    </xdr:from>
    <xdr:to>
      <xdr:col>23</xdr:col>
      <xdr:colOff>184150</xdr:colOff>
      <xdr:row>83</xdr:row>
      <xdr:rowOff>48521</xdr:rowOff>
    </xdr:to>
    <xdr:sp macro="" textlink="">
      <xdr:nvSpPr>
        <xdr:cNvPr id="208" name="楕円 207">
          <a:extLst>
            <a:ext uri="{FF2B5EF4-FFF2-40B4-BE49-F238E27FC236}">
              <a16:creationId xmlns:a16="http://schemas.microsoft.com/office/drawing/2014/main" id="{67F7D7A5-D9A5-4636-BE77-23E2FF9D6201}"/>
            </a:ext>
          </a:extLst>
        </xdr:cNvPr>
        <xdr:cNvSpPr/>
      </xdr:nvSpPr>
      <xdr:spPr>
        <a:xfrm>
          <a:off x="4902200" y="141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134898</xdr:rowOff>
    </xdr:from>
    <xdr:ext cx="762000" cy="259045"/>
    <xdr:sp macro="" textlink="">
      <xdr:nvSpPr>
        <xdr:cNvPr id="209" name="人件費・物件費等の状況該当値テキスト">
          <a:extLst>
            <a:ext uri="{FF2B5EF4-FFF2-40B4-BE49-F238E27FC236}">
              <a16:creationId xmlns:a16="http://schemas.microsoft.com/office/drawing/2014/main" id="{B7F2CC5C-8DB9-4A8B-8FAE-7EA1502823F3}"/>
            </a:ext>
          </a:extLst>
        </xdr:cNvPr>
        <xdr:cNvSpPr txBox="1"/>
      </xdr:nvSpPr>
      <xdr:spPr>
        <a:xfrm>
          <a:off x="5041900" y="1402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60001</xdr:rowOff>
    </xdr:from>
    <xdr:to>
      <xdr:col>19</xdr:col>
      <xdr:colOff>184150</xdr:colOff>
      <xdr:row>82</xdr:row>
      <xdr:rowOff>161601</xdr:rowOff>
    </xdr:to>
    <xdr:sp macro="" textlink="">
      <xdr:nvSpPr>
        <xdr:cNvPr id="210" name="楕円 209">
          <a:extLst>
            <a:ext uri="{FF2B5EF4-FFF2-40B4-BE49-F238E27FC236}">
              <a16:creationId xmlns:a16="http://schemas.microsoft.com/office/drawing/2014/main" id="{98027508-3D19-407D-BBED-FEF03541ECEF}"/>
            </a:ext>
          </a:extLst>
        </xdr:cNvPr>
        <xdr:cNvSpPr/>
      </xdr:nvSpPr>
      <xdr:spPr>
        <a:xfrm>
          <a:off x="4064000" y="141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xdr:rowOff>
    </xdr:from>
    <xdr:ext cx="736600" cy="259045"/>
    <xdr:sp macro="" textlink="">
      <xdr:nvSpPr>
        <xdr:cNvPr id="211" name="テキスト ボックス 210">
          <a:extLst>
            <a:ext uri="{FF2B5EF4-FFF2-40B4-BE49-F238E27FC236}">
              <a16:creationId xmlns:a16="http://schemas.microsoft.com/office/drawing/2014/main" id="{916ED6BD-7996-4626-A2D5-3E05BF4E990F}"/>
            </a:ext>
          </a:extLst>
        </xdr:cNvPr>
        <xdr:cNvSpPr txBox="1"/>
      </xdr:nvSpPr>
      <xdr:spPr>
        <a:xfrm>
          <a:off x="3733800" y="1388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19619</xdr:rowOff>
    </xdr:from>
    <xdr:to>
      <xdr:col>15</xdr:col>
      <xdr:colOff>133350</xdr:colOff>
      <xdr:row>82</xdr:row>
      <xdr:rowOff>121219</xdr:rowOff>
    </xdr:to>
    <xdr:sp macro="" textlink="">
      <xdr:nvSpPr>
        <xdr:cNvPr id="212" name="楕円 211">
          <a:extLst>
            <a:ext uri="{FF2B5EF4-FFF2-40B4-BE49-F238E27FC236}">
              <a16:creationId xmlns:a16="http://schemas.microsoft.com/office/drawing/2014/main" id="{85AB6832-ECAF-4EE4-A60E-E1933A938390}"/>
            </a:ext>
          </a:extLst>
        </xdr:cNvPr>
        <xdr:cNvSpPr/>
      </xdr:nvSpPr>
      <xdr:spPr>
        <a:xfrm>
          <a:off x="3175000" y="1407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131396</xdr:rowOff>
    </xdr:from>
    <xdr:ext cx="762000" cy="259045"/>
    <xdr:sp macro="" textlink="">
      <xdr:nvSpPr>
        <xdr:cNvPr id="213" name="テキスト ボックス 212">
          <a:extLst>
            <a:ext uri="{FF2B5EF4-FFF2-40B4-BE49-F238E27FC236}">
              <a16:creationId xmlns:a16="http://schemas.microsoft.com/office/drawing/2014/main" id="{625F8184-2173-41ED-A87D-EA0BBCE0E5E0}"/>
            </a:ext>
          </a:extLst>
        </xdr:cNvPr>
        <xdr:cNvSpPr txBox="1"/>
      </xdr:nvSpPr>
      <xdr:spPr>
        <a:xfrm>
          <a:off x="2844800" y="1384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81767</xdr:rowOff>
    </xdr:from>
    <xdr:to>
      <xdr:col>11</xdr:col>
      <xdr:colOff>82550</xdr:colOff>
      <xdr:row>82</xdr:row>
      <xdr:rowOff>11917</xdr:rowOff>
    </xdr:to>
    <xdr:sp macro="" textlink="">
      <xdr:nvSpPr>
        <xdr:cNvPr id="214" name="楕円 213">
          <a:extLst>
            <a:ext uri="{FF2B5EF4-FFF2-40B4-BE49-F238E27FC236}">
              <a16:creationId xmlns:a16="http://schemas.microsoft.com/office/drawing/2014/main" id="{2B54F019-E59B-4E73-9DE2-BA8EF792B643}"/>
            </a:ext>
          </a:extLst>
        </xdr:cNvPr>
        <xdr:cNvSpPr/>
      </xdr:nvSpPr>
      <xdr:spPr>
        <a:xfrm>
          <a:off x="2286000" y="1396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22094</xdr:rowOff>
    </xdr:from>
    <xdr:ext cx="762000" cy="259045"/>
    <xdr:sp macro="" textlink="">
      <xdr:nvSpPr>
        <xdr:cNvPr id="215" name="テキスト ボックス 214">
          <a:extLst>
            <a:ext uri="{FF2B5EF4-FFF2-40B4-BE49-F238E27FC236}">
              <a16:creationId xmlns:a16="http://schemas.microsoft.com/office/drawing/2014/main" id="{918A0E73-A321-4CD5-B977-0B49114F10E1}"/>
            </a:ext>
          </a:extLst>
        </xdr:cNvPr>
        <xdr:cNvSpPr txBox="1"/>
      </xdr:nvSpPr>
      <xdr:spPr>
        <a:xfrm>
          <a:off x="1955800" y="1373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77653</xdr:rowOff>
    </xdr:from>
    <xdr:to>
      <xdr:col>7</xdr:col>
      <xdr:colOff>31750</xdr:colOff>
      <xdr:row>82</xdr:row>
      <xdr:rowOff>7803</xdr:rowOff>
    </xdr:to>
    <xdr:sp macro="" textlink="">
      <xdr:nvSpPr>
        <xdr:cNvPr id="216" name="楕円 215">
          <a:extLst>
            <a:ext uri="{FF2B5EF4-FFF2-40B4-BE49-F238E27FC236}">
              <a16:creationId xmlns:a16="http://schemas.microsoft.com/office/drawing/2014/main" id="{66D6C19C-947E-4184-98D1-039A7926E6CD}"/>
            </a:ext>
          </a:extLst>
        </xdr:cNvPr>
        <xdr:cNvSpPr/>
      </xdr:nvSpPr>
      <xdr:spPr>
        <a:xfrm>
          <a:off x="1397000" y="1396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17980</xdr:rowOff>
    </xdr:from>
    <xdr:ext cx="762000" cy="259045"/>
    <xdr:sp macro="" textlink="">
      <xdr:nvSpPr>
        <xdr:cNvPr id="217" name="テキスト ボックス 216">
          <a:extLst>
            <a:ext uri="{FF2B5EF4-FFF2-40B4-BE49-F238E27FC236}">
              <a16:creationId xmlns:a16="http://schemas.microsoft.com/office/drawing/2014/main" id="{96DC7C7D-9BB9-4299-AADE-0FD501928FA2}"/>
            </a:ext>
          </a:extLst>
        </xdr:cNvPr>
        <xdr:cNvSpPr txBox="1"/>
      </xdr:nvSpPr>
      <xdr:spPr>
        <a:xfrm>
          <a:off x="1066800" y="1373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34BF196B-42D5-4D25-B574-EB660751B62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C48734E6-1907-4ED8-95C6-8F67F9F8B29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BE42B8BF-5F2B-4766-8EDC-C806B96E27C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39E8ADE6-355F-4031-B532-B39CEC4391E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10DA788-B5EA-4795-A83A-63DBD49B340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7A63F8F5-3729-4685-A877-A4B90B3FF17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E9CA344E-1AD9-4067-98AB-07B2B018746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FAB5D845-F5A5-4A5D-8D43-2B3AD9085A4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361EEEF5-4126-4CE9-BB1B-B72F360083A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A72DB3D6-5EBE-4F16-B841-D7387114096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E536401B-AD1A-4536-8F73-B288C570F37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CDBE6F-5196-47A1-882C-6B603076824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3BA3569D-D0C7-45E6-87A6-954F82E9E1A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比較するラスパイレス指数では、特に高校卒などの学歴が数値に影響するが、本町では学歴に関係なく人事評価等による職員配置を行っているため、人事異動等により数値が大きく変動する可能性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64DA17B7-F7A2-43EF-896F-46D5CEAB23DD}"/>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2ACFC152-895D-47BD-A9D3-B45F9918C3A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43D72CEA-C818-4C1D-84CC-0D8BEF4BFA2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D53A248-5A5D-47C4-BE6A-500F26A637D5}"/>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FB5AA5F5-FF1C-4DD9-B285-1DD091582BB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50F1B651-BE54-43BF-8A37-9A5F3B2C72C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9A71550D-BDAC-4CC5-84A7-F8F722018F86}"/>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6316CBB-6109-47F9-9900-B43EC00AD803}"/>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4F04AE2F-D4D2-4298-A979-AE258984803E}"/>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4EFED28B-9605-474F-B2FA-4D87C5CD414B}"/>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77BDAA6E-949A-452E-8D09-200AB97DED12}"/>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2D63E661-9BB6-487D-8A56-ABCE28EAE9C1}"/>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6F05FE2F-87F6-4037-8679-5E7691DD33C8}"/>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EBED5794-59C4-4298-BF78-5F47CF8ED31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C8E66D95-0E33-4981-B701-2AE89A984F4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43DC8378-6DC4-423F-BD0F-8CC8B2B65B2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E1436968-60E5-48AC-8900-928C829DDCF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106078D-C5D7-4B7C-BFF6-87F2EB017DAB}"/>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CC51F5C-F974-4A30-B923-36AE3BE7405C}"/>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1D316091-A5A1-4D4B-A92C-A95E2F1B57F1}"/>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8BBAFBC7-34A4-4B58-847F-5138BA4FC39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E00D85B5-BEEB-452D-9DF1-104E98074B4B}"/>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88</xdr:row>
      <xdr:rowOff>103414</xdr:rowOff>
    </xdr:to>
    <xdr:cxnSp macro="">
      <xdr:nvCxnSpPr>
        <xdr:cNvPr id="253" name="直線コネクタ 252">
          <a:extLst>
            <a:ext uri="{FF2B5EF4-FFF2-40B4-BE49-F238E27FC236}">
              <a16:creationId xmlns:a16="http://schemas.microsoft.com/office/drawing/2014/main" id="{3C3EA58B-7968-4044-8528-27E9DD1134BB}"/>
            </a:ext>
          </a:extLst>
        </xdr:cNvPr>
        <xdr:cNvCxnSpPr/>
      </xdr:nvCxnSpPr>
      <xdr:spPr>
        <a:xfrm flipV="1">
          <a:off x="16179800" y="14811829"/>
          <a:ext cx="8382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F9EB419-3065-49FF-AF51-8524C4CD3CFE}"/>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4B3528F-6480-4499-BBCA-6B7D6273F0D5}"/>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id="{4F8ACA49-E723-4DAD-9DA1-B13C3CA592E1}"/>
            </a:ext>
          </a:extLst>
        </xdr:cNvPr>
        <xdr:cNvCxnSpPr/>
      </xdr:nvCxnSpPr>
      <xdr:spPr>
        <a:xfrm flipV="1">
          <a:off x="15290800" y="151910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DC1873CA-CCCF-475E-B0E1-17F6731E40D5}"/>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B25712F-306B-41DA-8942-6C177C05C50B}"/>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120650</xdr:rowOff>
    </xdr:to>
    <xdr:cxnSp macro="">
      <xdr:nvCxnSpPr>
        <xdr:cNvPr id="259" name="直線コネクタ 258">
          <a:extLst>
            <a:ext uri="{FF2B5EF4-FFF2-40B4-BE49-F238E27FC236}">
              <a16:creationId xmlns:a16="http://schemas.microsoft.com/office/drawing/2014/main" id="{2BCF36B4-5A26-4F8F-8C95-E20FD785867A}"/>
            </a:ext>
          </a:extLst>
        </xdr:cNvPr>
        <xdr:cNvCxnSpPr/>
      </xdr:nvCxnSpPr>
      <xdr:spPr>
        <a:xfrm>
          <a:off x="14401800" y="150531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D5E5D749-8461-485F-83AC-09A641597116}"/>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23CE0C69-08A1-4725-A0CE-9DB872026EDF}"/>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89</xdr:row>
      <xdr:rowOff>69850</xdr:rowOff>
    </xdr:to>
    <xdr:cxnSp macro="">
      <xdr:nvCxnSpPr>
        <xdr:cNvPr id="262" name="直線コネクタ 261">
          <a:extLst>
            <a:ext uri="{FF2B5EF4-FFF2-40B4-BE49-F238E27FC236}">
              <a16:creationId xmlns:a16="http://schemas.microsoft.com/office/drawing/2014/main" id="{05439DAF-6082-4F02-ABBF-9A3BE1FD6A91}"/>
            </a:ext>
          </a:extLst>
        </xdr:cNvPr>
        <xdr:cNvCxnSpPr/>
      </xdr:nvCxnSpPr>
      <xdr:spPr>
        <a:xfrm flipV="1">
          <a:off x="13512800" y="150531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80A48CE0-0CC6-4D87-AAA6-FFBCC7B4FDA2}"/>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BF65E10C-C20E-4408-A08B-DE9E0FC3EE66}"/>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C3BEAA57-5834-4191-852B-4E60608CBD96}"/>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C709163F-EBAA-4CD0-AF5D-A38355573061}"/>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81291973-8713-49B6-9FC2-F64A5C0BFE7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5589B261-8C5B-4A72-9702-4A836A520F0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79B405D-6ACD-4AB8-9E6B-F2ED1B53A65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F4BDFDE-5E5A-4410-824C-4EFD6F1AB11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8974E38-EBD3-45A8-A566-E3B7501CB3C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2" name="楕円 271">
          <a:extLst>
            <a:ext uri="{FF2B5EF4-FFF2-40B4-BE49-F238E27FC236}">
              <a16:creationId xmlns:a16="http://schemas.microsoft.com/office/drawing/2014/main" id="{32F214EA-DDD3-4FE2-ACF2-EC2186F059E3}"/>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3" name="給与水準   （国との比較）該当値テキスト">
          <a:extLst>
            <a:ext uri="{FF2B5EF4-FFF2-40B4-BE49-F238E27FC236}">
              <a16:creationId xmlns:a16="http://schemas.microsoft.com/office/drawing/2014/main" id="{4CA3D375-F398-4207-B08A-2F513802D6DC}"/>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4" name="楕円 273">
          <a:extLst>
            <a:ext uri="{FF2B5EF4-FFF2-40B4-BE49-F238E27FC236}">
              <a16:creationId xmlns:a16="http://schemas.microsoft.com/office/drawing/2014/main" id="{5C5FD237-CC9C-43B9-81A6-18066F79A6D5}"/>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5" name="テキスト ボックス 274">
          <a:extLst>
            <a:ext uri="{FF2B5EF4-FFF2-40B4-BE49-F238E27FC236}">
              <a16:creationId xmlns:a16="http://schemas.microsoft.com/office/drawing/2014/main" id="{934EA64F-F032-4F36-AAB5-D1B2A3E421BB}"/>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18867355-6C05-40AB-BC85-561F1F3C3A17}"/>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AC383B2A-0AF0-4DEA-9ACE-6B1216BE468A}"/>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78" name="楕円 277">
          <a:extLst>
            <a:ext uri="{FF2B5EF4-FFF2-40B4-BE49-F238E27FC236}">
              <a16:creationId xmlns:a16="http://schemas.microsoft.com/office/drawing/2014/main" id="{9565E0E3-B0A9-44F3-A5D6-D92E6DBDF75E}"/>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79" name="テキスト ボックス 278">
          <a:extLst>
            <a:ext uri="{FF2B5EF4-FFF2-40B4-BE49-F238E27FC236}">
              <a16:creationId xmlns:a16="http://schemas.microsoft.com/office/drawing/2014/main" id="{18CB4B05-6A7C-4C7A-95BC-A749602926B3}"/>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0" name="楕円 279">
          <a:extLst>
            <a:ext uri="{FF2B5EF4-FFF2-40B4-BE49-F238E27FC236}">
              <a16:creationId xmlns:a16="http://schemas.microsoft.com/office/drawing/2014/main" id="{8FD696C6-155B-4BD7-9886-CE8752DA98E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F6C1BE1D-70C3-4BE4-8B3B-5DA6E1FF6E1B}"/>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56BB5F8F-E902-45B6-A1F2-56C695BCB92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6AAA9138-4E2E-4997-AA20-0BC6E3901F2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5872CB2D-3F25-4E84-8E7B-43E58AE7964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295621E4-5352-4046-B38A-93A98479D94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33BF1CE4-62C9-442E-A9C0-5E8F0E6A897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901E569A-3E96-4F58-AC6F-BAE678E2368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A0B6ED33-E97E-4E69-BB9D-51B45D62E70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3B4919AE-F5A5-455A-B96E-63047FF5FA0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F5E66ABB-5D67-416A-9899-B31BDFF4861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DB18376-9496-4F6C-B4D4-90BE53FED49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D3BB86BA-1834-479D-8AD1-4EA8670F91F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CF2063A8-6146-4AD1-9727-522A610D150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5B1538A3-8F1F-40B4-801D-3D0D95E6D08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抑制的な定員管理により、ほぼ一定に保つようにしている。</a:t>
          </a:r>
        </a:p>
        <a:p>
          <a:r>
            <a:rPr kumimoji="1" lang="ja-JP" altLang="en-US" sz="1300">
              <a:latin typeface="ＭＳ Ｐゴシック" panose="020B0600070205080204" pitchFamily="50" charset="-128"/>
              <a:ea typeface="ＭＳ Ｐゴシック" panose="020B0600070205080204" pitchFamily="50" charset="-128"/>
            </a:rPr>
            <a:t>　今後の職員採用は退職補充を原則としているが、重点施策の推進に伴う職員の一時的な増加に対応しつつ、人口増加の動きに注視しながら定員管理を進める必要がある。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7804F753-EEA3-46B0-B89F-3C73F33601B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3B178278-6577-4D9F-A0E5-32A8C0BB311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4952C3BC-1E28-4241-B91E-0A043F09B15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6C0F707-05A0-4FF6-8FDB-928D82AE4D93}"/>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B67D5F83-CE82-4D49-8DA4-D7D7B1496D9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5B96CDC2-3C04-4731-A8B5-7EC3A931759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843379F0-ACED-4224-8ADE-261BCFDB4FF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CE75416C-316C-4A49-ACD5-ECE1529BBF42}"/>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F58DAC31-FB27-4D3F-BF8D-73BCBEF8E0A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6123D100-C5BB-4FAD-977E-CC932FE53A26}"/>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5D96573-24FB-4239-BFC3-B08B7144AE72}"/>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77F6E83F-833A-403D-9064-18A339FD89CB}"/>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2DA34ADB-42A5-42B2-B0A1-D83F410A0A5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A577EBC8-AEE1-48CD-B96E-0A6FE62FDC83}"/>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1B6AA297-6FD9-4F36-8B60-63650A863E9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373CBA83-23F4-449E-8DD0-9AE605D88F1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FD0F38B2-AB0D-42B5-B762-C68EA92E5A3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E73D9C9E-810F-4D9F-BAC3-3F3D88B3A13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11AE1844-159C-4C16-81E0-DEE0973144FA}"/>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B5EFFA43-48DF-4A0B-8C57-6B75F8933B52}"/>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209A16E9-56CB-486C-B984-C44179AD836A}"/>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1B22E514-A201-462B-9CBB-B5687224E637}"/>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106E9F15-A2EA-4B0F-8348-B5ABDBC705B2}"/>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127907</xdr:rowOff>
    </xdr:to>
    <xdr:cxnSp macro="">
      <xdr:nvCxnSpPr>
        <xdr:cNvPr id="318" name="直線コネクタ 317">
          <a:extLst>
            <a:ext uri="{FF2B5EF4-FFF2-40B4-BE49-F238E27FC236}">
              <a16:creationId xmlns:a16="http://schemas.microsoft.com/office/drawing/2014/main" id="{5D3BB1B2-140B-4022-B3CF-FE5B8D4F010B}"/>
            </a:ext>
          </a:extLst>
        </xdr:cNvPr>
        <xdr:cNvCxnSpPr/>
      </xdr:nvCxnSpPr>
      <xdr:spPr>
        <a:xfrm flipV="1">
          <a:off x="16179800" y="1021588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6B4DE120-D742-4F7C-9A0B-4DD0D2FA0423}"/>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308CE4D8-A0FE-4614-8F8A-F0103FA5657E}"/>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122737</xdr:rowOff>
    </xdr:from>
    <xdr:to>
      <xdr:col>77</xdr:col>
      <xdr:colOff>44450</xdr:colOff>
      <xdr:row>59</xdr:row>
      <xdr:rowOff>127907</xdr:rowOff>
    </xdr:to>
    <xdr:cxnSp macro="">
      <xdr:nvCxnSpPr>
        <xdr:cNvPr id="321" name="直線コネクタ 320">
          <a:extLst>
            <a:ext uri="{FF2B5EF4-FFF2-40B4-BE49-F238E27FC236}">
              <a16:creationId xmlns:a16="http://schemas.microsoft.com/office/drawing/2014/main" id="{8DDE908C-3AAE-47A6-B0FC-5E5067DDEE7F}"/>
            </a:ext>
          </a:extLst>
        </xdr:cNvPr>
        <xdr:cNvCxnSpPr/>
      </xdr:nvCxnSpPr>
      <xdr:spPr>
        <a:xfrm>
          <a:off x="15290800" y="1023828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A83A834B-7286-4337-9493-9722A8AF9713}"/>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A59EC06B-792D-4545-8D29-AC2A4CC3366D}"/>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93435</xdr:rowOff>
    </xdr:from>
    <xdr:to>
      <xdr:col>72</xdr:col>
      <xdr:colOff>203200</xdr:colOff>
      <xdr:row>59</xdr:row>
      <xdr:rowOff>122737</xdr:rowOff>
    </xdr:to>
    <xdr:cxnSp macro="">
      <xdr:nvCxnSpPr>
        <xdr:cNvPr id="324" name="直線コネクタ 323">
          <a:extLst>
            <a:ext uri="{FF2B5EF4-FFF2-40B4-BE49-F238E27FC236}">
              <a16:creationId xmlns:a16="http://schemas.microsoft.com/office/drawing/2014/main" id="{625DE8B7-63E9-4BFD-8608-99D540076B37}"/>
            </a:ext>
          </a:extLst>
        </xdr:cNvPr>
        <xdr:cNvCxnSpPr/>
      </xdr:nvCxnSpPr>
      <xdr:spPr>
        <a:xfrm>
          <a:off x="14401800" y="1020898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4447A245-74C8-4DEE-B51C-7E374369AF5D}"/>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2F3803C5-C626-4E07-9787-A89F9D3FEC93}"/>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93435</xdr:rowOff>
    </xdr:from>
    <xdr:to>
      <xdr:col>68</xdr:col>
      <xdr:colOff>152400</xdr:colOff>
      <xdr:row>59</xdr:row>
      <xdr:rowOff>114119</xdr:rowOff>
    </xdr:to>
    <xdr:cxnSp macro="">
      <xdr:nvCxnSpPr>
        <xdr:cNvPr id="327" name="直線コネクタ 326">
          <a:extLst>
            <a:ext uri="{FF2B5EF4-FFF2-40B4-BE49-F238E27FC236}">
              <a16:creationId xmlns:a16="http://schemas.microsoft.com/office/drawing/2014/main" id="{0729A147-8C5B-4C86-8708-13E42A320BD7}"/>
            </a:ext>
          </a:extLst>
        </xdr:cNvPr>
        <xdr:cNvCxnSpPr/>
      </xdr:nvCxnSpPr>
      <xdr:spPr>
        <a:xfrm flipV="1">
          <a:off x="13512800" y="1020898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A307EFC2-3F79-43EA-A839-1D28EF01E4AF}"/>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C6969BB8-D187-44E7-8FC1-8C44E2E51FA3}"/>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7011517-BB54-49E6-A771-5956AB97D9D8}"/>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3CCCDE13-9D59-455D-8821-0F755A2FD64A}"/>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CA31F3F-D008-4AB8-A8B7-9E26EB4A0F6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C898A28-5E73-4963-B8DE-4F2B9110E55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3527D1B-356C-4799-A223-BED7B8A7180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F8D7598-FAAD-45D2-BE48-20144014D51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E267881-6035-4C11-B0FC-81BEF2C6D45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7" name="楕円 336">
          <a:extLst>
            <a:ext uri="{FF2B5EF4-FFF2-40B4-BE49-F238E27FC236}">
              <a16:creationId xmlns:a16="http://schemas.microsoft.com/office/drawing/2014/main" id="{2297D464-F3CD-40D2-B09B-86D7F3DDE921}"/>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38" name="定員管理の状況該当値テキスト">
          <a:extLst>
            <a:ext uri="{FF2B5EF4-FFF2-40B4-BE49-F238E27FC236}">
              <a16:creationId xmlns:a16="http://schemas.microsoft.com/office/drawing/2014/main" id="{3B8DBD96-37D4-4692-81FF-2AD591BA1B1E}"/>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77107</xdr:rowOff>
    </xdr:from>
    <xdr:to>
      <xdr:col>77</xdr:col>
      <xdr:colOff>95250</xdr:colOff>
      <xdr:row>60</xdr:row>
      <xdr:rowOff>7257</xdr:rowOff>
    </xdr:to>
    <xdr:sp macro="" textlink="">
      <xdr:nvSpPr>
        <xdr:cNvPr id="339" name="楕円 338">
          <a:extLst>
            <a:ext uri="{FF2B5EF4-FFF2-40B4-BE49-F238E27FC236}">
              <a16:creationId xmlns:a16="http://schemas.microsoft.com/office/drawing/2014/main" id="{2E3CD3BF-79B2-4010-BDD1-00E126BCBD04}"/>
            </a:ext>
          </a:extLst>
        </xdr:cNvPr>
        <xdr:cNvSpPr/>
      </xdr:nvSpPr>
      <xdr:spPr>
        <a:xfrm>
          <a:off x="16129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17434</xdr:rowOff>
    </xdr:from>
    <xdr:ext cx="736600" cy="259045"/>
    <xdr:sp macro="" textlink="">
      <xdr:nvSpPr>
        <xdr:cNvPr id="340" name="テキスト ボックス 339">
          <a:extLst>
            <a:ext uri="{FF2B5EF4-FFF2-40B4-BE49-F238E27FC236}">
              <a16:creationId xmlns:a16="http://schemas.microsoft.com/office/drawing/2014/main" id="{3728B50A-7801-4163-8F06-DF99DF75DB34}"/>
            </a:ext>
          </a:extLst>
        </xdr:cNvPr>
        <xdr:cNvSpPr txBox="1"/>
      </xdr:nvSpPr>
      <xdr:spPr>
        <a:xfrm>
          <a:off x="15798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71937</xdr:rowOff>
    </xdr:from>
    <xdr:to>
      <xdr:col>73</xdr:col>
      <xdr:colOff>44450</xdr:colOff>
      <xdr:row>60</xdr:row>
      <xdr:rowOff>2087</xdr:rowOff>
    </xdr:to>
    <xdr:sp macro="" textlink="">
      <xdr:nvSpPr>
        <xdr:cNvPr id="341" name="楕円 340">
          <a:extLst>
            <a:ext uri="{FF2B5EF4-FFF2-40B4-BE49-F238E27FC236}">
              <a16:creationId xmlns:a16="http://schemas.microsoft.com/office/drawing/2014/main" id="{1B10C858-957F-4FF6-AA0D-1D9CCF74CAA8}"/>
            </a:ext>
          </a:extLst>
        </xdr:cNvPr>
        <xdr:cNvSpPr/>
      </xdr:nvSpPr>
      <xdr:spPr>
        <a:xfrm>
          <a:off x="15240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12264</xdr:rowOff>
    </xdr:from>
    <xdr:ext cx="762000" cy="259045"/>
    <xdr:sp macro="" textlink="">
      <xdr:nvSpPr>
        <xdr:cNvPr id="342" name="テキスト ボックス 341">
          <a:extLst>
            <a:ext uri="{FF2B5EF4-FFF2-40B4-BE49-F238E27FC236}">
              <a16:creationId xmlns:a16="http://schemas.microsoft.com/office/drawing/2014/main" id="{945A2B6C-B986-4988-9815-69A363B0AFD5}"/>
            </a:ext>
          </a:extLst>
        </xdr:cNvPr>
        <xdr:cNvSpPr txBox="1"/>
      </xdr:nvSpPr>
      <xdr:spPr>
        <a:xfrm>
          <a:off x="14909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42635</xdr:rowOff>
    </xdr:from>
    <xdr:to>
      <xdr:col>68</xdr:col>
      <xdr:colOff>203200</xdr:colOff>
      <xdr:row>59</xdr:row>
      <xdr:rowOff>144235</xdr:rowOff>
    </xdr:to>
    <xdr:sp macro="" textlink="">
      <xdr:nvSpPr>
        <xdr:cNvPr id="343" name="楕円 342">
          <a:extLst>
            <a:ext uri="{FF2B5EF4-FFF2-40B4-BE49-F238E27FC236}">
              <a16:creationId xmlns:a16="http://schemas.microsoft.com/office/drawing/2014/main" id="{A0F7015F-01EF-432D-9D0B-05DFDB6FD7EB}"/>
            </a:ext>
          </a:extLst>
        </xdr:cNvPr>
        <xdr:cNvSpPr/>
      </xdr:nvSpPr>
      <xdr:spPr>
        <a:xfrm>
          <a:off x="14351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154412</xdr:rowOff>
    </xdr:from>
    <xdr:ext cx="762000" cy="259045"/>
    <xdr:sp macro="" textlink="">
      <xdr:nvSpPr>
        <xdr:cNvPr id="344" name="テキスト ボックス 343">
          <a:extLst>
            <a:ext uri="{FF2B5EF4-FFF2-40B4-BE49-F238E27FC236}">
              <a16:creationId xmlns:a16="http://schemas.microsoft.com/office/drawing/2014/main" id="{02679F6A-5AC2-472A-92BF-B2BC86BA67B3}"/>
            </a:ext>
          </a:extLst>
        </xdr:cNvPr>
        <xdr:cNvSpPr txBox="1"/>
      </xdr:nvSpPr>
      <xdr:spPr>
        <a:xfrm>
          <a:off x="14020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45" name="楕円 344">
          <a:extLst>
            <a:ext uri="{FF2B5EF4-FFF2-40B4-BE49-F238E27FC236}">
              <a16:creationId xmlns:a16="http://schemas.microsoft.com/office/drawing/2014/main" id="{5E3EF245-4439-4595-B5F0-69483FAA1680}"/>
            </a:ext>
          </a:extLst>
        </xdr:cNvPr>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46" name="テキスト ボックス 345">
          <a:extLst>
            <a:ext uri="{FF2B5EF4-FFF2-40B4-BE49-F238E27FC236}">
              <a16:creationId xmlns:a16="http://schemas.microsoft.com/office/drawing/2014/main" id="{5485CE21-9467-4ACC-90E9-C0A369A45AE0}"/>
            </a:ext>
          </a:extLst>
        </xdr:cNvPr>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294B767E-FFAC-41FB-AB8C-F98728EF61D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8134329E-ABC5-4466-8277-634E7582D06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608F5379-9884-4BE0-960A-1F55022C369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4A9BD8CF-FE29-437B-A408-1DDD36FB4D9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C4F7D0F6-E445-4D23-A695-34750C5C4B1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99EF790A-6B1E-432B-BACC-39707EB7EEE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11A91CA4-562D-40DC-8EA6-DA7D0D8DFB2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F6C3B1B6-ED28-4443-BFB1-BAAAE705B75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BED02E92-9885-4B2A-AFF3-FFA3F3C5406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D5969200-4164-42EA-A5A3-9A00D1ADE3E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8E29C2B9-3FB6-4D17-BD21-79C13D67979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F606EB18-1429-4BE4-B9AD-6973CAB8286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D0A0B6E-AF61-4D39-9E57-0AC74FFE946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事業（新設小学校施設整備事業）に係る債務負担行為が令和３年度で終了したため、公債費に準ずる債務負担行為に係るものの減額によって、実質公債費比率は減となった。　</a:t>
          </a:r>
        </a:p>
        <a:p>
          <a:r>
            <a:rPr kumimoji="1" lang="ja-JP" altLang="en-US" sz="1300">
              <a:latin typeface="ＭＳ Ｐゴシック" panose="020B0600070205080204" pitchFamily="50" charset="-128"/>
              <a:ea typeface="ＭＳ Ｐゴシック" panose="020B0600070205080204" pitchFamily="50" charset="-128"/>
            </a:rPr>
            <a:t>　短期的には減少見通しであるものの、公共施設の長寿命化対策のための地方債発行が増加する見込みであることから、中長期的には上昇する見通しである。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74C23989-09D3-4C58-805B-FCE2963F636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3F6DE0AB-2601-477D-8D84-CC29D88A8F2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EE19587E-20DC-40B9-B7E8-B27E4204FDB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9C8A1BBC-80EE-4E7C-B689-B12844886A2D}"/>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131B0F1B-1CD8-4139-A7E5-AF13DE6298B5}"/>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A1EAC2CA-7D39-4D4B-9A0F-BF3A5BEE9517}"/>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64665E7D-9521-4031-B1F3-011AAA05E555}"/>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BA932146-8806-4182-83CE-D8AE0E1D2145}"/>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C76D3ADE-A673-41D6-82CA-AE7AA83B37D1}"/>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6AF1176F-B5A5-43C3-8B27-CE1CE961FF84}"/>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D34FBFB9-C728-487D-9A3A-A84C3A35ED6A}"/>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57405773-B4ED-4D89-9E64-4F4940EF1862}"/>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2019CA2-EA4B-419B-8FF3-8CD1C2AABC93}"/>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FFC521FB-7CC3-44F4-A5D0-DAF26CAAC983}"/>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6D1CE834-2664-4C72-B21C-B3283E8E208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D19D324D-2DA6-42F4-A95D-E90D2996B5D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9D91B4B2-62C1-422C-ACB1-7420665E69B9}"/>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289F4428-DECC-446E-9409-7AF229892EBF}"/>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F2B4FDEA-BBD9-4EF4-8E1B-C269A1D7A62F}"/>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371DB39E-18C6-47F2-A4B1-B734257A1128}"/>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E799D697-A883-48D0-BC52-6224E0AF8737}"/>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42454</xdr:rowOff>
    </xdr:from>
    <xdr:to>
      <xdr:col>81</xdr:col>
      <xdr:colOff>44450</xdr:colOff>
      <xdr:row>38</xdr:row>
      <xdr:rowOff>83820</xdr:rowOff>
    </xdr:to>
    <xdr:cxnSp macro="">
      <xdr:nvCxnSpPr>
        <xdr:cNvPr id="381" name="直線コネクタ 380">
          <a:extLst>
            <a:ext uri="{FF2B5EF4-FFF2-40B4-BE49-F238E27FC236}">
              <a16:creationId xmlns:a16="http://schemas.microsoft.com/office/drawing/2014/main" id="{86926BD6-E6CF-4365-8398-AB465FD6144C}"/>
            </a:ext>
          </a:extLst>
        </xdr:cNvPr>
        <xdr:cNvCxnSpPr/>
      </xdr:nvCxnSpPr>
      <xdr:spPr>
        <a:xfrm flipV="1">
          <a:off x="16179800" y="655755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51C77254-D7B7-4509-8A43-5D5F20222541}"/>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EF4C6707-D7E4-4FA0-A08A-8D65E313515B}"/>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90715</xdr:rowOff>
    </xdr:to>
    <xdr:cxnSp macro="">
      <xdr:nvCxnSpPr>
        <xdr:cNvPr id="384" name="直線コネクタ 383">
          <a:extLst>
            <a:ext uri="{FF2B5EF4-FFF2-40B4-BE49-F238E27FC236}">
              <a16:creationId xmlns:a16="http://schemas.microsoft.com/office/drawing/2014/main" id="{F2DC6943-1FE7-4EA0-B794-76D97ADC3BBB}"/>
            </a:ext>
          </a:extLst>
        </xdr:cNvPr>
        <xdr:cNvCxnSpPr/>
      </xdr:nvCxnSpPr>
      <xdr:spPr>
        <a:xfrm flipV="1">
          <a:off x="15290800" y="65989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697F3686-5019-415E-80AB-B39E86D2529E}"/>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38CC181A-3D96-4337-A106-A4D3262DF6D1}"/>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125185</xdr:rowOff>
    </xdr:to>
    <xdr:cxnSp macro="">
      <xdr:nvCxnSpPr>
        <xdr:cNvPr id="387" name="直線コネクタ 386">
          <a:extLst>
            <a:ext uri="{FF2B5EF4-FFF2-40B4-BE49-F238E27FC236}">
              <a16:creationId xmlns:a16="http://schemas.microsoft.com/office/drawing/2014/main" id="{AFC41FAC-E394-4A5D-9C98-43D0A56BDB2A}"/>
            </a:ext>
          </a:extLst>
        </xdr:cNvPr>
        <xdr:cNvCxnSpPr/>
      </xdr:nvCxnSpPr>
      <xdr:spPr>
        <a:xfrm flipV="1">
          <a:off x="14401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10A62094-0E0A-46F6-8D34-E458B6966B4B}"/>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65C834F9-800B-44B3-948F-2041227E7521}"/>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1996</xdr:rowOff>
    </xdr:to>
    <xdr:cxnSp macro="">
      <xdr:nvCxnSpPr>
        <xdr:cNvPr id="390" name="直線コネクタ 389">
          <a:extLst>
            <a:ext uri="{FF2B5EF4-FFF2-40B4-BE49-F238E27FC236}">
              <a16:creationId xmlns:a16="http://schemas.microsoft.com/office/drawing/2014/main" id="{DB32E681-6C3C-4281-B853-B64B307B6BFE}"/>
            </a:ext>
          </a:extLst>
        </xdr:cNvPr>
        <xdr:cNvCxnSpPr/>
      </xdr:nvCxnSpPr>
      <xdr:spPr>
        <a:xfrm flipV="1">
          <a:off x="13512800" y="664028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5BE8E0BA-3A1A-4EF7-80D3-0B789F9A5EE7}"/>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D6F58DD0-BF95-4346-AE09-22408730373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539E3708-B340-4D7B-A987-69982B0EBE4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C9CEEA28-4654-4D50-A269-F398F363C7C5}"/>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5997BFB-0F62-444C-936F-946A861DFA8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3357FD3-D195-4E58-A1A0-98C1FADA03C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41CBAA2-3397-4A08-BFEA-A51A1FBD22A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40946659-FF42-49DA-A22C-73F0EDFDD3E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1BC0F037-77F4-4583-96DF-5F9A8854C29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163104</xdr:rowOff>
    </xdr:from>
    <xdr:to>
      <xdr:col>81</xdr:col>
      <xdr:colOff>95250</xdr:colOff>
      <xdr:row>38</xdr:row>
      <xdr:rowOff>93254</xdr:rowOff>
    </xdr:to>
    <xdr:sp macro="" textlink="">
      <xdr:nvSpPr>
        <xdr:cNvPr id="400" name="楕円 399">
          <a:extLst>
            <a:ext uri="{FF2B5EF4-FFF2-40B4-BE49-F238E27FC236}">
              <a16:creationId xmlns:a16="http://schemas.microsoft.com/office/drawing/2014/main" id="{D048CF90-4E68-459B-BDD6-F0E3E59282ED}"/>
            </a:ext>
          </a:extLst>
        </xdr:cNvPr>
        <xdr:cNvSpPr/>
      </xdr:nvSpPr>
      <xdr:spPr>
        <a:xfrm>
          <a:off x="16967200" y="65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8181</xdr:rowOff>
    </xdr:from>
    <xdr:ext cx="762000" cy="259045"/>
    <xdr:sp macro="" textlink="">
      <xdr:nvSpPr>
        <xdr:cNvPr id="401" name="公債費負担の状況該当値テキスト">
          <a:extLst>
            <a:ext uri="{FF2B5EF4-FFF2-40B4-BE49-F238E27FC236}">
              <a16:creationId xmlns:a16="http://schemas.microsoft.com/office/drawing/2014/main" id="{63BA6243-0114-469D-BB11-98E96EEBD18A}"/>
            </a:ext>
          </a:extLst>
        </xdr:cNvPr>
        <xdr:cNvSpPr txBox="1"/>
      </xdr:nvSpPr>
      <xdr:spPr>
        <a:xfrm>
          <a:off x="17106900" y="635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2" name="楕円 401">
          <a:extLst>
            <a:ext uri="{FF2B5EF4-FFF2-40B4-BE49-F238E27FC236}">
              <a16:creationId xmlns:a16="http://schemas.microsoft.com/office/drawing/2014/main" id="{C19FD720-2C5E-4EAC-869D-3749593D282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3" name="テキスト ボックス 402">
          <a:extLst>
            <a:ext uri="{FF2B5EF4-FFF2-40B4-BE49-F238E27FC236}">
              <a16:creationId xmlns:a16="http://schemas.microsoft.com/office/drawing/2014/main" id="{76AB4CDE-D9BF-42BA-A300-4C8F70E5F82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4" name="楕円 403">
          <a:extLst>
            <a:ext uri="{FF2B5EF4-FFF2-40B4-BE49-F238E27FC236}">
              <a16:creationId xmlns:a16="http://schemas.microsoft.com/office/drawing/2014/main" id="{06EC8753-3EB6-4D1A-87F0-A831E8F8C13C}"/>
            </a:ext>
          </a:extLst>
        </xdr:cNvPr>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5" name="テキスト ボックス 404">
          <a:extLst>
            <a:ext uri="{FF2B5EF4-FFF2-40B4-BE49-F238E27FC236}">
              <a16:creationId xmlns:a16="http://schemas.microsoft.com/office/drawing/2014/main" id="{C811A5E4-F2A5-4CAD-850F-902F5C5173EC}"/>
            </a:ext>
          </a:extLst>
        </xdr:cNvPr>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06" name="楕円 405">
          <a:extLst>
            <a:ext uri="{FF2B5EF4-FFF2-40B4-BE49-F238E27FC236}">
              <a16:creationId xmlns:a16="http://schemas.microsoft.com/office/drawing/2014/main" id="{721FC160-3CC9-493E-9ACF-8096B1B1BE53}"/>
            </a:ext>
          </a:extLst>
        </xdr:cNvPr>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07" name="テキスト ボックス 406">
          <a:extLst>
            <a:ext uri="{FF2B5EF4-FFF2-40B4-BE49-F238E27FC236}">
              <a16:creationId xmlns:a16="http://schemas.microsoft.com/office/drawing/2014/main" id="{E470043D-34DE-4464-8377-1F8DC7A9F23F}"/>
            </a:ext>
          </a:extLst>
        </xdr:cNvPr>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122646</xdr:rowOff>
    </xdr:from>
    <xdr:to>
      <xdr:col>64</xdr:col>
      <xdr:colOff>152400</xdr:colOff>
      <xdr:row>39</xdr:row>
      <xdr:rowOff>52796</xdr:rowOff>
    </xdr:to>
    <xdr:sp macro="" textlink="">
      <xdr:nvSpPr>
        <xdr:cNvPr id="408" name="楕円 407">
          <a:extLst>
            <a:ext uri="{FF2B5EF4-FFF2-40B4-BE49-F238E27FC236}">
              <a16:creationId xmlns:a16="http://schemas.microsoft.com/office/drawing/2014/main" id="{55A61183-A5D4-4BC2-AF0B-801F68C5B5ED}"/>
            </a:ext>
          </a:extLst>
        </xdr:cNvPr>
        <xdr:cNvSpPr/>
      </xdr:nvSpPr>
      <xdr:spPr>
        <a:xfrm>
          <a:off x="13462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62973</xdr:rowOff>
    </xdr:from>
    <xdr:ext cx="762000" cy="259045"/>
    <xdr:sp macro="" textlink="">
      <xdr:nvSpPr>
        <xdr:cNvPr id="409" name="テキスト ボックス 408">
          <a:extLst>
            <a:ext uri="{FF2B5EF4-FFF2-40B4-BE49-F238E27FC236}">
              <a16:creationId xmlns:a16="http://schemas.microsoft.com/office/drawing/2014/main" id="{0E3FC6F8-64F9-48AB-8D1F-4273CC5AC11F}"/>
            </a:ext>
          </a:extLst>
        </xdr:cNvPr>
        <xdr:cNvSpPr txBox="1"/>
      </xdr:nvSpPr>
      <xdr:spPr>
        <a:xfrm>
          <a:off x="13131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CA06A4BE-0531-49D9-9658-D1876473ECF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961FA5A-7CE1-4CBE-B3B5-7A6CE85C4BA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E31139E5-72F0-4E2F-B691-540CE5D7596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56B30F08-FF26-43FA-A196-FE484E2B930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E02975C6-2774-44E0-9F80-1E51896C805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82865FF8-79A4-45C6-8639-844FE6253A0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818E93E-D018-45AC-A4F4-07224024C9D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832CAD3A-AB31-4519-A0E1-F6898D57679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B81800AB-A6D0-4A89-A2F4-CF196DED7A4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3FD40F47-8858-464E-8E04-64F7CD1D954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8D798074-E66B-4C8A-9553-C8F831B12AF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90BD3A07-D1A5-401D-9401-FE8309FDA50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CE4E173B-94E2-40EE-9450-E91DEE2BABE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将来負担額を充当財源額が上回っているため、算定では将来負担比率は負の値となっている。　臨時財政対策債の発行額の減額により、将来負担額は前年度から減額となっている。</a:t>
          </a:r>
        </a:p>
        <a:p>
          <a:r>
            <a:rPr kumimoji="1" lang="ja-JP" altLang="en-US" sz="1300">
              <a:latin typeface="ＭＳ Ｐゴシック" panose="020B0600070205080204" pitchFamily="50" charset="-128"/>
              <a:ea typeface="ＭＳ Ｐゴシック" panose="020B0600070205080204" pitchFamily="50" charset="-128"/>
            </a:rPr>
            <a:t>　今後は、下水道築造事業のために発行した地方債が逐次完済していることから、下水道事業会計に係る償還額は減少するが、一部事務組合への負担金や、公共施設の老朽化対策を計画的に実施していくために地方債の活用を予定していることから、結果として残高は高い水準で横ばいにな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9380A5C-C1D6-411F-8966-BE2C62A6A88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E3711FCF-E355-4B44-9E97-4B9E2F02688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3E6FAEA9-3248-42AC-9C14-39A93D0CD68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4703FD6B-F578-4341-BC3A-08BC5CD0AF8C}"/>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DC7BB8A1-082A-474E-BA42-77706BA265F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4071247D-1092-44E0-AF4A-F1953EBA0E9D}"/>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B8E055A8-896E-4AB8-A483-3021590BC0B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F56300F5-D274-4050-9504-C6452961358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40BBCAF0-ADD7-4B75-BA84-13ED3FAF53A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947FD7EA-B647-4608-A1E1-BB47336B6704}"/>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DD894A97-D76A-4325-83B0-F6212E20197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4946DF6D-6A74-48E6-AE5C-6F234A32DBD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8A0B07BC-284C-45C2-9CFC-61568B77BD3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5295E963-1AA6-4E55-9AA5-911EC16BF7E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85DCB59E-3AFE-4E6C-9280-6EA4A19B8B5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A1CBDCAD-5685-418C-A542-74ED9D22911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F7A58DF-3B96-409B-AEDD-4E49DCB89D5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A88372D0-D669-43F8-9D13-A1C5450D3102}"/>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FF8B2065-9D01-4508-A85D-019589A0C9AF}"/>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185FF152-3A8E-4D4E-81E2-D9847109E977}"/>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28664C7D-DE32-49FD-A7CD-D7661CD4A72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C78AABA4-1821-4BF3-ACBC-F669F68F8518}"/>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60131935-7B7E-4B73-8ED2-EB47EF0640C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9FF66A3D-5D61-41A6-AF6C-54424BC52183}"/>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D5D8C1D7-EF95-469F-B408-71627577E94B}"/>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5C65DCA6-863D-48B7-BCF4-3A042AFEB352}"/>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6C364EB1-FCC5-4B23-8192-EE92CCCE3A1C}"/>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09DD56EC-0C1E-4E23-9C76-5CABD811AB49}"/>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F327A526-5E1F-40BD-8845-15D3C52D00D7}"/>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id="{FD5023AC-1A22-4F9E-90D6-A902E684EFE4}"/>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41DFFF3B-CB4F-48CA-999A-9847DAADCA55}"/>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D8A81DC3-F686-4229-AFB1-D6B3E987F72B}"/>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1E4FC4B-D869-4054-8F07-B670ED76088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EF21B87-CE8D-4D1F-A5B9-0DE4665E4EC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CD26ACD-436F-4BAA-B471-9E5ECBA727D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BAEC9B1F-969F-4A38-AEC4-96057FC7D23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1BA9F87-63AC-4E55-980C-13B7FDA125C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正規職員数、会計年度任用職員数の増により、人件費は増額となり、人件費割合は上昇した。</a:t>
          </a:r>
        </a:p>
        <a:p>
          <a:r>
            <a:rPr kumimoji="1" lang="ja-JP" altLang="en-US" sz="1300">
              <a:latin typeface="ＭＳ Ｐゴシック" panose="020B0600070205080204" pitchFamily="50" charset="-128"/>
              <a:ea typeface="ＭＳ Ｐゴシック" panose="020B0600070205080204" pitchFamily="50" charset="-128"/>
            </a:rPr>
            <a:t>　今後も、人事院勧告による影響も見込まれることから、制度改正等の動向については常に注視していく。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光熱費の高騰により、物件費は前年度から増額となった。</a:t>
          </a:r>
        </a:p>
        <a:p>
          <a:r>
            <a:rPr kumimoji="1" lang="ja-JP" altLang="en-US" sz="1300">
              <a:latin typeface="ＭＳ Ｐゴシック" panose="020B0600070205080204" pitchFamily="50" charset="-128"/>
              <a:ea typeface="ＭＳ Ｐゴシック" panose="020B0600070205080204" pitchFamily="50" charset="-128"/>
            </a:rPr>
            <a:t>　本町は、過去から類似団体と比較し数値が大きく、これは定員管理の適正化を進めるため、指定管理制度の活用、外部委託を積極的に行っていることが挙げられる。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10414</xdr:rowOff>
    </xdr:from>
    <xdr:to>
      <xdr:col>82</xdr:col>
      <xdr:colOff>107950</xdr:colOff>
      <xdr:row>20</xdr:row>
      <xdr:rowOff>85852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26796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10414</xdr:rowOff>
    </xdr:from>
    <xdr:to>
      <xdr:col>78</xdr:col>
      <xdr:colOff>69850</xdr:colOff>
      <xdr:row>19</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679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83566</xdr:rowOff>
    </xdr:from>
    <xdr:to>
      <xdr:col>73</xdr:col>
      <xdr:colOff>180975</xdr:colOff>
      <xdr:row>20</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3411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129286</xdr:rowOff>
    </xdr:from>
    <xdr:to>
      <xdr:col>69</xdr:col>
      <xdr:colOff>92075</xdr:colOff>
      <xdr:row>20</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868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35052</xdr:rowOff>
    </xdr:from>
    <xdr:to>
      <xdr:col>82</xdr:col>
      <xdr:colOff>158750</xdr:colOff>
      <xdr:row>20</xdr:row>
      <xdr:rowOff>136652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7129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131064</xdr:rowOff>
    </xdr:from>
    <xdr:to>
      <xdr:col>78</xdr:col>
      <xdr:colOff>120650</xdr:colOff>
      <xdr:row>19</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45991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30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32766</xdr:rowOff>
    </xdr:from>
    <xdr:to>
      <xdr:col>74</xdr:col>
      <xdr:colOff>31750</xdr:colOff>
      <xdr:row>19</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119143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53340</xdr:rowOff>
    </xdr:from>
    <xdr:to>
      <xdr:col>69</xdr:col>
      <xdr:colOff>142875</xdr:colOff>
      <xdr:row>20</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78486</xdr:rowOff>
    </xdr:from>
    <xdr:to>
      <xdr:col>65</xdr:col>
      <xdr:colOff>53975</xdr:colOff>
      <xdr:row>20</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164863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教育・保育給付費の伸び等により、増額となった。</a:t>
          </a:r>
        </a:p>
        <a:p>
          <a:r>
            <a:rPr kumimoji="1" lang="ja-JP" altLang="en-US" sz="1300">
              <a:latin typeface="ＭＳ Ｐゴシック" panose="020B0600070205080204" pitchFamily="50" charset="-128"/>
              <a:ea typeface="ＭＳ Ｐゴシック" panose="020B0600070205080204" pitchFamily="50" charset="-128"/>
            </a:rPr>
            <a:t>　本町は現在、転入人口の増に向けて、子育て支援等の各種施策を展開していることに加え、高齢化による老人福祉費の増や、利用者の増による社会福祉費の増加が進んでいることから、今後も扶助費は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098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642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642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給食センターの施設設備修繕による維持補修費は減額したが、他会計（下水道事業）への出資金の増額により、その他費用全体としては増額となった。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39915</xdr:rowOff>
    </xdr:from>
    <xdr:to>
      <xdr:col>82</xdr:col>
      <xdr:colOff>107950</xdr:colOff>
      <xdr:row>54</xdr:row>
      <xdr:rowOff>105228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982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39915</xdr:rowOff>
    </xdr:from>
    <xdr:to>
      <xdr:col>78</xdr:col>
      <xdr:colOff>69850</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982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140607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67128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54428</xdr:rowOff>
    </xdr:from>
    <xdr:to>
      <xdr:col>82</xdr:col>
      <xdr:colOff>158750</xdr:colOff>
      <xdr:row>54</xdr:row>
      <xdr:rowOff>156028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134455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2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160565</xdr:rowOff>
    </xdr:from>
    <xdr:to>
      <xdr:col>78</xdr:col>
      <xdr:colOff>120650</xdr:colOff>
      <xdr:row>54</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100892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前年度から減額となったものの、尾三衛生組合負担金の増額が見込まれることから、今後の推移に注視する必要がある。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489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町債元金の増により</a:t>
          </a:r>
          <a:r>
            <a:rPr kumimoji="1" lang="ja-JP" altLang="en-US" sz="1300">
              <a:latin typeface="ＭＳ Ｐゴシック" panose="020B0600070205080204" pitchFamily="50" charset="-128"/>
              <a:ea typeface="ＭＳ Ｐゴシック" panose="020B0600070205080204" pitchFamily="50" charset="-128"/>
            </a:rPr>
            <a:t>、公債費は増額となり、経常収支に占める公債費の割合も増となった。</a:t>
          </a:r>
        </a:p>
        <a:p>
          <a:r>
            <a:rPr kumimoji="1" lang="ja-JP" altLang="en-US" sz="1300">
              <a:latin typeface="ＭＳ Ｐゴシック" panose="020B0600070205080204" pitchFamily="50" charset="-128"/>
              <a:ea typeface="ＭＳ Ｐゴシック" panose="020B0600070205080204" pitchFamily="50" charset="-128"/>
            </a:rPr>
            <a:t>　今後も、セントラル開発関連事業の償還が順次開始されることから、公債費は継続的に増加することが見込まれるため、注視する必要がある。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75</xdr:row>
      <xdr:rowOff>156718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880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120142</xdr:rowOff>
    </xdr:from>
    <xdr:to>
      <xdr:col>19</xdr:col>
      <xdr:colOff>187325</xdr:colOff>
      <xdr:row>75</xdr:row>
      <xdr:rowOff>129286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978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110998</xdr:rowOff>
    </xdr:from>
    <xdr:to>
      <xdr:col>15</xdr:col>
      <xdr:colOff>98425</xdr:colOff>
      <xdr:row>75</xdr:row>
      <xdr:rowOff>120142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969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76</xdr:row>
      <xdr:rowOff>3556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969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69342</xdr:rowOff>
    </xdr:from>
    <xdr:to>
      <xdr:col>15</xdr:col>
      <xdr:colOff>149225</xdr:colOff>
      <xdr:row>75</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前述の通り、公債費以外の割合は増加した。</a:t>
          </a:r>
        </a:p>
        <a:p>
          <a:r>
            <a:rPr kumimoji="1" lang="ja-JP" altLang="en-US" sz="1300">
              <a:latin typeface="ＭＳ Ｐゴシック" panose="020B0600070205080204" pitchFamily="50" charset="-128"/>
              <a:ea typeface="ＭＳ Ｐゴシック" panose="020B0600070205080204" pitchFamily="50" charset="-128"/>
            </a:rPr>
            <a:t>　今後は、セントラル開発や公共施設の老朽化対策のための起債の償還が予定されており、公債費の過度の増額に気を付けるとともに、経常的経費についても見直しを図り、数値の推移に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27939</xdr:rowOff>
    </xdr:from>
    <xdr:to>
      <xdr:col>82</xdr:col>
      <xdr:colOff>107950</xdr:colOff>
      <xdr:row>80</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72489"/>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27939</xdr:rowOff>
    </xdr:from>
    <xdr:to>
      <xdr:col>78</xdr:col>
      <xdr:colOff>69850</xdr:colOff>
      <xdr:row>79</xdr:row>
      <xdr:rowOff>130811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724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753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81280</xdr:rowOff>
    </xdr:from>
    <xdr:to>
      <xdr:col>69</xdr:col>
      <xdr:colOff>92075</xdr:colOff>
      <xdr:row>80</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258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113047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148589</xdr:rowOff>
    </xdr:from>
    <xdr:to>
      <xdr:col>78</xdr:col>
      <xdr:colOff>120650</xdr:colOff>
      <xdr:row>79</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63516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08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163830</xdr:rowOff>
    </xdr:from>
    <xdr:to>
      <xdr:col>69</xdr:col>
      <xdr:colOff>142875</xdr:colOff>
      <xdr:row>80</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78757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62023</xdr:rowOff>
    </xdr:from>
    <xdr:to>
      <xdr:col>29</xdr:col>
      <xdr:colOff>127000</xdr:colOff>
      <xdr:row>17</xdr:row>
      <xdr:rowOff>127925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4298"/>
          <a:ext cx="647700" cy="6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46800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9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127925</xdr:rowOff>
    </xdr:from>
    <xdr:to>
      <xdr:col>26</xdr:col>
      <xdr:colOff>50800</xdr:colOff>
      <xdr:row>18</xdr:row>
      <xdr:rowOff>27080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0200"/>
          <a:ext cx="698500" cy="7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27080</xdr:rowOff>
    </xdr:from>
    <xdr:to>
      <xdr:col>22</xdr:col>
      <xdr:colOff>114300</xdr:colOff>
      <xdr:row>18</xdr:row>
      <xdr:rowOff>68179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60805"/>
          <a:ext cx="698500" cy="41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51524</xdr:rowOff>
    </xdr:from>
    <xdr:to>
      <xdr:col>18</xdr:col>
      <xdr:colOff>177800</xdr:colOff>
      <xdr:row>18</xdr:row>
      <xdr:rowOff>68179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85249"/>
          <a:ext cx="698500" cy="1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11223</xdr:rowOff>
    </xdr:from>
    <xdr:to>
      <xdr:col>29</xdr:col>
      <xdr:colOff>177800</xdr:colOff>
      <xdr:row>17</xdr:row>
      <xdr:rowOff>112823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27750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77125</xdr:rowOff>
    </xdr:from>
    <xdr:to>
      <xdr:col>26</xdr:col>
      <xdr:colOff>101600</xdr:colOff>
      <xdr:row>18</xdr:row>
      <xdr:rowOff>7275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163502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147730</xdr:rowOff>
    </xdr:from>
    <xdr:to>
      <xdr:col>22</xdr:col>
      <xdr:colOff>165100</xdr:colOff>
      <xdr:row>18</xdr:row>
      <xdr:rowOff>77880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10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62657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9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17379</xdr:rowOff>
    </xdr:from>
    <xdr:to>
      <xdr:col>19</xdr:col>
      <xdr:colOff>38100</xdr:colOff>
      <xdr:row>18</xdr:row>
      <xdr:rowOff>118979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724</xdr:rowOff>
    </xdr:from>
    <xdr:to>
      <xdr:col>15</xdr:col>
      <xdr:colOff>101600</xdr:colOff>
      <xdr:row>18</xdr:row>
      <xdr:rowOff>102324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87101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106064</xdr:rowOff>
    </xdr:from>
    <xdr:to>
      <xdr:col>29</xdr:col>
      <xdr:colOff>127000</xdr:colOff>
      <xdr:row>37</xdr:row>
      <xdr:rowOff>41884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59314"/>
          <a:ext cx="647700" cy="107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106064</xdr:rowOff>
    </xdr:from>
    <xdr:to>
      <xdr:col>26</xdr:col>
      <xdr:colOff>50800</xdr:colOff>
      <xdr:row>37</xdr:row>
      <xdr:rowOff>5994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59314"/>
          <a:ext cx="698500" cy="7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5994</xdr:rowOff>
    </xdr:from>
    <xdr:to>
      <xdr:col>22</xdr:col>
      <xdr:colOff>114300</xdr:colOff>
      <xdr:row>37</xdr:row>
      <xdr:rowOff>9899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30694"/>
          <a:ext cx="698500" cy="3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112484</xdr:rowOff>
    </xdr:from>
    <xdr:to>
      <xdr:col>18</xdr:col>
      <xdr:colOff>177800</xdr:colOff>
      <xdr:row>37</xdr:row>
      <xdr:rowOff>9899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65734"/>
          <a:ext cx="698500" cy="6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162534</xdr:rowOff>
    </xdr:from>
    <xdr:to>
      <xdr:col>29</xdr:col>
      <xdr:colOff>177800</xdr:colOff>
      <xdr:row>37</xdr:row>
      <xdr:rowOff>92684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1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134611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8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55264</xdr:rowOff>
    </xdr:from>
    <xdr:to>
      <xdr:col>26</xdr:col>
      <xdr:colOff>101600</xdr:colOff>
      <xdr:row>36</xdr:row>
      <xdr:rowOff>156864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8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141641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126644</xdr:rowOff>
    </xdr:from>
    <xdr:to>
      <xdr:col>22</xdr:col>
      <xdr:colOff>165100</xdr:colOff>
      <xdr:row>37</xdr:row>
      <xdr:rowOff>56794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130549</xdr:rowOff>
    </xdr:from>
    <xdr:to>
      <xdr:col>19</xdr:col>
      <xdr:colOff>38100</xdr:colOff>
      <xdr:row>37</xdr:row>
      <xdr:rowOff>60699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8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45476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7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61684</xdr:rowOff>
    </xdr:from>
    <xdr:to>
      <xdr:col>15</xdr:col>
      <xdr:colOff>101600</xdr:colOff>
      <xdr:row>36</xdr:row>
      <xdr:rowOff>163284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4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148061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102553</xdr:rowOff>
    </xdr:from>
    <xdr:to>
      <xdr:col>24</xdr:col>
      <xdr:colOff>63500</xdr:colOff>
      <xdr:row>36</xdr:row>
      <xdr:rowOff>125088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4753"/>
          <a:ext cx="8382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125088</xdr:rowOff>
    </xdr:from>
    <xdr:to>
      <xdr:col>19</xdr:col>
      <xdr:colOff>177800</xdr:colOff>
      <xdr:row>37</xdr:row>
      <xdr:rowOff>97447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7288"/>
          <a:ext cx="889000" cy="14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97447</xdr:rowOff>
    </xdr:from>
    <xdr:to>
      <xdr:col>15</xdr:col>
      <xdr:colOff>50800</xdr:colOff>
      <xdr:row>38</xdr:row>
      <xdr:rowOff>85731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1097"/>
          <a:ext cx="889000" cy="15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63271</xdr:rowOff>
    </xdr:from>
    <xdr:to>
      <xdr:col>10</xdr:col>
      <xdr:colOff>114300</xdr:colOff>
      <xdr:row>38</xdr:row>
      <xdr:rowOff>85731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78371"/>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51753</xdr:rowOff>
    </xdr:from>
    <xdr:to>
      <xdr:col>24</xdr:col>
      <xdr:colOff>114300</xdr:colOff>
      <xdr:row>36</xdr:row>
      <xdr:rowOff>153353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30180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74288</xdr:rowOff>
    </xdr:from>
    <xdr:to>
      <xdr:col>20</xdr:col>
      <xdr:colOff>38100</xdr:colOff>
      <xdr:row>37</xdr:row>
      <xdr:rowOff>4438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167015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46647</xdr:rowOff>
    </xdr:from>
    <xdr:to>
      <xdr:col>15</xdr:col>
      <xdr:colOff>101600</xdr:colOff>
      <xdr:row>37</xdr:row>
      <xdr:rowOff>148247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139374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34931</xdr:rowOff>
    </xdr:from>
    <xdr:to>
      <xdr:col>10</xdr:col>
      <xdr:colOff>165100</xdr:colOff>
      <xdr:row>38</xdr:row>
      <xdr:rowOff>136531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127658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12471</xdr:rowOff>
    </xdr:from>
    <xdr:to>
      <xdr:col>6</xdr:col>
      <xdr:colOff>38100</xdr:colOff>
      <xdr:row>38</xdr:row>
      <xdr:rowOff>114071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105198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18283</xdr:rowOff>
    </xdr:from>
    <xdr:to>
      <xdr:col>24</xdr:col>
      <xdr:colOff>63500</xdr:colOff>
      <xdr:row>58</xdr:row>
      <xdr:rowOff>83472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2383"/>
          <a:ext cx="838200" cy="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81750</xdr:rowOff>
    </xdr:from>
    <xdr:to>
      <xdr:col>19</xdr:col>
      <xdr:colOff>177800</xdr:colOff>
      <xdr:row>58</xdr:row>
      <xdr:rowOff>83472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25850"/>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81750</xdr:rowOff>
    </xdr:from>
    <xdr:to>
      <xdr:col>15</xdr:col>
      <xdr:colOff>50800</xdr:colOff>
      <xdr:row>58</xdr:row>
      <xdr:rowOff>156693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5850"/>
          <a:ext cx="889000" cy="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156693</xdr:rowOff>
    </xdr:from>
    <xdr:to>
      <xdr:col>10</xdr:col>
      <xdr:colOff>114300</xdr:colOff>
      <xdr:row>58</xdr:row>
      <xdr:rowOff>166232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00793"/>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138933</xdr:rowOff>
    </xdr:from>
    <xdr:to>
      <xdr:col>24</xdr:col>
      <xdr:colOff>114300</xdr:colOff>
      <xdr:row>58</xdr:row>
      <xdr:rowOff>69083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161810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32672</xdr:rowOff>
    </xdr:from>
    <xdr:to>
      <xdr:col>20</xdr:col>
      <xdr:colOff>38100</xdr:colOff>
      <xdr:row>58</xdr:row>
      <xdr:rowOff>134272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125399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30950</xdr:rowOff>
    </xdr:from>
    <xdr:to>
      <xdr:col>15</xdr:col>
      <xdr:colOff>101600</xdr:colOff>
      <xdr:row>58</xdr:row>
      <xdr:rowOff>132550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5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105893</xdr:rowOff>
    </xdr:from>
    <xdr:to>
      <xdr:col>10</xdr:col>
      <xdr:colOff>165100</xdr:colOff>
      <xdr:row>59</xdr:row>
      <xdr:rowOff>36043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27170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115432</xdr:rowOff>
    </xdr:from>
    <xdr:to>
      <xdr:col>6</xdr:col>
      <xdr:colOff>38100</xdr:colOff>
      <xdr:row>59</xdr:row>
      <xdr:rowOff>45582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36709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118486</xdr:rowOff>
    </xdr:from>
    <xdr:to>
      <xdr:col>24</xdr:col>
      <xdr:colOff>63500</xdr:colOff>
      <xdr:row>78</xdr:row>
      <xdr:rowOff>119171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158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118486</xdr:rowOff>
    </xdr:from>
    <xdr:to>
      <xdr:col>19</xdr:col>
      <xdr:colOff>177800</xdr:colOff>
      <xdr:row>78</xdr:row>
      <xdr:rowOff>123287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158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123287</xdr:rowOff>
    </xdr:from>
    <xdr:to>
      <xdr:col>15</xdr:col>
      <xdr:colOff>50800</xdr:colOff>
      <xdr:row>78</xdr:row>
      <xdr:rowOff>124110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638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121960</xdr:rowOff>
    </xdr:from>
    <xdr:to>
      <xdr:col>10</xdr:col>
      <xdr:colOff>114300</xdr:colOff>
      <xdr:row>78</xdr:row>
      <xdr:rowOff>124110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5060"/>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68371</xdr:rowOff>
    </xdr:from>
    <xdr:to>
      <xdr:col>24</xdr:col>
      <xdr:colOff>114300</xdr:colOff>
      <xdr:row>78</xdr:row>
      <xdr:rowOff>169971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154748</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6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67686</xdr:rowOff>
    </xdr:from>
    <xdr:to>
      <xdr:col>20</xdr:col>
      <xdr:colOff>38100</xdr:colOff>
      <xdr:row>78</xdr:row>
      <xdr:rowOff>169286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160413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33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72487</xdr:rowOff>
    </xdr:from>
    <xdr:to>
      <xdr:col>15</xdr:col>
      <xdr:colOff>101600</xdr:colOff>
      <xdr:row>79</xdr:row>
      <xdr:rowOff>2637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165214</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3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73310</xdr:rowOff>
    </xdr:from>
    <xdr:to>
      <xdr:col>10</xdr:col>
      <xdr:colOff>165100</xdr:colOff>
      <xdr:row>79</xdr:row>
      <xdr:rowOff>3460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166037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3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71160</xdr:rowOff>
    </xdr:from>
    <xdr:to>
      <xdr:col>6</xdr:col>
      <xdr:colOff>38100</xdr:colOff>
      <xdr:row>79</xdr:row>
      <xdr:rowOff>1310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163887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3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135074</xdr:rowOff>
    </xdr:from>
    <xdr:to>
      <xdr:col>24</xdr:col>
      <xdr:colOff>63500</xdr:colOff>
      <xdr:row>96</xdr:row>
      <xdr:rowOff>91204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22824"/>
          <a:ext cx="838200" cy="12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135074</xdr:rowOff>
    </xdr:from>
    <xdr:to>
      <xdr:col>19</xdr:col>
      <xdr:colOff>177800</xdr:colOff>
      <xdr:row>97</xdr:row>
      <xdr:rowOff>76040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22824"/>
          <a:ext cx="889000" cy="28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76040</xdr:rowOff>
    </xdr:from>
    <xdr:to>
      <xdr:col>15</xdr:col>
      <xdr:colOff>50800</xdr:colOff>
      <xdr:row>97</xdr:row>
      <xdr:rowOff>114457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6690"/>
          <a:ext cx="889000" cy="3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114457</xdr:rowOff>
    </xdr:from>
    <xdr:to>
      <xdr:col>10</xdr:col>
      <xdr:colOff>114300</xdr:colOff>
      <xdr:row>97</xdr:row>
      <xdr:rowOff>146700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45107"/>
          <a:ext cx="8890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40404</xdr:rowOff>
    </xdr:from>
    <xdr:to>
      <xdr:col>24</xdr:col>
      <xdr:colOff>114300</xdr:colOff>
      <xdr:row>96</xdr:row>
      <xdr:rowOff>142004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18831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84274</xdr:rowOff>
    </xdr:from>
    <xdr:to>
      <xdr:col>20</xdr:col>
      <xdr:colOff>38100</xdr:colOff>
      <xdr:row>96</xdr:row>
      <xdr:rowOff>14424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25240</xdr:rowOff>
    </xdr:from>
    <xdr:to>
      <xdr:col>15</xdr:col>
      <xdr:colOff>101600</xdr:colOff>
      <xdr:row>97</xdr:row>
      <xdr:rowOff>126840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117967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63657</xdr:rowOff>
    </xdr:from>
    <xdr:to>
      <xdr:col>10</xdr:col>
      <xdr:colOff>165100</xdr:colOff>
      <xdr:row>97</xdr:row>
      <xdr:rowOff>165257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156384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8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95900</xdr:rowOff>
    </xdr:from>
    <xdr:to>
      <xdr:col>6</xdr:col>
      <xdr:colOff>38100</xdr:colOff>
      <xdr:row>98</xdr:row>
      <xdr:rowOff>26050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122339</xdr:rowOff>
    </xdr:from>
    <xdr:to>
      <xdr:col>55</xdr:col>
      <xdr:colOff>0</xdr:colOff>
      <xdr:row>38</xdr:row>
      <xdr:rowOff>147917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37439"/>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73774</xdr:rowOff>
    </xdr:from>
    <xdr:to>
      <xdr:col>50</xdr:col>
      <xdr:colOff>114300</xdr:colOff>
      <xdr:row>38</xdr:row>
      <xdr:rowOff>122339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88724"/>
          <a:ext cx="889000" cy="12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73774</xdr:rowOff>
    </xdr:from>
    <xdr:to>
      <xdr:col>45</xdr:col>
      <xdr:colOff>177800</xdr:colOff>
      <xdr:row>39</xdr:row>
      <xdr:rowOff>16383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88724"/>
          <a:ext cx="889000" cy="131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16383</xdr:rowOff>
    </xdr:from>
    <xdr:to>
      <xdr:col>41</xdr:col>
      <xdr:colOff>50800</xdr:colOff>
      <xdr:row>39</xdr:row>
      <xdr:rowOff>54331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70293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97117</xdr:rowOff>
    </xdr:from>
    <xdr:to>
      <xdr:col>55</xdr:col>
      <xdr:colOff>50800</xdr:colOff>
      <xdr:row>39</xdr:row>
      <xdr:rowOff>27267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75544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71539</xdr:rowOff>
    </xdr:from>
    <xdr:to>
      <xdr:col>50</xdr:col>
      <xdr:colOff>165100</xdr:colOff>
      <xdr:row>39</xdr:row>
      <xdr:rowOff>1689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164266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22974</xdr:rowOff>
    </xdr:from>
    <xdr:to>
      <xdr:col>46</xdr:col>
      <xdr:colOff>38100</xdr:colOff>
      <xdr:row>31</xdr:row>
      <xdr:rowOff>124574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115701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3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137033</xdr:rowOff>
    </xdr:from>
    <xdr:to>
      <xdr:col>41</xdr:col>
      <xdr:colOff>101600</xdr:colOff>
      <xdr:row>39</xdr:row>
      <xdr:rowOff>67183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58310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3531</xdr:rowOff>
    </xdr:from>
    <xdr:to>
      <xdr:col>36</xdr:col>
      <xdr:colOff>165100</xdr:colOff>
      <xdr:row>39</xdr:row>
      <xdr:rowOff>105131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96258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12537</xdr:rowOff>
    </xdr:from>
    <xdr:to>
      <xdr:col>55</xdr:col>
      <xdr:colOff>0</xdr:colOff>
      <xdr:row>58</xdr:row>
      <xdr:rowOff>46439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56637"/>
          <a:ext cx="8382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133993</xdr:rowOff>
    </xdr:from>
    <xdr:to>
      <xdr:col>50</xdr:col>
      <xdr:colOff>114300</xdr:colOff>
      <xdr:row>58</xdr:row>
      <xdr:rowOff>12537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06643"/>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58951</xdr:rowOff>
    </xdr:from>
    <xdr:to>
      <xdr:col>45</xdr:col>
      <xdr:colOff>177800</xdr:colOff>
      <xdr:row>57</xdr:row>
      <xdr:rowOff>133993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31601"/>
          <a:ext cx="889000" cy="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58951</xdr:rowOff>
    </xdr:from>
    <xdr:to>
      <xdr:col>41</xdr:col>
      <xdr:colOff>50800</xdr:colOff>
      <xdr:row>57</xdr:row>
      <xdr:rowOff>158262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31601"/>
          <a:ext cx="889000" cy="9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167089</xdr:rowOff>
    </xdr:from>
    <xdr:to>
      <xdr:col>55</xdr:col>
      <xdr:colOff>50800</xdr:colOff>
      <xdr:row>58</xdr:row>
      <xdr:rowOff>97239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82016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133187</xdr:rowOff>
    </xdr:from>
    <xdr:to>
      <xdr:col>50</xdr:col>
      <xdr:colOff>165100</xdr:colOff>
      <xdr:row>58</xdr:row>
      <xdr:rowOff>63337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54464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83193</xdr:rowOff>
    </xdr:from>
    <xdr:to>
      <xdr:col>46</xdr:col>
      <xdr:colOff>38100</xdr:colOff>
      <xdr:row>58</xdr:row>
      <xdr:rowOff>13343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8151</xdr:rowOff>
    </xdr:from>
    <xdr:to>
      <xdr:col>41</xdr:col>
      <xdr:colOff>101600</xdr:colOff>
      <xdr:row>57</xdr:row>
      <xdr:rowOff>109751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8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100878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107462</xdr:rowOff>
    </xdr:from>
    <xdr:to>
      <xdr:col>36</xdr:col>
      <xdr:colOff>165100</xdr:colOff>
      <xdr:row>58</xdr:row>
      <xdr:rowOff>37612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28739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38658</xdr:rowOff>
    </xdr:from>
    <xdr:to>
      <xdr:col>50</xdr:col>
      <xdr:colOff>114300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8320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160502</xdr:rowOff>
    </xdr:from>
    <xdr:to>
      <xdr:col>45</xdr:col>
      <xdr:colOff>177800</xdr:colOff>
      <xdr:row>79</xdr:row>
      <xdr:rowOff>38658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62152"/>
          <a:ext cx="889000" cy="2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160502</xdr:rowOff>
    </xdr:from>
    <xdr:to>
      <xdr:col>41</xdr:col>
      <xdr:colOff>50800</xdr:colOff>
      <xdr:row>79</xdr:row>
      <xdr:rowOff>35934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62152"/>
          <a:ext cx="889000" cy="21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159308</xdr:rowOff>
    </xdr:from>
    <xdr:to>
      <xdr:col>46</xdr:col>
      <xdr:colOff>38100</xdr:colOff>
      <xdr:row>79</xdr:row>
      <xdr:rowOff>89458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80585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2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109702</xdr:rowOff>
    </xdr:from>
    <xdr:to>
      <xdr:col>41</xdr:col>
      <xdr:colOff>101600</xdr:colOff>
      <xdr:row>78</xdr:row>
      <xdr:rowOff>39852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30979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156584</xdr:rowOff>
    </xdr:from>
    <xdr:to>
      <xdr:col>36</xdr:col>
      <xdr:colOff>165100</xdr:colOff>
      <xdr:row>79</xdr:row>
      <xdr:rowOff>86734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77861</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2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67103</xdr:rowOff>
    </xdr:from>
    <xdr:to>
      <xdr:col>55</xdr:col>
      <xdr:colOff>0</xdr:colOff>
      <xdr:row>98</xdr:row>
      <xdr:rowOff>45892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97753"/>
          <a:ext cx="838200" cy="15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67103</xdr:rowOff>
    </xdr:from>
    <xdr:to>
      <xdr:col>50</xdr:col>
      <xdr:colOff>114300</xdr:colOff>
      <xdr:row>97</xdr:row>
      <xdr:rowOff>103091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97753"/>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103091</xdr:rowOff>
    </xdr:from>
    <xdr:to>
      <xdr:col>45</xdr:col>
      <xdr:colOff>177800</xdr:colOff>
      <xdr:row>97</xdr:row>
      <xdr:rowOff>166153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33741"/>
          <a:ext cx="889000" cy="6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166153</xdr:rowOff>
    </xdr:from>
    <xdr:to>
      <xdr:col>41</xdr:col>
      <xdr:colOff>50800</xdr:colOff>
      <xdr:row>98</xdr:row>
      <xdr:rowOff>32584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96803"/>
          <a:ext cx="8890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166542</xdr:rowOff>
    </xdr:from>
    <xdr:to>
      <xdr:col>55</xdr:col>
      <xdr:colOff>50800</xdr:colOff>
      <xdr:row>98</xdr:row>
      <xdr:rowOff>96692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144969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16303</xdr:rowOff>
    </xdr:from>
    <xdr:to>
      <xdr:col>50</xdr:col>
      <xdr:colOff>165100</xdr:colOff>
      <xdr:row>97</xdr:row>
      <xdr:rowOff>117903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109030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52291</xdr:rowOff>
    </xdr:from>
    <xdr:to>
      <xdr:col>46</xdr:col>
      <xdr:colOff>38100</xdr:colOff>
      <xdr:row>97</xdr:row>
      <xdr:rowOff>153891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145018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7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115353</xdr:rowOff>
    </xdr:from>
    <xdr:to>
      <xdr:col>41</xdr:col>
      <xdr:colOff>101600</xdr:colOff>
      <xdr:row>98</xdr:row>
      <xdr:rowOff>45503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153234</xdr:rowOff>
    </xdr:from>
    <xdr:to>
      <xdr:col>36</xdr:col>
      <xdr:colOff>165100</xdr:colOff>
      <xdr:row>98</xdr:row>
      <xdr:rowOff>83384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74511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111975</xdr:rowOff>
    </xdr:from>
    <xdr:to>
      <xdr:col>85</xdr:col>
      <xdr:colOff>127000</xdr:colOff>
      <xdr:row>77</xdr:row>
      <xdr:rowOff>124645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13625"/>
          <a:ext cx="8382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124645</xdr:rowOff>
    </xdr:from>
    <xdr:to>
      <xdr:col>81</xdr:col>
      <xdr:colOff>50800</xdr:colOff>
      <xdr:row>77</xdr:row>
      <xdr:rowOff>162773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6295"/>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162773</xdr:rowOff>
    </xdr:from>
    <xdr:to>
      <xdr:col>76</xdr:col>
      <xdr:colOff>114300</xdr:colOff>
      <xdr:row>78</xdr:row>
      <xdr:rowOff>10917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44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134181</xdr:rowOff>
    </xdr:from>
    <xdr:to>
      <xdr:col>71</xdr:col>
      <xdr:colOff>177800</xdr:colOff>
      <xdr:row>78</xdr:row>
      <xdr:rowOff>10917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35831"/>
          <a:ext cx="889000" cy="4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61175</xdr:rowOff>
    </xdr:from>
    <xdr:to>
      <xdr:col>85</xdr:col>
      <xdr:colOff>177800</xdr:colOff>
      <xdr:row>77</xdr:row>
      <xdr:rowOff>162775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39602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4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73845</xdr:rowOff>
    </xdr:from>
    <xdr:to>
      <xdr:col>81</xdr:col>
      <xdr:colOff>101600</xdr:colOff>
      <xdr:row>78</xdr:row>
      <xdr:rowOff>3995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166572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111973</xdr:rowOff>
    </xdr:from>
    <xdr:to>
      <xdr:col>76</xdr:col>
      <xdr:colOff>165100</xdr:colOff>
      <xdr:row>78</xdr:row>
      <xdr:rowOff>42123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33250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0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131567</xdr:rowOff>
    </xdr:from>
    <xdr:to>
      <xdr:col>72</xdr:col>
      <xdr:colOff>38100</xdr:colOff>
      <xdr:row>78</xdr:row>
      <xdr:rowOff>61717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52844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83381</xdr:rowOff>
    </xdr:from>
    <xdr:to>
      <xdr:col>67</xdr:col>
      <xdr:colOff>101600</xdr:colOff>
      <xdr:row>78</xdr:row>
      <xdr:rowOff>13531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4658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53980</xdr:rowOff>
    </xdr:from>
    <xdr:to>
      <xdr:col>85</xdr:col>
      <xdr:colOff>127000</xdr:colOff>
      <xdr:row>98</xdr:row>
      <xdr:rowOff>139111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6080"/>
          <a:ext cx="8382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53980</xdr:rowOff>
    </xdr:from>
    <xdr:to>
      <xdr:col>81</xdr:col>
      <xdr:colOff>50800</xdr:colOff>
      <xdr:row>98</xdr:row>
      <xdr:rowOff>118129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6080"/>
          <a:ext cx="889000" cy="6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118129</xdr:rowOff>
    </xdr:from>
    <xdr:to>
      <xdr:col>76</xdr:col>
      <xdr:colOff>114300</xdr:colOff>
      <xdr:row>98</xdr:row>
      <xdr:rowOff>137117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20229"/>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137117</xdr:rowOff>
    </xdr:from>
    <xdr:to>
      <xdr:col>71</xdr:col>
      <xdr:colOff>177800</xdr:colOff>
      <xdr:row>98</xdr:row>
      <xdr:rowOff>138379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39217"/>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88311</xdr:rowOff>
    </xdr:from>
    <xdr:to>
      <xdr:col>85</xdr:col>
      <xdr:colOff>177800</xdr:colOff>
      <xdr:row>99</xdr:row>
      <xdr:rowOff>18461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3238</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5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3180</xdr:rowOff>
    </xdr:from>
    <xdr:to>
      <xdr:col>81</xdr:col>
      <xdr:colOff>101600</xdr:colOff>
      <xdr:row>98</xdr:row>
      <xdr:rowOff>104780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95907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9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67329</xdr:rowOff>
    </xdr:from>
    <xdr:to>
      <xdr:col>76</xdr:col>
      <xdr:colOff>165100</xdr:colOff>
      <xdr:row>98</xdr:row>
      <xdr:rowOff>168929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160056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86317</xdr:rowOff>
    </xdr:from>
    <xdr:to>
      <xdr:col>72</xdr:col>
      <xdr:colOff>38100</xdr:colOff>
      <xdr:row>99</xdr:row>
      <xdr:rowOff>16467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7594</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4017" y="16981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87579</xdr:rowOff>
    </xdr:from>
    <xdr:to>
      <xdr:col>67</xdr:col>
      <xdr:colOff>101600</xdr:colOff>
      <xdr:row>99</xdr:row>
      <xdr:rowOff>17729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8856</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8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135402</xdr:rowOff>
    </xdr:from>
    <xdr:to>
      <xdr:col>116</xdr:col>
      <xdr:colOff>63500</xdr:colOff>
      <xdr:row>36</xdr:row>
      <xdr:rowOff>139791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07602"/>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47346</xdr:rowOff>
    </xdr:from>
    <xdr:to>
      <xdr:col>111</xdr:col>
      <xdr:colOff>177800</xdr:colOff>
      <xdr:row>36</xdr:row>
      <xdr:rowOff>135402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219546"/>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105776</xdr:rowOff>
    </xdr:from>
    <xdr:to>
      <xdr:col>107</xdr:col>
      <xdr:colOff>50800</xdr:colOff>
      <xdr:row>36</xdr:row>
      <xdr:rowOff>47346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106526"/>
          <a:ext cx="889000" cy="1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105776</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106526"/>
          <a:ext cx="889000" cy="54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88991</xdr:rowOff>
    </xdr:from>
    <xdr:to>
      <xdr:col>116</xdr:col>
      <xdr:colOff>114300</xdr:colOff>
      <xdr:row>37</xdr:row>
      <xdr:rowOff>19141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111868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1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84602</xdr:rowOff>
    </xdr:from>
    <xdr:to>
      <xdr:col>112</xdr:col>
      <xdr:colOff>38100</xdr:colOff>
      <xdr:row>37</xdr:row>
      <xdr:rowOff>14752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31279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3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167996</xdr:rowOff>
    </xdr:from>
    <xdr:to>
      <xdr:col>107</xdr:col>
      <xdr:colOff>101600</xdr:colOff>
      <xdr:row>36</xdr:row>
      <xdr:rowOff>98146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114673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54976</xdr:rowOff>
    </xdr:from>
    <xdr:to>
      <xdr:col>102</xdr:col>
      <xdr:colOff>165100</xdr:colOff>
      <xdr:row>35</xdr:row>
      <xdr:rowOff>156576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1653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128804</xdr:rowOff>
    </xdr:from>
    <xdr:to>
      <xdr:col>116</xdr:col>
      <xdr:colOff>63500</xdr:colOff>
      <xdr:row>58</xdr:row>
      <xdr:rowOff>128880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290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128804</xdr:rowOff>
    </xdr:from>
    <xdr:to>
      <xdr:col>111</xdr:col>
      <xdr:colOff>177800</xdr:colOff>
      <xdr:row>58</xdr:row>
      <xdr:rowOff>129337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290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129337</xdr:rowOff>
    </xdr:from>
    <xdr:to>
      <xdr:col>107</xdr:col>
      <xdr:colOff>50800</xdr:colOff>
      <xdr:row>58</xdr:row>
      <xdr:rowOff>129489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343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128727</xdr:rowOff>
    </xdr:from>
    <xdr:to>
      <xdr:col>102</xdr:col>
      <xdr:colOff>114300</xdr:colOff>
      <xdr:row>58</xdr:row>
      <xdr:rowOff>129489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7282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78080</xdr:rowOff>
    </xdr:from>
    <xdr:to>
      <xdr:col>116</xdr:col>
      <xdr:colOff>114300</xdr:colOff>
      <xdr:row>59</xdr:row>
      <xdr:rowOff>8230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37457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1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78004</xdr:rowOff>
    </xdr:from>
    <xdr:to>
      <xdr:col>112</xdr:col>
      <xdr:colOff>38100</xdr:colOff>
      <xdr:row>59</xdr:row>
      <xdr:rowOff>8154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24681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9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78537</xdr:rowOff>
    </xdr:from>
    <xdr:to>
      <xdr:col>107</xdr:col>
      <xdr:colOff>101600</xdr:colOff>
      <xdr:row>59</xdr:row>
      <xdr:rowOff>8687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171264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1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78689</xdr:rowOff>
    </xdr:from>
    <xdr:to>
      <xdr:col>102</xdr:col>
      <xdr:colOff>165100</xdr:colOff>
      <xdr:row>59</xdr:row>
      <xdr:rowOff>8839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171416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1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77927</xdr:rowOff>
    </xdr:from>
    <xdr:to>
      <xdr:col>98</xdr:col>
      <xdr:colOff>38100</xdr:colOff>
      <xdr:row>59</xdr:row>
      <xdr:rowOff>8077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170654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109734</xdr:rowOff>
    </xdr:from>
    <xdr:to>
      <xdr:col>116</xdr:col>
      <xdr:colOff>63500</xdr:colOff>
      <xdr:row>78</xdr:row>
      <xdr:rowOff>129166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82834"/>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78511</xdr:rowOff>
    </xdr:from>
    <xdr:to>
      <xdr:col>111</xdr:col>
      <xdr:colOff>177800</xdr:colOff>
      <xdr:row>78</xdr:row>
      <xdr:rowOff>129166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451611"/>
          <a:ext cx="889000" cy="5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78511</xdr:rowOff>
    </xdr:from>
    <xdr:to>
      <xdr:col>107</xdr:col>
      <xdr:colOff>50800</xdr:colOff>
      <xdr:row>78</xdr:row>
      <xdr:rowOff>93675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5161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109601</xdr:rowOff>
    </xdr:from>
    <xdr:to>
      <xdr:col>102</xdr:col>
      <xdr:colOff>114300</xdr:colOff>
      <xdr:row>78</xdr:row>
      <xdr:rowOff>93675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311251"/>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58934</xdr:rowOff>
    </xdr:from>
    <xdr:to>
      <xdr:col>116</xdr:col>
      <xdr:colOff>114300</xdr:colOff>
      <xdr:row>78</xdr:row>
      <xdr:rowOff>160534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145311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78366</xdr:rowOff>
    </xdr:from>
    <xdr:to>
      <xdr:col>112</xdr:col>
      <xdr:colOff>38100</xdr:colOff>
      <xdr:row>79</xdr:row>
      <xdr:rowOff>8516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171093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4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27711</xdr:rowOff>
    </xdr:from>
    <xdr:to>
      <xdr:col>107</xdr:col>
      <xdr:colOff>101600</xdr:colOff>
      <xdr:row>78</xdr:row>
      <xdr:rowOff>129311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120438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42875</xdr:rowOff>
    </xdr:from>
    <xdr:to>
      <xdr:col>102</xdr:col>
      <xdr:colOff>165100</xdr:colOff>
      <xdr:row>78</xdr:row>
      <xdr:rowOff>144475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135602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58801</xdr:rowOff>
    </xdr:from>
    <xdr:to>
      <xdr:col>98</xdr:col>
      <xdr:colOff>38100</xdr:colOff>
      <xdr:row>77</xdr:row>
      <xdr:rowOff>160401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151528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扶助費については、前年度から減額しているが、これは子育て世帯臨時特例給付金が皆減したことによるものである。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物件費については、前年度から大幅に増額となっているが、これは光熱費の高騰などの影響によるものである。</a:t>
          </a:r>
        </a:p>
        <a:p>
          <a:r>
            <a:rPr kumimoji="1" lang="ja-JP" altLang="en-US" sz="1300">
              <a:latin typeface="ＭＳ Ｐゴシック" panose="020B0600070205080204" pitchFamily="50" charset="-128"/>
              <a:ea typeface="ＭＳ Ｐゴシック" panose="020B0600070205080204" pitchFamily="50" charset="-128"/>
            </a:rPr>
            <a:t>積立金については、公共施設整備基金への積立金の減額により、減額となった。類似団体平均値より低水準にあるため、経常経費の削減に取り組まなくてはならない。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43,784
42,484
18.03
15,136,425
14,302,949
787,008
9,161,519
10,204,240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6731</xdr:rowOff>
    </xdr:from>
    <xdr:to>
      <xdr:col>24</xdr:col>
      <xdr:colOff>63500</xdr:colOff>
      <xdr:row>37</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0381"/>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165608</xdr:rowOff>
    </xdr:from>
    <xdr:to>
      <xdr:col>19</xdr:col>
      <xdr:colOff>177800</xdr:colOff>
      <xdr:row>37</xdr:row>
      <xdr:rowOff>6731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780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165608</xdr:rowOff>
    </xdr:from>
    <xdr:to>
      <xdr:col>15</xdr:col>
      <xdr:colOff>50800</xdr:colOff>
      <xdr:row>37</xdr:row>
      <xdr:rowOff>11303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780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7112</xdr:rowOff>
    </xdr:from>
    <xdr:to>
      <xdr:col>10</xdr:col>
      <xdr:colOff>114300</xdr:colOff>
      <xdr:row>37</xdr:row>
      <xdr:rowOff>11303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76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166624</xdr:rowOff>
    </xdr:from>
    <xdr:to>
      <xdr:col>24</xdr:col>
      <xdr:colOff>114300</xdr:colOff>
      <xdr:row>37</xdr:row>
      <xdr:rowOff>96774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145051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127381</xdr:rowOff>
    </xdr:from>
    <xdr:to>
      <xdr:col>20</xdr:col>
      <xdr:colOff>38100</xdr:colOff>
      <xdr:row>37</xdr:row>
      <xdr:rowOff>57531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48658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114808</xdr:rowOff>
    </xdr:from>
    <xdr:to>
      <xdr:col>15</xdr:col>
      <xdr:colOff>101600</xdr:colOff>
      <xdr:row>37</xdr:row>
      <xdr:rowOff>44958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36085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131953</xdr:rowOff>
    </xdr:from>
    <xdr:to>
      <xdr:col>10</xdr:col>
      <xdr:colOff>165100</xdr:colOff>
      <xdr:row>37</xdr:row>
      <xdr:rowOff>62103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53230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127762</xdr:rowOff>
    </xdr:from>
    <xdr:to>
      <xdr:col>6</xdr:col>
      <xdr:colOff>38100</xdr:colOff>
      <xdr:row>37</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49039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151805</xdr:rowOff>
    </xdr:from>
    <xdr:to>
      <xdr:col>24</xdr:col>
      <xdr:colOff>63500</xdr:colOff>
      <xdr:row>58</xdr:row>
      <xdr:rowOff>39874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4455"/>
          <a:ext cx="8382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2266</xdr:rowOff>
    </xdr:from>
    <xdr:to>
      <xdr:col>19</xdr:col>
      <xdr:colOff>177800</xdr:colOff>
      <xdr:row>57</xdr:row>
      <xdr:rowOff>151805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3466"/>
          <a:ext cx="889000" cy="3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2266</xdr:rowOff>
    </xdr:from>
    <xdr:to>
      <xdr:col>15</xdr:col>
      <xdr:colOff>50800</xdr:colOff>
      <xdr:row>58</xdr:row>
      <xdr:rowOff>63797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03466"/>
          <a:ext cx="889000" cy="4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63797</xdr:rowOff>
    </xdr:from>
    <xdr:to>
      <xdr:col>10</xdr:col>
      <xdr:colOff>114300</xdr:colOff>
      <xdr:row>58</xdr:row>
      <xdr:rowOff>72747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07897"/>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160524</xdr:rowOff>
    </xdr:from>
    <xdr:to>
      <xdr:col>24</xdr:col>
      <xdr:colOff>114300</xdr:colOff>
      <xdr:row>58</xdr:row>
      <xdr:rowOff>90674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75451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101005</xdr:rowOff>
    </xdr:from>
    <xdr:to>
      <xdr:col>20</xdr:col>
      <xdr:colOff>38100</xdr:colOff>
      <xdr:row>58</xdr:row>
      <xdr:rowOff>31155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22282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122916</xdr:rowOff>
    </xdr:from>
    <xdr:to>
      <xdr:col>15</xdr:col>
      <xdr:colOff>101600</xdr:colOff>
      <xdr:row>56</xdr:row>
      <xdr:rowOff>53066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44193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12997</xdr:rowOff>
    </xdr:from>
    <xdr:to>
      <xdr:col>10</xdr:col>
      <xdr:colOff>165100</xdr:colOff>
      <xdr:row>58</xdr:row>
      <xdr:rowOff>114597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105724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21947</xdr:rowOff>
    </xdr:from>
    <xdr:to>
      <xdr:col>6</xdr:col>
      <xdr:colOff>38100</xdr:colOff>
      <xdr:row>58</xdr:row>
      <xdr:rowOff>123547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114674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26498</xdr:rowOff>
    </xdr:from>
    <xdr:to>
      <xdr:col>24</xdr:col>
      <xdr:colOff>63500</xdr:colOff>
      <xdr:row>77</xdr:row>
      <xdr:rowOff>88478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28148"/>
          <a:ext cx="838200" cy="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26498</xdr:rowOff>
    </xdr:from>
    <xdr:to>
      <xdr:col>19</xdr:col>
      <xdr:colOff>177800</xdr:colOff>
      <xdr:row>78</xdr:row>
      <xdr:rowOff>92326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8148"/>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92326</xdr:rowOff>
    </xdr:from>
    <xdr:to>
      <xdr:col>15</xdr:col>
      <xdr:colOff>50800</xdr:colOff>
      <xdr:row>78</xdr:row>
      <xdr:rowOff>126913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65426"/>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126913</xdr:rowOff>
    </xdr:from>
    <xdr:to>
      <xdr:col>10</xdr:col>
      <xdr:colOff>114300</xdr:colOff>
      <xdr:row>79</xdr:row>
      <xdr:rowOff>13543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00013"/>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37678</xdr:rowOff>
    </xdr:from>
    <xdr:to>
      <xdr:col>24</xdr:col>
      <xdr:colOff>114300</xdr:colOff>
      <xdr:row>77</xdr:row>
      <xdr:rowOff>139278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147148</xdr:rowOff>
    </xdr:from>
    <xdr:to>
      <xdr:col>20</xdr:col>
      <xdr:colOff>38100</xdr:colOff>
      <xdr:row>77</xdr:row>
      <xdr:rowOff>77298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68425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41526</xdr:rowOff>
    </xdr:from>
    <xdr:to>
      <xdr:col>15</xdr:col>
      <xdr:colOff>101600</xdr:colOff>
      <xdr:row>78</xdr:row>
      <xdr:rowOff>143126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134253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76113</xdr:rowOff>
    </xdr:from>
    <xdr:to>
      <xdr:col>10</xdr:col>
      <xdr:colOff>165100</xdr:colOff>
      <xdr:row>79</xdr:row>
      <xdr:rowOff>6263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168840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134193</xdr:rowOff>
    </xdr:from>
    <xdr:to>
      <xdr:col>6</xdr:col>
      <xdr:colOff>38100</xdr:colOff>
      <xdr:row>79</xdr:row>
      <xdr:rowOff>64343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55470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42855</xdr:rowOff>
    </xdr:from>
    <xdr:to>
      <xdr:col>24</xdr:col>
      <xdr:colOff>63500</xdr:colOff>
      <xdr:row>98</xdr:row>
      <xdr:rowOff>55705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44955"/>
          <a:ext cx="838200" cy="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42855</xdr:rowOff>
    </xdr:from>
    <xdr:to>
      <xdr:col>19</xdr:col>
      <xdr:colOff>177800</xdr:colOff>
      <xdr:row>99</xdr:row>
      <xdr:rowOff>62939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4955"/>
          <a:ext cx="889000" cy="1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62939</xdr:rowOff>
    </xdr:from>
    <xdr:to>
      <xdr:col>15</xdr:col>
      <xdr:colOff>50800</xdr:colOff>
      <xdr:row>99</xdr:row>
      <xdr:rowOff>86795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36489"/>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86795</xdr:rowOff>
    </xdr:from>
    <xdr:to>
      <xdr:col>10</xdr:col>
      <xdr:colOff>114300</xdr:colOff>
      <xdr:row>99</xdr:row>
      <xdr:rowOff>88624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6034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4905</xdr:rowOff>
    </xdr:from>
    <xdr:to>
      <xdr:col>24</xdr:col>
      <xdr:colOff>114300</xdr:colOff>
      <xdr:row>98</xdr:row>
      <xdr:rowOff>106505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91282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163505</xdr:rowOff>
    </xdr:from>
    <xdr:to>
      <xdr:col>20</xdr:col>
      <xdr:colOff>38100</xdr:colOff>
      <xdr:row>98</xdr:row>
      <xdr:rowOff>93655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84782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12139</xdr:rowOff>
    </xdr:from>
    <xdr:to>
      <xdr:col>15</xdr:col>
      <xdr:colOff>101600</xdr:colOff>
      <xdr:row>99</xdr:row>
      <xdr:rowOff>113739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104866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7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35995</xdr:rowOff>
    </xdr:from>
    <xdr:to>
      <xdr:col>10</xdr:col>
      <xdr:colOff>165100</xdr:colOff>
      <xdr:row>99</xdr:row>
      <xdr:rowOff>137595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128722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1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37824</xdr:rowOff>
    </xdr:from>
    <xdr:to>
      <xdr:col>6</xdr:col>
      <xdr:colOff>38100</xdr:colOff>
      <xdr:row>99</xdr:row>
      <xdr:rowOff>139424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1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130551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143945</xdr:rowOff>
    </xdr:from>
    <xdr:to>
      <xdr:col>55</xdr:col>
      <xdr:colOff>0</xdr:colOff>
      <xdr:row>38</xdr:row>
      <xdr:rowOff>170397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59045"/>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120106</xdr:rowOff>
    </xdr:from>
    <xdr:to>
      <xdr:col>50</xdr:col>
      <xdr:colOff>114300</xdr:colOff>
      <xdr:row>38</xdr:row>
      <xdr:rowOff>170397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3520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120106</xdr:rowOff>
    </xdr:from>
    <xdr:to>
      <xdr:col>45</xdr:col>
      <xdr:colOff>177800</xdr:colOff>
      <xdr:row>38</xdr:row>
      <xdr:rowOff>125984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3520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125984</xdr:rowOff>
    </xdr:from>
    <xdr:to>
      <xdr:col>41</xdr:col>
      <xdr:colOff>50800</xdr:colOff>
      <xdr:row>38</xdr:row>
      <xdr:rowOff>127617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108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93145</xdr:rowOff>
    </xdr:from>
    <xdr:to>
      <xdr:col>55</xdr:col>
      <xdr:colOff>50800</xdr:colOff>
      <xdr:row>39</xdr:row>
      <xdr:rowOff>23295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119597</xdr:rowOff>
    </xdr:from>
    <xdr:to>
      <xdr:col>50</xdr:col>
      <xdr:colOff>165100</xdr:colOff>
      <xdr:row>39</xdr:row>
      <xdr:rowOff>49747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40874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69306</xdr:rowOff>
    </xdr:from>
    <xdr:to>
      <xdr:col>46</xdr:col>
      <xdr:colOff>38100</xdr:colOff>
      <xdr:row>38</xdr:row>
      <xdr:rowOff>170906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15983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59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75184</xdr:rowOff>
    </xdr:from>
    <xdr:to>
      <xdr:col>41</xdr:col>
      <xdr:colOff>101600</xdr:colOff>
      <xdr:row>39</xdr:row>
      <xdr:rowOff>5334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21861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76817</xdr:rowOff>
    </xdr:from>
    <xdr:to>
      <xdr:col>36</xdr:col>
      <xdr:colOff>165100</xdr:colOff>
      <xdr:row>39</xdr:row>
      <xdr:rowOff>6967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23494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68001</xdr:rowOff>
    </xdr:from>
    <xdr:to>
      <xdr:col>55</xdr:col>
      <xdr:colOff>0</xdr:colOff>
      <xdr:row>59</xdr:row>
      <xdr:rowOff>71136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83551"/>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71136</xdr:rowOff>
    </xdr:from>
    <xdr:to>
      <xdr:col>50</xdr:col>
      <xdr:colOff>114300</xdr:colOff>
      <xdr:row>59</xdr:row>
      <xdr:rowOff>76753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86686"/>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75594</xdr:rowOff>
    </xdr:from>
    <xdr:to>
      <xdr:col>45</xdr:col>
      <xdr:colOff>177800</xdr:colOff>
      <xdr:row>59</xdr:row>
      <xdr:rowOff>76753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91144"/>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75594</xdr:rowOff>
    </xdr:from>
    <xdr:to>
      <xdr:col>41</xdr:col>
      <xdr:colOff>50800</xdr:colOff>
      <xdr:row>59</xdr:row>
      <xdr:rowOff>79235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91144"/>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17201</xdr:rowOff>
    </xdr:from>
    <xdr:to>
      <xdr:col>55</xdr:col>
      <xdr:colOff>50800</xdr:colOff>
      <xdr:row>59</xdr:row>
      <xdr:rowOff>118801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103578</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20336</xdr:rowOff>
    </xdr:from>
    <xdr:to>
      <xdr:col>50</xdr:col>
      <xdr:colOff>165100</xdr:colOff>
      <xdr:row>59</xdr:row>
      <xdr:rowOff>121936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3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113063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25953</xdr:rowOff>
    </xdr:from>
    <xdr:to>
      <xdr:col>46</xdr:col>
      <xdr:colOff>38100</xdr:colOff>
      <xdr:row>59</xdr:row>
      <xdr:rowOff>127553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118680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24794</xdr:rowOff>
    </xdr:from>
    <xdr:to>
      <xdr:col>41</xdr:col>
      <xdr:colOff>101600</xdr:colOff>
      <xdr:row>59</xdr:row>
      <xdr:rowOff>126394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117521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3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28435</xdr:rowOff>
    </xdr:from>
    <xdr:to>
      <xdr:col>36</xdr:col>
      <xdr:colOff>165100</xdr:colOff>
      <xdr:row>59</xdr:row>
      <xdr:rowOff>130035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121162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90170</xdr:rowOff>
    </xdr:from>
    <xdr:to>
      <xdr:col>55</xdr:col>
      <xdr:colOff>0</xdr:colOff>
      <xdr:row>78</xdr:row>
      <xdr:rowOff>126061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91820"/>
          <a:ext cx="838200" cy="20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149301</xdr:rowOff>
    </xdr:from>
    <xdr:to>
      <xdr:col>50</xdr:col>
      <xdr:colOff>114300</xdr:colOff>
      <xdr:row>78</xdr:row>
      <xdr:rowOff>126061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50951"/>
          <a:ext cx="889000" cy="14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149301</xdr:rowOff>
    </xdr:from>
    <xdr:to>
      <xdr:col>45</xdr:col>
      <xdr:colOff>177800</xdr:colOff>
      <xdr:row>78</xdr:row>
      <xdr:rowOff>129603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50951"/>
          <a:ext cx="889000" cy="1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116115</xdr:rowOff>
    </xdr:from>
    <xdr:to>
      <xdr:col>41</xdr:col>
      <xdr:colOff>50800</xdr:colOff>
      <xdr:row>78</xdr:row>
      <xdr:rowOff>129603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489215"/>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17797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75261</xdr:rowOff>
    </xdr:from>
    <xdr:to>
      <xdr:col>50</xdr:col>
      <xdr:colOff>165100</xdr:colOff>
      <xdr:row>79</xdr:row>
      <xdr:rowOff>5411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167988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98501</xdr:rowOff>
    </xdr:from>
    <xdr:to>
      <xdr:col>46</xdr:col>
      <xdr:colOff>38100</xdr:colOff>
      <xdr:row>78</xdr:row>
      <xdr:rowOff>28651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19778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78803</xdr:rowOff>
    </xdr:from>
    <xdr:to>
      <xdr:col>41</xdr:col>
      <xdr:colOff>101600</xdr:colOff>
      <xdr:row>79</xdr:row>
      <xdr:rowOff>8953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4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65315</xdr:rowOff>
    </xdr:from>
    <xdr:to>
      <xdr:col>36</xdr:col>
      <xdr:colOff>165100</xdr:colOff>
      <xdr:row>78</xdr:row>
      <xdr:rowOff>166915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158042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96005</xdr:rowOff>
    </xdr:from>
    <xdr:to>
      <xdr:col>55</xdr:col>
      <xdr:colOff>0</xdr:colOff>
      <xdr:row>98</xdr:row>
      <xdr:rowOff>32226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726655"/>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74919</xdr:rowOff>
    </xdr:from>
    <xdr:to>
      <xdr:col>50</xdr:col>
      <xdr:colOff>114300</xdr:colOff>
      <xdr:row>97</xdr:row>
      <xdr:rowOff>96005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05569"/>
          <a:ext cx="8890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25846</xdr:rowOff>
    </xdr:from>
    <xdr:to>
      <xdr:col>45</xdr:col>
      <xdr:colOff>177800</xdr:colOff>
      <xdr:row>97</xdr:row>
      <xdr:rowOff>74919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56496"/>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25846</xdr:rowOff>
    </xdr:from>
    <xdr:to>
      <xdr:col>41</xdr:col>
      <xdr:colOff>50800</xdr:colOff>
      <xdr:row>97</xdr:row>
      <xdr:rowOff>34021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656496"/>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152876</xdr:rowOff>
    </xdr:from>
    <xdr:to>
      <xdr:col>55</xdr:col>
      <xdr:colOff>50800</xdr:colOff>
      <xdr:row>98</xdr:row>
      <xdr:rowOff>83026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67803</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45205</xdr:rowOff>
    </xdr:from>
    <xdr:to>
      <xdr:col>50</xdr:col>
      <xdr:colOff>165100</xdr:colOff>
      <xdr:row>97</xdr:row>
      <xdr:rowOff>146805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7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137932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6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24119</xdr:rowOff>
    </xdr:from>
    <xdr:to>
      <xdr:col>46</xdr:col>
      <xdr:colOff>38100</xdr:colOff>
      <xdr:row>97</xdr:row>
      <xdr:rowOff>125719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116846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4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146496</xdr:rowOff>
    </xdr:from>
    <xdr:to>
      <xdr:col>41</xdr:col>
      <xdr:colOff>101600</xdr:colOff>
      <xdr:row>97</xdr:row>
      <xdr:rowOff>76646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67773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154671</xdr:rowOff>
    </xdr:from>
    <xdr:to>
      <xdr:col>36</xdr:col>
      <xdr:colOff>165100</xdr:colOff>
      <xdr:row>97</xdr:row>
      <xdr:rowOff>84821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75948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0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26505</xdr:rowOff>
    </xdr:from>
    <xdr:to>
      <xdr:col>85</xdr:col>
      <xdr:colOff>127000</xdr:colOff>
      <xdr:row>38</xdr:row>
      <xdr:rowOff>53404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41605"/>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53404</xdr:rowOff>
    </xdr:from>
    <xdr:to>
      <xdr:col>81</xdr:col>
      <xdr:colOff>50800</xdr:colOff>
      <xdr:row>38</xdr:row>
      <xdr:rowOff>81864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68504"/>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75197</xdr:rowOff>
    </xdr:from>
    <xdr:to>
      <xdr:col>76</xdr:col>
      <xdr:colOff>114300</xdr:colOff>
      <xdr:row>38</xdr:row>
      <xdr:rowOff>81864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590297"/>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74130</xdr:rowOff>
    </xdr:from>
    <xdr:to>
      <xdr:col>71</xdr:col>
      <xdr:colOff>177800</xdr:colOff>
      <xdr:row>38</xdr:row>
      <xdr:rowOff>75197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8923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147155</xdr:rowOff>
    </xdr:from>
    <xdr:to>
      <xdr:col>85</xdr:col>
      <xdr:colOff>177800</xdr:colOff>
      <xdr:row>38</xdr:row>
      <xdr:rowOff>77305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125582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6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2604</xdr:rowOff>
    </xdr:from>
    <xdr:to>
      <xdr:col>81</xdr:col>
      <xdr:colOff>101600</xdr:colOff>
      <xdr:row>38</xdr:row>
      <xdr:rowOff>104204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95331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31064</xdr:rowOff>
    </xdr:from>
    <xdr:to>
      <xdr:col>76</xdr:col>
      <xdr:colOff>165100</xdr:colOff>
      <xdr:row>38</xdr:row>
      <xdr:rowOff>132664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24397</xdr:rowOff>
    </xdr:from>
    <xdr:to>
      <xdr:col>72</xdr:col>
      <xdr:colOff>38100</xdr:colOff>
      <xdr:row>38</xdr:row>
      <xdr:rowOff>125997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117124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23330</xdr:rowOff>
    </xdr:from>
    <xdr:to>
      <xdr:col>67</xdr:col>
      <xdr:colOff>101600</xdr:colOff>
      <xdr:row>38</xdr:row>
      <xdr:rowOff>124930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116057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3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146427</xdr:rowOff>
    </xdr:from>
    <xdr:to>
      <xdr:col>85</xdr:col>
      <xdr:colOff>127000</xdr:colOff>
      <xdr:row>58</xdr:row>
      <xdr:rowOff>7765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19077"/>
          <a:ext cx="8382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111272</xdr:rowOff>
    </xdr:from>
    <xdr:to>
      <xdr:col>81</xdr:col>
      <xdr:colOff>50800</xdr:colOff>
      <xdr:row>58</xdr:row>
      <xdr:rowOff>7765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712472"/>
          <a:ext cx="889000" cy="23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111272</xdr:rowOff>
    </xdr:from>
    <xdr:to>
      <xdr:col>76</xdr:col>
      <xdr:colOff>114300</xdr:colOff>
      <xdr:row>57</xdr:row>
      <xdr:rowOff>65046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712472"/>
          <a:ext cx="889000" cy="1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65046</xdr:rowOff>
    </xdr:from>
    <xdr:to>
      <xdr:col>71</xdr:col>
      <xdr:colOff>177800</xdr:colOff>
      <xdr:row>57</xdr:row>
      <xdr:rowOff>170235</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37696"/>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95627</xdr:rowOff>
    </xdr:from>
    <xdr:to>
      <xdr:col>85</xdr:col>
      <xdr:colOff>177800</xdr:colOff>
      <xdr:row>58</xdr:row>
      <xdr:rowOff>25777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74054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128415</xdr:rowOff>
    </xdr:from>
    <xdr:to>
      <xdr:col>81</xdr:col>
      <xdr:colOff>101600</xdr:colOff>
      <xdr:row>58</xdr:row>
      <xdr:rowOff>58565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0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49692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60472</xdr:rowOff>
    </xdr:from>
    <xdr:to>
      <xdr:col>76</xdr:col>
      <xdr:colOff>165100</xdr:colOff>
      <xdr:row>56</xdr:row>
      <xdr:rowOff>162072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153199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7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14246</xdr:rowOff>
    </xdr:from>
    <xdr:to>
      <xdr:col>72</xdr:col>
      <xdr:colOff>38100</xdr:colOff>
      <xdr:row>57</xdr:row>
      <xdr:rowOff>115846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106973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8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119435</xdr:rowOff>
    </xdr:from>
    <xdr:to>
      <xdr:col>67</xdr:col>
      <xdr:colOff>101600</xdr:colOff>
      <xdr:row>58</xdr:row>
      <xdr:rowOff>49585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40712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111975</xdr:rowOff>
    </xdr:from>
    <xdr:to>
      <xdr:col>85</xdr:col>
      <xdr:colOff>127000</xdr:colOff>
      <xdr:row>97</xdr:row>
      <xdr:rowOff>124645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742625"/>
          <a:ext cx="8382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124645</xdr:rowOff>
    </xdr:from>
    <xdr:to>
      <xdr:col>81</xdr:col>
      <xdr:colOff>50800</xdr:colOff>
      <xdr:row>97</xdr:row>
      <xdr:rowOff>162773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55295"/>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162773</xdr:rowOff>
    </xdr:from>
    <xdr:to>
      <xdr:col>76</xdr:col>
      <xdr:colOff>114300</xdr:colOff>
      <xdr:row>98</xdr:row>
      <xdr:rowOff>10917</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7934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134181</xdr:rowOff>
    </xdr:from>
    <xdr:to>
      <xdr:col>71</xdr:col>
      <xdr:colOff>177800</xdr:colOff>
      <xdr:row>98</xdr:row>
      <xdr:rowOff>10917</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2814300" y="16764831"/>
          <a:ext cx="889000" cy="4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61175</xdr:rowOff>
    </xdr:from>
    <xdr:to>
      <xdr:col>85</xdr:col>
      <xdr:colOff>177800</xdr:colOff>
      <xdr:row>97</xdr:row>
      <xdr:rowOff>162775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39602</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67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73845</xdr:rowOff>
    </xdr:from>
    <xdr:to>
      <xdr:col>81</xdr:col>
      <xdr:colOff>101600</xdr:colOff>
      <xdr:row>98</xdr:row>
      <xdr:rowOff>3995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7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166572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111973</xdr:rowOff>
    </xdr:from>
    <xdr:to>
      <xdr:col>76</xdr:col>
      <xdr:colOff>165100</xdr:colOff>
      <xdr:row>98</xdr:row>
      <xdr:rowOff>42123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4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33250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3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131567</xdr:rowOff>
    </xdr:from>
    <xdr:to>
      <xdr:col>72</xdr:col>
      <xdr:colOff>38100</xdr:colOff>
      <xdr:row>98</xdr:row>
      <xdr:rowOff>61717</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52844</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83381</xdr:rowOff>
    </xdr:from>
    <xdr:to>
      <xdr:col>67</xdr:col>
      <xdr:colOff>101600</xdr:colOff>
      <xdr:row>98</xdr:row>
      <xdr:rowOff>13531</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4658</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8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総務費については、公共施設整備基金への積立金の減により、前年度から減額となった。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民生費は、子育て世帯等臨時特別給付金給付事業費の皆減により減額となった。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商工費は、商品券配布事業費の皆増により増額となった。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土木費は、下水道事業会計への繰出金の減、東郷中央土地区画整理事業助成金の減により、前年度から減額となった。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的に類似団体よりも低い水準で推移しているが、今後は近年のセントラル開発関連事業や道路築造事業に関する借入の元利償還が発生していくことから、経常経費の見直しを積極的に行い、適正な歳出規模を意識した行政サービスの展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決算剰余金の積立、大型商業施設の固定資産税の評価額の増額による</a:t>
          </a:r>
          <a:r>
            <a:rPr kumimoji="1" lang="ja-JP" altLang="en-US" sz="1400">
              <a:solidFill>
                <a:sysClr val="windowText" lastClr="000000"/>
              </a:solidFill>
              <a:latin typeface="ＭＳ ゴシック" pitchFamily="49" charset="-128"/>
              <a:ea typeface="ＭＳ ゴシック" pitchFamily="49" charset="-128"/>
            </a:rPr>
            <a:t>積立の増により、財政調整基金残高については増額となった。　</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セントラル開発による税収増が見込まれるものの、物価高騰の影響による諸々の事業費の増額への対応として、財政調整基金からの繰出が予想されるため、基金残高については逓減されることが予想され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accent6">
                  <a:lumMod val="75000"/>
                </a:schemeClr>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すべての会計で黒字となった。</a:t>
          </a:r>
        </a:p>
        <a:p>
          <a:r>
            <a:rPr kumimoji="1" lang="ja-JP" altLang="en-US" sz="1400">
              <a:solidFill>
                <a:schemeClr val="accent6">
                  <a:lumMod val="75000"/>
                </a:schemeClr>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一般会計では、</a:t>
          </a:r>
          <a:r>
            <a:rPr kumimoji="1" lang="ja-JP" altLang="en-US" sz="1400">
              <a:solidFill>
                <a:schemeClr val="tx1"/>
              </a:solidFill>
              <a:latin typeface="ＭＳ ゴシック" pitchFamily="49" charset="-128"/>
              <a:ea typeface="ＭＳ ゴシック" pitchFamily="49" charset="-128"/>
            </a:rPr>
            <a:t>臨時財政対策債の発行額の減額等により、標準財政規模は減となった。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accent6">
                  <a:lumMod val="75000"/>
                </a:schemeClr>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今後は、大型商業施設の開業や、セントラル開発による人口増等により、税収の増加が見込まれる。</a:t>
          </a:r>
        </a:p>
        <a:p>
          <a:r>
            <a:rPr kumimoji="1" lang="ja-JP" altLang="en-US" sz="1400">
              <a:solidFill>
                <a:schemeClr val="accent6">
                  <a:lumMod val="75000"/>
                </a:schemeClr>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下水道事業会計については、将来的に下水道使用料の引上げを検討し、独立採算を基本とした運営を目指していく。</a:t>
          </a:r>
        </a:p>
        <a:p>
          <a:r>
            <a:rPr kumimoji="1" lang="ja-JP" altLang="en-US" sz="1400">
              <a:solidFill>
                <a:schemeClr val="tx1"/>
              </a:solidFill>
              <a:latin typeface="ＭＳ ゴシック" pitchFamily="49" charset="-128"/>
              <a:ea typeface="ＭＳ ゴシック" pitchFamily="49" charset="-128"/>
            </a:rPr>
            <a:t>　その他の特別会計に関しては、一般会計からの繰出金に過度な依存をすることがないよう、保険料等の収入を確保し、適切な運営を図っていく。　</a:t>
          </a:r>
          <a:endParaRPr kumimoji="1" lang="en-US" altLang="ja-JP" sz="1400">
            <a:solidFill>
              <a:schemeClr val="tx1"/>
            </a:solidFill>
            <a:latin typeface="ＭＳ ゴシック" pitchFamily="49" charset="-128"/>
            <a:ea typeface="ＭＳ ゴシック" pitchFamily="49" charset="-128"/>
          </a:endParaRPr>
        </a:p>
        <a:p>
          <a:endParaRPr kumimoji="1" lang="ja-JP" altLang="en-US" sz="1400">
            <a:solidFill>
              <a:schemeClr val="accent5">
                <a:lumMod val="75000"/>
              </a:schemeClr>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15136425</v>
      </c>
      <c r="BO4" s="384"/>
      <c r="BP4" s="384"/>
      <c r="BQ4" s="384"/>
      <c r="BR4" s="384"/>
      <c r="BS4" s="384"/>
      <c r="BT4" s="384"/>
      <c r="BU4" s="385"/>
      <c r="BV4" s="383">
        <v>16420873</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8.6</v>
      </c>
      <c r="CU4" s="390"/>
      <c r="CV4" s="390"/>
      <c r="CW4" s="390"/>
      <c r="CX4" s="390"/>
      <c r="CY4" s="390"/>
      <c r="CZ4" s="390"/>
      <c r="DA4" s="391"/>
      <c r="DB4" s="389">
        <v>10.4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14302949</v>
      </c>
      <c r="BO5" s="421"/>
      <c r="BP5" s="421"/>
      <c r="BQ5" s="421"/>
      <c r="BR5" s="421"/>
      <c r="BS5" s="421"/>
      <c r="BT5" s="421"/>
      <c r="BU5" s="422"/>
      <c r="BV5" s="420">
        <v>15402619</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91.6</v>
      </c>
      <c r="CU5" s="418"/>
      <c r="CV5" s="418"/>
      <c r="CW5" s="418"/>
      <c r="CX5" s="418"/>
      <c r="CY5" s="418"/>
      <c r="CZ5" s="418"/>
      <c r="DA5" s="419"/>
      <c r="DB5" s="417">
        <v>86.7</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833476</v>
      </c>
      <c r="BO6" s="421"/>
      <c r="BP6" s="421"/>
      <c r="BQ6" s="421"/>
      <c r="BR6" s="421"/>
      <c r="BS6" s="421"/>
      <c r="BT6" s="421"/>
      <c r="BU6" s="422"/>
      <c r="BV6" s="420">
        <v>1018254</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93.4</v>
      </c>
      <c r="CU6" s="458"/>
      <c r="CV6" s="458"/>
      <c r="CW6" s="458"/>
      <c r="CX6" s="458"/>
      <c r="CY6" s="458"/>
      <c r="CZ6" s="458"/>
      <c r="DA6" s="459"/>
      <c r="DB6" s="457">
        <v>94.9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96</v>
      </c>
      <c r="AV7" s="453"/>
      <c r="AW7" s="453"/>
      <c r="AX7" s="453"/>
      <c r="AY7" s="454" t="s">
        <v>107</v>
      </c>
      <c r="AZ7" s="455"/>
      <c r="BA7" s="455"/>
      <c r="BB7" s="455"/>
      <c r="BC7" s="455"/>
      <c r="BD7" s="455"/>
      <c r="BE7" s="455"/>
      <c r="BF7" s="455"/>
      <c r="BG7" s="455"/>
      <c r="BH7" s="455"/>
      <c r="BI7" s="455"/>
      <c r="BJ7" s="455"/>
      <c r="BK7" s="455"/>
      <c r="BL7" s="455"/>
      <c r="BM7" s="456"/>
      <c r="BN7" s="420">
        <v>46468</v>
      </c>
      <c r="BO7" s="421"/>
      <c r="BP7" s="421"/>
      <c r="BQ7" s="421"/>
      <c r="BR7" s="421"/>
      <c r="BS7" s="421"/>
      <c r="BT7" s="421"/>
      <c r="BU7" s="422"/>
      <c r="BV7" s="420">
        <v>52507</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9161519</v>
      </c>
      <c r="CU7" s="421"/>
      <c r="CV7" s="421"/>
      <c r="CW7" s="421"/>
      <c r="CX7" s="421"/>
      <c r="CY7" s="421"/>
      <c r="CZ7" s="421"/>
      <c r="DA7" s="422"/>
      <c r="DB7" s="420">
        <v>9327481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787008</v>
      </c>
      <c r="BO8" s="421"/>
      <c r="BP8" s="421"/>
      <c r="BQ8" s="421"/>
      <c r="BR8" s="421"/>
      <c r="BS8" s="421"/>
      <c r="BT8" s="421"/>
      <c r="BU8" s="422"/>
      <c r="BV8" s="420">
        <v>965747</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0.87</v>
      </c>
      <c r="CU8" s="461"/>
      <c r="CV8" s="461"/>
      <c r="CW8" s="461"/>
      <c r="CX8" s="461"/>
      <c r="CY8" s="461"/>
      <c r="CZ8" s="461"/>
      <c r="DA8" s="462"/>
      <c r="DB8" s="460">
        <v>0.88</v>
      </c>
      <c r="DC8" s="461"/>
      <c r="DD8" s="461"/>
      <c r="DE8" s="461"/>
      <c r="DF8" s="461"/>
      <c r="DG8" s="461"/>
      <c r="DH8" s="461"/>
      <c r="DI8" s="462"/>
    </row>
    <row r="9" spans="1:119" ht="18.75" customHeight="1" thickBot="1" x14ac:dyDescent="0.25">
      <c r="A9" s="175"/>
      <c r="B9" s="414" t="s">
        <v>113</v>
      </c>
      <c r="C9" s="415"/>
      <c r="D9" s="415"/>
      <c r="E9" s="415"/>
      <c r="F9" s="415"/>
      <c r="G9" s="415"/>
      <c r="H9" s="415"/>
      <c r="I9" s="415"/>
      <c r="J9" s="415"/>
      <c r="K9" s="463"/>
      <c r="L9" s="464" t="s">
        <v>114</v>
      </c>
      <c r="M9" s="465"/>
      <c r="N9" s="465"/>
      <c r="O9" s="465"/>
      <c r="P9" s="465"/>
      <c r="Q9" s="466"/>
      <c r="R9" s="467">
        <v>43903</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117</v>
      </c>
      <c r="AV9" s="453"/>
      <c r="AW9" s="453"/>
      <c r="AX9" s="453"/>
      <c r="AY9" s="454" t="s">
        <v>118</v>
      </c>
      <c r="AZ9" s="455"/>
      <c r="BA9" s="455"/>
      <c r="BB9" s="455"/>
      <c r="BC9" s="455"/>
      <c r="BD9" s="455"/>
      <c r="BE9" s="455"/>
      <c r="BF9" s="455"/>
      <c r="BG9" s="455"/>
      <c r="BH9" s="455"/>
      <c r="BI9" s="455"/>
      <c r="BJ9" s="455"/>
      <c r="BK9" s="455"/>
      <c r="BL9" s="455"/>
      <c r="BM9" s="456"/>
      <c r="BN9" s="420">
        <v>-178739</v>
      </c>
      <c r="BO9" s="421"/>
      <c r="BP9" s="421"/>
      <c r="BQ9" s="421"/>
      <c r="BR9" s="421"/>
      <c r="BS9" s="421"/>
      <c r="BT9" s="421"/>
      <c r="BU9" s="422"/>
      <c r="BV9" s="420">
        <v>93829</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8.4</v>
      </c>
      <c r="CU9" s="418"/>
      <c r="CV9" s="418"/>
      <c r="CW9" s="418"/>
      <c r="CX9" s="418"/>
      <c r="CY9" s="418"/>
      <c r="CZ9" s="418"/>
      <c r="DA9" s="419"/>
      <c r="DB9" s="417">
        <v>7.6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42858</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394</v>
      </c>
      <c r="BO10" s="421"/>
      <c r="BP10" s="421"/>
      <c r="BQ10" s="421"/>
      <c r="BR10" s="421"/>
      <c r="BS10" s="421"/>
      <c r="BT10" s="421"/>
      <c r="BU10" s="422"/>
      <c r="BV10" s="420">
        <v>380</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96</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43784</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96</v>
      </c>
      <c r="AV12" s="453"/>
      <c r="AW12" s="453"/>
      <c r="AX12" s="453"/>
      <c r="AY12" s="454" t="s">
        <v>136</v>
      </c>
      <c r="AZ12" s="455"/>
      <c r="BA12" s="455"/>
      <c r="BB12" s="455"/>
      <c r="BC12" s="455"/>
      <c r="BD12" s="455"/>
      <c r="BE12" s="455"/>
      <c r="BF12" s="455"/>
      <c r="BG12" s="455"/>
      <c r="BH12" s="455"/>
      <c r="BI12" s="455"/>
      <c r="BJ12" s="455"/>
      <c r="BK12" s="455"/>
      <c r="BL12" s="455"/>
      <c r="BM12" s="456"/>
      <c r="BN12" s="420">
        <v>106952</v>
      </c>
      <c r="BO12" s="421"/>
      <c r="BP12" s="421"/>
      <c r="BQ12" s="421"/>
      <c r="BR12" s="421"/>
      <c r="BS12" s="421"/>
      <c r="BT12" s="421"/>
      <c r="BU12" s="422"/>
      <c r="BV12" s="420">
        <v>563780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139</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140</v>
      </c>
      <c r="N13" s="512"/>
      <c r="O13" s="512"/>
      <c r="P13" s="512"/>
      <c r="Q13" s="513"/>
      <c r="R13" s="504">
        <v>42484</v>
      </c>
      <c r="S13" s="505"/>
      <c r="T13" s="505"/>
      <c r="U13" s="505"/>
      <c r="V13" s="506"/>
      <c r="W13" s="436" t="s">
        <v>141</v>
      </c>
      <c r="X13" s="437"/>
      <c r="Y13" s="437"/>
      <c r="Z13" s="437"/>
      <c r="AA13" s="437"/>
      <c r="AB13" s="427"/>
      <c r="AC13" s="471">
        <v>249</v>
      </c>
      <c r="AD13" s="472"/>
      <c r="AE13" s="472"/>
      <c r="AF13" s="472"/>
      <c r="AG13" s="514"/>
      <c r="AH13" s="471">
        <v>239</v>
      </c>
      <c r="AI13" s="472"/>
      <c r="AJ13" s="472"/>
      <c r="AK13" s="472"/>
      <c r="AL13" s="473"/>
      <c r="AM13" s="449" t="s">
        <v>142</v>
      </c>
      <c r="AN13" s="450"/>
      <c r="AO13" s="450"/>
      <c r="AP13" s="450"/>
      <c r="AQ13" s="450"/>
      <c r="AR13" s="450"/>
      <c r="AS13" s="450"/>
      <c r="AT13" s="451"/>
      <c r="AU13" s="452" t="s">
        <v>143</v>
      </c>
      <c r="AV13" s="453"/>
      <c r="AW13" s="453"/>
      <c r="AX13" s="453"/>
      <c r="AY13" s="454" t="s">
        <v>144</v>
      </c>
      <c r="AZ13" s="455"/>
      <c r="BA13" s="455"/>
      <c r="BB13" s="455"/>
      <c r="BC13" s="455"/>
      <c r="BD13" s="455"/>
      <c r="BE13" s="455"/>
      <c r="BF13" s="455"/>
      <c r="BG13" s="455"/>
      <c r="BH13" s="455"/>
      <c r="BI13" s="455"/>
      <c r="BJ13" s="455"/>
      <c r="BK13" s="455"/>
      <c r="BL13" s="455"/>
      <c r="BM13" s="456"/>
      <c r="BN13" s="420">
        <v>-285297</v>
      </c>
      <c r="BO13" s="421"/>
      <c r="BP13" s="421"/>
      <c r="BQ13" s="421"/>
      <c r="BR13" s="421"/>
      <c r="BS13" s="421"/>
      <c r="BT13" s="421"/>
      <c r="BU13" s="422"/>
      <c r="BV13" s="420">
        <v>-469571</v>
      </c>
      <c r="BW13" s="421"/>
      <c r="BX13" s="421"/>
      <c r="BY13" s="421"/>
      <c r="BZ13" s="421"/>
      <c r="CA13" s="421"/>
      <c r="CB13" s="421"/>
      <c r="CC13" s="422"/>
      <c r="CD13" s="423" t="s">
        <v>145</v>
      </c>
      <c r="CE13" s="424"/>
      <c r="CF13" s="424"/>
      <c r="CG13" s="424"/>
      <c r="CH13" s="424"/>
      <c r="CI13" s="424"/>
      <c r="CJ13" s="424"/>
      <c r="CK13" s="424"/>
      <c r="CL13" s="424"/>
      <c r="CM13" s="424"/>
      <c r="CN13" s="424"/>
      <c r="CO13" s="424"/>
      <c r="CP13" s="424"/>
      <c r="CQ13" s="424"/>
      <c r="CR13" s="424"/>
      <c r="CS13" s="425"/>
      <c r="CT13" s="417">
        <v>1.3</v>
      </c>
      <c r="CU13" s="418"/>
      <c r="CV13" s="418"/>
      <c r="CW13" s="418"/>
      <c r="CX13" s="418"/>
      <c r="CY13" s="418"/>
      <c r="CZ13" s="418"/>
      <c r="DA13" s="419"/>
      <c r="DB13" s="417">
        <v>1.9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146</v>
      </c>
      <c r="M14" s="502"/>
      <c r="N14" s="502"/>
      <c r="O14" s="502"/>
      <c r="P14" s="502"/>
      <c r="Q14" s="503"/>
      <c r="R14" s="504">
        <v>43757</v>
      </c>
      <c r="S14" s="505"/>
      <c r="T14" s="505"/>
      <c r="U14" s="505"/>
      <c r="V14" s="506"/>
      <c r="W14" s="410"/>
      <c r="X14" s="411"/>
      <c r="Y14" s="411"/>
      <c r="Z14" s="411"/>
      <c r="AA14" s="411"/>
      <c r="AB14" s="400"/>
      <c r="AC14" s="507">
        <v>1.2</v>
      </c>
      <c r="AD14" s="508"/>
      <c r="AE14" s="508"/>
      <c r="AF14" s="508"/>
      <c r="AG14" s="509"/>
      <c r="AH14" s="507">
        <v>1.2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147</v>
      </c>
      <c r="CE14" s="516"/>
      <c r="CF14" s="516"/>
      <c r="CG14" s="516"/>
      <c r="CH14" s="516"/>
      <c r="CI14" s="516"/>
      <c r="CJ14" s="516"/>
      <c r="CK14" s="516"/>
      <c r="CL14" s="516"/>
      <c r="CM14" s="516"/>
      <c r="CN14" s="516"/>
      <c r="CO14" s="516"/>
      <c r="CP14" s="516"/>
      <c r="CQ14" s="516"/>
      <c r="CR14" s="516"/>
      <c r="CS14" s="517"/>
      <c r="CT14" s="518" t="s">
        <v>130</v>
      </c>
      <c r="CU14" s="519"/>
      <c r="CV14" s="519"/>
      <c r="CW14" s="519"/>
      <c r="CX14" s="519"/>
      <c r="CY14" s="519"/>
      <c r="CZ14" s="519"/>
      <c r="DA14" s="520"/>
      <c r="DB14" s="518" t="s">
        <v>130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148</v>
      </c>
      <c r="N15" s="512"/>
      <c r="O15" s="512"/>
      <c r="P15" s="512"/>
      <c r="Q15" s="513"/>
      <c r="R15" s="504">
        <v>42548</v>
      </c>
      <c r="S15" s="505"/>
      <c r="T15" s="505"/>
      <c r="U15" s="505"/>
      <c r="V15" s="506"/>
      <c r="W15" s="436" t="s">
        <v>149</v>
      </c>
      <c r="X15" s="437"/>
      <c r="Y15" s="437"/>
      <c r="Z15" s="437"/>
      <c r="AA15" s="437"/>
      <c r="AB15" s="427"/>
      <c r="AC15" s="471">
        <v>7510</v>
      </c>
      <c r="AD15" s="472"/>
      <c r="AE15" s="472"/>
      <c r="AF15" s="472"/>
      <c r="AG15" s="514"/>
      <c r="AH15" s="471">
        <v>7619</v>
      </c>
      <c r="AI15" s="472"/>
      <c r="AJ15" s="472"/>
      <c r="AK15" s="472"/>
      <c r="AL15" s="473"/>
      <c r="AM15" s="449"/>
      <c r="AN15" s="450"/>
      <c r="AO15" s="450"/>
      <c r="AP15" s="450"/>
      <c r="AQ15" s="450"/>
      <c r="AR15" s="450"/>
      <c r="AS15" s="450"/>
      <c r="AT15" s="451"/>
      <c r="AU15" s="452"/>
      <c r="AV15" s="453"/>
      <c r="AW15" s="453"/>
      <c r="AX15" s="453"/>
      <c r="AY15" s="380" t="s">
        <v>150</v>
      </c>
      <c r="AZ15" s="381"/>
      <c r="BA15" s="381"/>
      <c r="BB15" s="381"/>
      <c r="BC15" s="381"/>
      <c r="BD15" s="381"/>
      <c r="BE15" s="381"/>
      <c r="BF15" s="381"/>
      <c r="BG15" s="381"/>
      <c r="BH15" s="381"/>
      <c r="BI15" s="381"/>
      <c r="BJ15" s="381"/>
      <c r="BK15" s="381"/>
      <c r="BL15" s="381"/>
      <c r="BM15" s="382"/>
      <c r="BN15" s="383">
        <v>6255702</v>
      </c>
      <c r="BO15" s="384"/>
      <c r="BP15" s="384"/>
      <c r="BQ15" s="384"/>
      <c r="BR15" s="384"/>
      <c r="BS15" s="384"/>
      <c r="BT15" s="384"/>
      <c r="BU15" s="385"/>
      <c r="BV15" s="383">
        <v>5827047</v>
      </c>
      <c r="BW15" s="384"/>
      <c r="BX15" s="384"/>
      <c r="BY15" s="384"/>
      <c r="BZ15" s="384"/>
      <c r="CA15" s="384"/>
      <c r="CB15" s="384"/>
      <c r="CC15" s="385"/>
      <c r="CD15" s="521" t="s">
        <v>151</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152</v>
      </c>
      <c r="M16" s="524"/>
      <c r="N16" s="524"/>
      <c r="O16" s="524"/>
      <c r="P16" s="524"/>
      <c r="Q16" s="525"/>
      <c r="R16" s="526" t="s">
        <v>153</v>
      </c>
      <c r="S16" s="527"/>
      <c r="T16" s="527"/>
      <c r="U16" s="527"/>
      <c r="V16" s="528"/>
      <c r="W16" s="410"/>
      <c r="X16" s="411"/>
      <c r="Y16" s="411"/>
      <c r="Z16" s="411"/>
      <c r="AA16" s="411"/>
      <c r="AB16" s="400"/>
      <c r="AC16" s="507">
        <v>36.299999999999997</v>
      </c>
      <c r="AD16" s="508"/>
      <c r="AE16" s="508"/>
      <c r="AF16" s="508"/>
      <c r="AG16" s="509"/>
      <c r="AH16" s="507">
        <v>37.4</v>
      </c>
      <c r="AI16" s="508"/>
      <c r="AJ16" s="508"/>
      <c r="AK16" s="508"/>
      <c r="AL16" s="510"/>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20">
        <v>7250337</v>
      </c>
      <c r="BO16" s="421"/>
      <c r="BP16" s="421"/>
      <c r="BQ16" s="421"/>
      <c r="BR16" s="421"/>
      <c r="BS16" s="421"/>
      <c r="BT16" s="421"/>
      <c r="BU16" s="422"/>
      <c r="BV16" s="420">
        <v>6899982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155</v>
      </c>
      <c r="N17" s="532"/>
      <c r="O17" s="532"/>
      <c r="P17" s="532"/>
      <c r="Q17" s="533"/>
      <c r="R17" s="526" t="s">
        <v>156</v>
      </c>
      <c r="S17" s="527"/>
      <c r="T17" s="527"/>
      <c r="U17" s="527"/>
      <c r="V17" s="528"/>
      <c r="W17" s="436" t="s">
        <v>157</v>
      </c>
      <c r="X17" s="437"/>
      <c r="Y17" s="437"/>
      <c r="Z17" s="437"/>
      <c r="AA17" s="437"/>
      <c r="AB17" s="427"/>
      <c r="AC17" s="471">
        <v>12903</v>
      </c>
      <c r="AD17" s="472"/>
      <c r="AE17" s="472"/>
      <c r="AF17" s="472"/>
      <c r="AG17" s="514"/>
      <c r="AH17" s="471">
        <v>12538</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7982974</v>
      </c>
      <c r="BO17" s="421"/>
      <c r="BP17" s="421"/>
      <c r="BQ17" s="421"/>
      <c r="BR17" s="421"/>
      <c r="BS17" s="421"/>
      <c r="BT17" s="421"/>
      <c r="BU17" s="422"/>
      <c r="BV17" s="420">
        <v>7426770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159</v>
      </c>
      <c r="C18" s="463"/>
      <c r="D18" s="463"/>
      <c r="E18" s="543"/>
      <c r="F18" s="543"/>
      <c r="G18" s="543"/>
      <c r="H18" s="543"/>
      <c r="I18" s="543"/>
      <c r="J18" s="543"/>
      <c r="K18" s="543"/>
      <c r="L18" s="544">
        <v>18.03</v>
      </c>
      <c r="M18" s="544"/>
      <c r="N18" s="544"/>
      <c r="O18" s="544"/>
      <c r="P18" s="544"/>
      <c r="Q18" s="544"/>
      <c r="R18" s="545"/>
      <c r="S18" s="545"/>
      <c r="T18" s="545"/>
      <c r="U18" s="545"/>
      <c r="V18" s="546"/>
      <c r="W18" s="438"/>
      <c r="X18" s="439"/>
      <c r="Y18" s="439"/>
      <c r="Z18" s="439"/>
      <c r="AA18" s="439"/>
      <c r="AB18" s="430"/>
      <c r="AC18" s="547">
        <v>62.4</v>
      </c>
      <c r="AD18" s="548"/>
      <c r="AE18" s="548"/>
      <c r="AF18" s="548"/>
      <c r="AG18" s="549"/>
      <c r="AH18" s="547">
        <v>61.5</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8625756</v>
      </c>
      <c r="BO18" s="421"/>
      <c r="BP18" s="421"/>
      <c r="BQ18" s="421"/>
      <c r="BR18" s="421"/>
      <c r="BS18" s="421"/>
      <c r="BT18" s="421"/>
      <c r="BU18" s="422"/>
      <c r="BV18" s="420">
        <v>8347816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161</v>
      </c>
      <c r="C19" s="463"/>
      <c r="D19" s="463"/>
      <c r="E19" s="543"/>
      <c r="F19" s="543"/>
      <c r="G19" s="543"/>
      <c r="H19" s="543"/>
      <c r="I19" s="543"/>
      <c r="J19" s="543"/>
      <c r="K19" s="543"/>
      <c r="L19" s="551">
        <v>2435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10509069</v>
      </c>
      <c r="BO19" s="421"/>
      <c r="BP19" s="421"/>
      <c r="BQ19" s="421"/>
      <c r="BR19" s="421"/>
      <c r="BS19" s="421"/>
      <c r="BT19" s="421"/>
      <c r="BU19" s="422"/>
      <c r="BV19" s="420">
        <v>11154795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163</v>
      </c>
      <c r="C20" s="463"/>
      <c r="D20" s="463"/>
      <c r="E20" s="543"/>
      <c r="F20" s="543"/>
      <c r="G20" s="543"/>
      <c r="H20" s="543"/>
      <c r="I20" s="543"/>
      <c r="J20" s="543"/>
      <c r="K20" s="543"/>
      <c r="L20" s="551">
        <v>16823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10204240</v>
      </c>
      <c r="BO22" s="384"/>
      <c r="BP22" s="384"/>
      <c r="BQ22" s="384"/>
      <c r="BR22" s="384"/>
      <c r="BS22" s="384"/>
      <c r="BT22" s="384"/>
      <c r="BU22" s="385"/>
      <c r="BV22" s="383">
        <v>10479184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8058933</v>
      </c>
      <c r="BO23" s="421"/>
      <c r="BP23" s="421"/>
      <c r="BQ23" s="421"/>
      <c r="BR23" s="421"/>
      <c r="BS23" s="421"/>
      <c r="BT23" s="421"/>
      <c r="BU23" s="422"/>
      <c r="BV23" s="420">
        <v>8320791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173</v>
      </c>
      <c r="F24" s="450"/>
      <c r="G24" s="450"/>
      <c r="H24" s="450"/>
      <c r="I24" s="450"/>
      <c r="J24" s="450"/>
      <c r="K24" s="451"/>
      <c r="L24" s="471">
        <v>1</v>
      </c>
      <c r="M24" s="472"/>
      <c r="N24" s="472"/>
      <c r="O24" s="472"/>
      <c r="P24" s="514"/>
      <c r="Q24" s="471">
        <v>8810</v>
      </c>
      <c r="R24" s="472"/>
      <c r="S24" s="472"/>
      <c r="T24" s="472"/>
      <c r="U24" s="472"/>
      <c r="V24" s="514"/>
      <c r="W24" s="566"/>
      <c r="X24" s="567"/>
      <c r="Y24" s="568"/>
      <c r="Z24" s="470" t="s">
        <v>174</v>
      </c>
      <c r="AA24" s="450"/>
      <c r="AB24" s="450"/>
      <c r="AC24" s="450"/>
      <c r="AD24" s="450"/>
      <c r="AE24" s="450"/>
      <c r="AF24" s="450"/>
      <c r="AG24" s="451"/>
      <c r="AH24" s="471">
        <v>247</v>
      </c>
      <c r="AI24" s="472"/>
      <c r="AJ24" s="472"/>
      <c r="AK24" s="472"/>
      <c r="AL24" s="514"/>
      <c r="AM24" s="471">
        <v>727168</v>
      </c>
      <c r="AN24" s="472"/>
      <c r="AO24" s="472"/>
      <c r="AP24" s="472"/>
      <c r="AQ24" s="472"/>
      <c r="AR24" s="514"/>
      <c r="AS24" s="471">
        <v>2944</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4212984</v>
      </c>
      <c r="BO24" s="421"/>
      <c r="BP24" s="421"/>
      <c r="BQ24" s="421"/>
      <c r="BR24" s="421"/>
      <c r="BS24" s="421"/>
      <c r="BT24" s="421"/>
      <c r="BU24" s="422"/>
      <c r="BV24" s="420">
        <v>4133924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176</v>
      </c>
      <c r="F25" s="450"/>
      <c r="G25" s="450"/>
      <c r="H25" s="450"/>
      <c r="I25" s="450"/>
      <c r="J25" s="450"/>
      <c r="K25" s="451"/>
      <c r="L25" s="471">
        <v>1</v>
      </c>
      <c r="M25" s="472"/>
      <c r="N25" s="472"/>
      <c r="O25" s="472"/>
      <c r="P25" s="514"/>
      <c r="Q25" s="471">
        <v>7190</v>
      </c>
      <c r="R25" s="472"/>
      <c r="S25" s="472"/>
      <c r="T25" s="472"/>
      <c r="U25" s="472"/>
      <c r="V25" s="514"/>
      <c r="W25" s="566"/>
      <c r="X25" s="567"/>
      <c r="Y25" s="568"/>
      <c r="Z25" s="470" t="s">
        <v>177</v>
      </c>
      <c r="AA25" s="450"/>
      <c r="AB25" s="450"/>
      <c r="AC25" s="450"/>
      <c r="AD25" s="450"/>
      <c r="AE25" s="450"/>
      <c r="AF25" s="450"/>
      <c r="AG25" s="451"/>
      <c r="AH25" s="471" t="s">
        <v>178</v>
      </c>
      <c r="AI25" s="472"/>
      <c r="AJ25" s="472"/>
      <c r="AK25" s="472"/>
      <c r="AL25" s="514"/>
      <c r="AM25" s="471" t="s">
        <v>178</v>
      </c>
      <c r="AN25" s="472"/>
      <c r="AO25" s="472"/>
      <c r="AP25" s="472"/>
      <c r="AQ25" s="472"/>
      <c r="AR25" s="514"/>
      <c r="AS25" s="471" t="s">
        <v>178</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1707292</v>
      </c>
      <c r="BO25" s="384"/>
      <c r="BP25" s="384"/>
      <c r="BQ25" s="384"/>
      <c r="BR25" s="384"/>
      <c r="BS25" s="384"/>
      <c r="BT25" s="384"/>
      <c r="BU25" s="385"/>
      <c r="BV25" s="383">
        <v>766750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180</v>
      </c>
      <c r="F26" s="450"/>
      <c r="G26" s="450"/>
      <c r="H26" s="450"/>
      <c r="I26" s="450"/>
      <c r="J26" s="450"/>
      <c r="K26" s="451"/>
      <c r="L26" s="471">
        <v>1</v>
      </c>
      <c r="M26" s="472"/>
      <c r="N26" s="472"/>
      <c r="O26" s="472"/>
      <c r="P26" s="514"/>
      <c r="Q26" s="471">
        <v>6640</v>
      </c>
      <c r="R26" s="472"/>
      <c r="S26" s="472"/>
      <c r="T26" s="472"/>
      <c r="U26" s="472"/>
      <c r="V26" s="514"/>
      <c r="W26" s="566"/>
      <c r="X26" s="567"/>
      <c r="Y26" s="568"/>
      <c r="Z26" s="470" t="s">
        <v>181</v>
      </c>
      <c r="AA26" s="572"/>
      <c r="AB26" s="572"/>
      <c r="AC26" s="572"/>
      <c r="AD26" s="572"/>
      <c r="AE26" s="572"/>
      <c r="AF26" s="572"/>
      <c r="AG26" s="573"/>
      <c r="AH26" s="471" t="s">
        <v>178</v>
      </c>
      <c r="AI26" s="472"/>
      <c r="AJ26" s="472"/>
      <c r="AK26" s="472"/>
      <c r="AL26" s="514"/>
      <c r="AM26" s="471" t="s">
        <v>182</v>
      </c>
      <c r="AN26" s="472"/>
      <c r="AO26" s="472"/>
      <c r="AP26" s="472"/>
      <c r="AQ26" s="472"/>
      <c r="AR26" s="514"/>
      <c r="AS26" s="471" t="s">
        <v>178</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178</v>
      </c>
      <c r="BO26" s="421"/>
      <c r="BP26" s="421"/>
      <c r="BQ26" s="421"/>
      <c r="BR26" s="421"/>
      <c r="BS26" s="421"/>
      <c r="BT26" s="421"/>
      <c r="BU26" s="422"/>
      <c r="BV26" s="420" t="s">
        <v>178</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184</v>
      </c>
      <c r="F27" s="450"/>
      <c r="G27" s="450"/>
      <c r="H27" s="450"/>
      <c r="I27" s="450"/>
      <c r="J27" s="450"/>
      <c r="K27" s="451"/>
      <c r="L27" s="471">
        <v>1</v>
      </c>
      <c r="M27" s="472"/>
      <c r="N27" s="472"/>
      <c r="O27" s="472"/>
      <c r="P27" s="514"/>
      <c r="Q27" s="471">
        <v>3920</v>
      </c>
      <c r="R27" s="472"/>
      <c r="S27" s="472"/>
      <c r="T27" s="472"/>
      <c r="U27" s="472"/>
      <c r="V27" s="514"/>
      <c r="W27" s="566"/>
      <c r="X27" s="567"/>
      <c r="Y27" s="568"/>
      <c r="Z27" s="470" t="s">
        <v>185</v>
      </c>
      <c r="AA27" s="450"/>
      <c r="AB27" s="450"/>
      <c r="AC27" s="450"/>
      <c r="AD27" s="450"/>
      <c r="AE27" s="450"/>
      <c r="AF27" s="450"/>
      <c r="AG27" s="451"/>
      <c r="AH27" s="471" t="s">
        <v>178</v>
      </c>
      <c r="AI27" s="472"/>
      <c r="AJ27" s="472"/>
      <c r="AK27" s="472"/>
      <c r="AL27" s="514"/>
      <c r="AM27" s="471" t="s">
        <v>130</v>
      </c>
      <c r="AN27" s="472"/>
      <c r="AO27" s="472"/>
      <c r="AP27" s="472"/>
      <c r="AQ27" s="472"/>
      <c r="AR27" s="514"/>
      <c r="AS27" s="471" t="s">
        <v>182</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v>275078</v>
      </c>
      <c r="BO27" s="540"/>
      <c r="BP27" s="540"/>
      <c r="BQ27" s="540"/>
      <c r="BR27" s="540"/>
      <c r="BS27" s="540"/>
      <c r="BT27" s="540"/>
      <c r="BU27" s="541"/>
      <c r="BV27" s="539">
        <v>275017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187</v>
      </c>
      <c r="F28" s="450"/>
      <c r="G28" s="450"/>
      <c r="H28" s="450"/>
      <c r="I28" s="450"/>
      <c r="J28" s="450"/>
      <c r="K28" s="451"/>
      <c r="L28" s="471">
        <v>1</v>
      </c>
      <c r="M28" s="472"/>
      <c r="N28" s="472"/>
      <c r="O28" s="472"/>
      <c r="P28" s="514"/>
      <c r="Q28" s="471">
        <v>3150</v>
      </c>
      <c r="R28" s="472"/>
      <c r="S28" s="472"/>
      <c r="T28" s="472"/>
      <c r="U28" s="472"/>
      <c r="V28" s="514"/>
      <c r="W28" s="566"/>
      <c r="X28" s="567"/>
      <c r="Y28" s="568"/>
      <c r="Z28" s="470" t="s">
        <v>188</v>
      </c>
      <c r="AA28" s="450"/>
      <c r="AB28" s="450"/>
      <c r="AC28" s="450"/>
      <c r="AD28" s="450"/>
      <c r="AE28" s="450"/>
      <c r="AF28" s="450"/>
      <c r="AG28" s="451"/>
      <c r="AH28" s="471" t="s">
        <v>130</v>
      </c>
      <c r="AI28" s="472"/>
      <c r="AJ28" s="472"/>
      <c r="AK28" s="472"/>
      <c r="AL28" s="514"/>
      <c r="AM28" s="471" t="s">
        <v>178</v>
      </c>
      <c r="AN28" s="472"/>
      <c r="AO28" s="472"/>
      <c r="AP28" s="472"/>
      <c r="AQ28" s="472"/>
      <c r="AR28" s="514"/>
      <c r="AS28" s="471" t="s">
        <v>178</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2162980</v>
      </c>
      <c r="BO28" s="384"/>
      <c r="BP28" s="384"/>
      <c r="BQ28" s="384"/>
      <c r="BR28" s="384"/>
      <c r="BS28" s="384"/>
      <c r="BT28" s="384"/>
      <c r="BU28" s="385"/>
      <c r="BV28" s="383">
        <v>1333845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190</v>
      </c>
      <c r="F29" s="450"/>
      <c r="G29" s="450"/>
      <c r="H29" s="450"/>
      <c r="I29" s="450"/>
      <c r="J29" s="450"/>
      <c r="K29" s="451"/>
      <c r="L29" s="471">
        <v>14</v>
      </c>
      <c r="M29" s="472"/>
      <c r="N29" s="472"/>
      <c r="O29" s="472"/>
      <c r="P29" s="514"/>
      <c r="Q29" s="471">
        <v>2860</v>
      </c>
      <c r="R29" s="472"/>
      <c r="S29" s="472"/>
      <c r="T29" s="472"/>
      <c r="U29" s="472"/>
      <c r="V29" s="514"/>
      <c r="W29" s="569"/>
      <c r="X29" s="570"/>
      <c r="Y29" s="571"/>
      <c r="Z29" s="470" t="s">
        <v>191</v>
      </c>
      <c r="AA29" s="450"/>
      <c r="AB29" s="450"/>
      <c r="AC29" s="450"/>
      <c r="AD29" s="450"/>
      <c r="AE29" s="450"/>
      <c r="AF29" s="450"/>
      <c r="AG29" s="451"/>
      <c r="AH29" s="471">
        <v>247</v>
      </c>
      <c r="AI29" s="472"/>
      <c r="AJ29" s="472"/>
      <c r="AK29" s="472"/>
      <c r="AL29" s="514"/>
      <c r="AM29" s="471">
        <v>727168</v>
      </c>
      <c r="AN29" s="472"/>
      <c r="AO29" s="472"/>
      <c r="AP29" s="472"/>
      <c r="AQ29" s="472"/>
      <c r="AR29" s="514"/>
      <c r="AS29" s="471">
        <v>2944</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727413</v>
      </c>
      <c r="BO29" s="421"/>
      <c r="BP29" s="421"/>
      <c r="BQ29" s="421"/>
      <c r="BR29" s="421"/>
      <c r="BS29" s="421"/>
      <c r="BT29" s="421"/>
      <c r="BU29" s="422"/>
      <c r="BV29" s="420">
        <v>727154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98.2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1112054</v>
      </c>
      <c r="BO30" s="540"/>
      <c r="BP30" s="540"/>
      <c r="BQ30" s="540"/>
      <c r="BR30" s="540"/>
      <c r="BS30" s="540"/>
      <c r="BT30" s="540"/>
      <c r="BU30" s="541"/>
      <c r="BV30" s="539">
        <v>1107056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200</v>
      </c>
      <c r="D33" s="444"/>
      <c r="E33" s="409" t="s">
        <v>201</v>
      </c>
      <c r="F33" s="409"/>
      <c r="G33" s="409"/>
      <c r="H33" s="409"/>
      <c r="I33" s="409"/>
      <c r="J33" s="409"/>
      <c r="K33" s="409"/>
      <c r="L33" s="409"/>
      <c r="M33" s="409"/>
      <c r="N33" s="409"/>
      <c r="O33" s="409"/>
      <c r="P33" s="409"/>
      <c r="Q33" s="409"/>
      <c r="R33" s="409"/>
      <c r="S33" s="409"/>
      <c r="T33" s="179"/>
      <c r="U33" s="444" t="s">
        <v>202</v>
      </c>
      <c r="V33" s="444"/>
      <c r="W33" s="409" t="s">
        <v>201</v>
      </c>
      <c r="X33" s="409"/>
      <c r="Y33" s="409"/>
      <c r="Z33" s="409"/>
      <c r="AA33" s="409"/>
      <c r="AB33" s="409"/>
      <c r="AC33" s="409"/>
      <c r="AD33" s="409"/>
      <c r="AE33" s="409"/>
      <c r="AF33" s="409"/>
      <c r="AG33" s="409"/>
      <c r="AH33" s="409"/>
      <c r="AI33" s="409"/>
      <c r="AJ33" s="409"/>
      <c r="AK33" s="409"/>
      <c r="AL33" s="179"/>
      <c r="AM33" s="444" t="s">
        <v>200</v>
      </c>
      <c r="AN33" s="444"/>
      <c r="AO33" s="409" t="s">
        <v>201</v>
      </c>
      <c r="AP33" s="409"/>
      <c r="AQ33" s="409"/>
      <c r="AR33" s="409"/>
      <c r="AS33" s="409"/>
      <c r="AT33" s="409"/>
      <c r="AU33" s="409"/>
      <c r="AV33" s="409"/>
      <c r="AW33" s="409"/>
      <c r="AX33" s="409"/>
      <c r="AY33" s="409"/>
      <c r="AZ33" s="409"/>
      <c r="BA33" s="409"/>
      <c r="BB33" s="409"/>
      <c r="BC33" s="409"/>
      <c r="BD33" s="185"/>
      <c r="BE33" s="409" t="s">
        <v>203</v>
      </c>
      <c r="BF33" s="409"/>
      <c r="BG33" s="409" t="s">
        <v>204</v>
      </c>
      <c r="BH33" s="409"/>
      <c r="BI33" s="409"/>
      <c r="BJ33" s="409"/>
      <c r="BK33" s="409"/>
      <c r="BL33" s="409"/>
      <c r="BM33" s="409"/>
      <c r="BN33" s="409"/>
      <c r="BO33" s="409"/>
      <c r="BP33" s="409"/>
      <c r="BQ33" s="409"/>
      <c r="BR33" s="409"/>
      <c r="BS33" s="409"/>
      <c r="BT33" s="409"/>
      <c r="BU33" s="409"/>
      <c r="BV33" s="185"/>
      <c r="BW33" s="444" t="s">
        <v>203</v>
      </c>
      <c r="BX33" s="444"/>
      <c r="BY33" s="409" t="s">
        <v>205</v>
      </c>
      <c r="BZ33" s="409"/>
      <c r="CA33" s="409"/>
      <c r="CB33" s="409"/>
      <c r="CC33" s="409"/>
      <c r="CD33" s="409"/>
      <c r="CE33" s="409"/>
      <c r="CF33" s="409"/>
      <c r="CG33" s="409"/>
      <c r="CH33" s="409"/>
      <c r="CI33" s="409"/>
      <c r="CJ33" s="409"/>
      <c r="CK33" s="409"/>
      <c r="CL33" s="409"/>
      <c r="CM33" s="409"/>
      <c r="CN33" s="179"/>
      <c r="CO33" s="444" t="s">
        <v>200</v>
      </c>
      <c r="CP33" s="444"/>
      <c r="CQ33" s="409" t="s">
        <v>206</v>
      </c>
      <c r="CR33" s="409"/>
      <c r="CS33" s="409"/>
      <c r="CT33" s="409"/>
      <c r="CU33" s="409"/>
      <c r="CV33" s="409"/>
      <c r="CW33" s="409"/>
      <c r="CX33" s="409"/>
      <c r="CY33" s="409"/>
      <c r="CZ33" s="409"/>
      <c r="DA33" s="409"/>
      <c r="DB33" s="409"/>
      <c r="DC33" s="409"/>
      <c r="DD33" s="409"/>
      <c r="DE33" s="409"/>
      <c r="DF33" s="179"/>
      <c r="DG33" s="609" t="s">
        <v>207</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尾三衛生組合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尾張土地開発公社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国民健康保険東郷診療所特別会計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尾三消防組合</v>
      </c>
      <c r="BZ35" s="611"/>
      <c r="CA35" s="611"/>
      <c r="CB35" s="611"/>
      <c r="CC35" s="611"/>
      <c r="CD35" s="611"/>
      <c r="CE35" s="611"/>
      <c r="CF35" s="611"/>
      <c r="CG35" s="611"/>
      <c r="CH35" s="611"/>
      <c r="CI35" s="611"/>
      <c r="CJ35" s="611"/>
      <c r="CK35" s="611"/>
      <c r="CL35" s="611"/>
      <c r="CM35" s="611"/>
      <c r="CN35" s="175"/>
      <c r="CO35" s="610">
        <f t="shared" ref="CO35:CO43" si="3">IF(CQ35="","",CO34+1)</f>
        <v>14</v>
      </c>
      <c r="CP35" s="610"/>
      <c r="CQ35" s="611" t="str">
        <f>IF('各会計、関係団体の財政状況及び健全化判断比率'!BS8="","",'各会計、関係団体の財政状況及び健全化判断比率'!BS8)</f>
        <v>東郷町施設サービス株式会社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愛知中部水道企業団</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愛知県市町村職員退職手当組合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愛知県後期高齢者医療広域連合組合（一般会計）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愛知県後期高齢者医療広域連合組合（後期高齢者医療特別会計）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kQdlwO8xjxd5XyKSlNwWRI0lVtCgk6IuGRDFnprLMny+xlOwa1O6L7a7L3fd/qWqYZwZtb8yEOpPIL/Z0kBHNg==" saltValue="ZX45SLbZ0TSbzV1fExV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62" t="s">
        <v>566</v>
      </c>
      <c r="D34" s="1162"/>
      <c r="E34" s="1163"/>
      <c r="F34" s="32">
        <v>5.74</v>
      </c>
      <c r="G34" s="33">
        <v>4.91</v>
      </c>
      <c r="H34" s="33">
        <v>10.08</v>
      </c>
      <c r="I34" s="33">
        <v>10.35</v>
      </c>
      <c r="J34" s="34">
        <v>8.59</v>
      </c>
      <c r="K34" s="22"/>
      <c r="L34" s="22"/>
      <c r="M34" s="22"/>
      <c r="N34" s="22"/>
      <c r="O34" s="22"/>
      <c r="P34" s="22"/>
    </row>
    <row r="35" spans="1:16" ht="39" customHeight="1" x14ac:dyDescent="0.2">
      <c r="A35" s="22"/>
      <c r="B35" s="35"/>
      <c r="C35" s="1158" t="s">
        <v>567</v>
      </c>
      <c r="D35" s="1158"/>
      <c r="E35" s="1159"/>
      <c r="F35" s="36" t="s">
        <v>516</v>
      </c>
      <c r="G35" s="37">
        <v>0.56000000000000005</v>
      </c>
      <c r="H35" s="37">
        <v>1.31</v>
      </c>
      <c r="I35" s="37">
        <v>1.25</v>
      </c>
      <c r="J35" s="38">
        <v>1.32</v>
      </c>
      <c r="K35" s="22"/>
      <c r="L35" s="22"/>
      <c r="M35" s="22"/>
      <c r="N35" s="22"/>
      <c r="O35" s="22"/>
      <c r="P35" s="22"/>
    </row>
    <row r="36" spans="1:16" ht="39" customHeight="1" x14ac:dyDescent="0.2">
      <c r="A36" s="22"/>
      <c r="B36" s="35"/>
      <c r="C36" s="1158" t="s">
        <v>568</v>
      </c>
      <c r="D36" s="1158"/>
      <c r="E36" s="1159"/>
      <c r="F36" s="36">
        <v>0.82</v>
      </c>
      <c r="G36" s="37">
        <v>0.82</v>
      </c>
      <c r="H36" s="37">
        <v>1.67</v>
      </c>
      <c r="I36" s="37">
        <v>1.05</v>
      </c>
      <c r="J36" s="38">
        <v>0.96</v>
      </c>
      <c r="K36" s="22"/>
      <c r="L36" s="22"/>
      <c r="M36" s="22"/>
      <c r="N36" s="22"/>
      <c r="O36" s="22"/>
      <c r="P36" s="22"/>
    </row>
    <row r="37" spans="1:16" ht="39" customHeight="1" x14ac:dyDescent="0.2">
      <c r="A37" s="22"/>
      <c r="B37" s="35"/>
      <c r="C37" s="1158" t="s">
        <v>569</v>
      </c>
      <c r="D37" s="1158"/>
      <c r="E37" s="1159"/>
      <c r="F37" s="36">
        <v>0.95</v>
      </c>
      <c r="G37" s="37">
        <v>0.49</v>
      </c>
      <c r="H37" s="37">
        <v>0.48</v>
      </c>
      <c r="I37" s="37">
        <v>0.33</v>
      </c>
      <c r="J37" s="38">
        <v>0.44</v>
      </c>
      <c r="K37" s="22"/>
      <c r="L37" s="22"/>
      <c r="M37" s="22"/>
      <c r="N37" s="22"/>
      <c r="O37" s="22"/>
      <c r="P37" s="22"/>
    </row>
    <row r="38" spans="1:16" ht="39" customHeight="1" x14ac:dyDescent="0.2">
      <c r="A38" s="22"/>
      <c r="B38" s="35"/>
      <c r="C38" s="1158" t="s">
        <v>570</v>
      </c>
      <c r="D38" s="1158"/>
      <c r="E38" s="1159"/>
      <c r="F38" s="36">
        <v>0.1</v>
      </c>
      <c r="G38" s="37">
        <v>0.03</v>
      </c>
      <c r="H38" s="37">
        <v>0.18</v>
      </c>
      <c r="I38" s="37">
        <v>0.25</v>
      </c>
      <c r="J38" s="38">
        <v>0.27</v>
      </c>
      <c r="K38" s="22"/>
      <c r="L38" s="22"/>
      <c r="M38" s="22"/>
      <c r="N38" s="22"/>
      <c r="O38" s="22"/>
      <c r="P38" s="22"/>
    </row>
    <row r="39" spans="1:16" ht="39" customHeight="1" x14ac:dyDescent="0.2">
      <c r="A39" s="22"/>
      <c r="B39" s="35"/>
      <c r="C39" s="1158" t="s">
        <v>571</v>
      </c>
      <c r="D39" s="1158"/>
      <c r="E39" s="1159"/>
      <c r="F39" s="36">
        <v>0.02</v>
      </c>
      <c r="G39" s="37">
        <v>0.01</v>
      </c>
      <c r="H39" s="37">
        <v>0.02</v>
      </c>
      <c r="I39" s="37">
        <v>0.01</v>
      </c>
      <c r="J39" s="38">
        <v>0.01</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572</v>
      </c>
      <c r="D42" s="1158"/>
      <c r="E42" s="1159"/>
      <c r="F42" s="36" t="s">
        <v>573</v>
      </c>
      <c r="G42" s="37" t="s">
        <v>516</v>
      </c>
      <c r="H42" s="37" t="s">
        <v>516</v>
      </c>
      <c r="I42" s="37" t="s">
        <v>516</v>
      </c>
      <c r="J42" s="38" t="s">
        <v>516</v>
      </c>
      <c r="K42" s="22"/>
      <c r="L42" s="22"/>
      <c r="M42" s="22"/>
      <c r="N42" s="22"/>
      <c r="O42" s="22"/>
      <c r="P42" s="22"/>
    </row>
    <row r="43" spans="1:16" ht="39" customHeight="1" thickBot="1" x14ac:dyDescent="0.25">
      <c r="A43" s="22"/>
      <c r="B43" s="40"/>
      <c r="C43" s="1160" t="s">
        <v>574</v>
      </c>
      <c r="D43" s="1160"/>
      <c r="E43" s="1161"/>
      <c r="F43" s="41">
        <v>1.24</v>
      </c>
      <c r="G43" s="42" t="s">
        <v>516</v>
      </c>
      <c r="H43" s="42" t="s">
        <v>516</v>
      </c>
      <c r="I43" s="42" t="s">
        <v>516</v>
      </c>
      <c r="J43" s="43" t="s">
        <v>516</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bb8hcidUbUUV2NngxZ9MIk04HgPwAgmbAXBWDLM0HFo6oGTRxkGlrV4fXM+/4X5zLCqLQSA659GXvGjWY4pgw==" saltValue="9gSmNQLPjsc8PiEmxI//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824</v>
      </c>
      <c r="L45" s="58">
        <v>700</v>
      </c>
      <c r="M45" s="58">
        <v>752</v>
      </c>
      <c r="N45" s="58">
        <v>850</v>
      </c>
      <c r="O45" s="59">
        <v>884</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516</v>
      </c>
      <c r="L46" s="62" t="s">
        <v>516</v>
      </c>
      <c r="M46" s="62" t="s">
        <v>516</v>
      </c>
      <c r="N46" s="62" t="s">
        <v>516</v>
      </c>
      <c r="O46" s="63" t="s">
        <v>516</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516</v>
      </c>
      <c r="L47" s="62" t="s">
        <v>516</v>
      </c>
      <c r="M47" s="62" t="s">
        <v>516</v>
      </c>
      <c r="N47" s="62" t="s">
        <v>516</v>
      </c>
      <c r="O47" s="63" t="s">
        <v>516</v>
      </c>
      <c r="P47" s="46"/>
      <c r="Q47" s="46"/>
      <c r="R47" s="46"/>
      <c r="S47" s="46"/>
      <c r="T47" s="46"/>
      <c r="U47" s="46"/>
    </row>
    <row r="48" spans="1:21" ht="30.75" customHeight="1" x14ac:dyDescent="0.2">
      <c r="A48" s="46"/>
      <c r="B48" s="1166"/>
      <c r="C48" s="1167"/>
      <c r="D48" s="60"/>
      <c r="E48" s="1172" t="s">
        <v>15</v>
      </c>
      <c r="F48" s="1172"/>
      <c r="G48" s="1172"/>
      <c r="H48" s="1172"/>
      <c r="I48" s="1172"/>
      <c r="J48" s="1173"/>
      <c r="K48" s="61">
        <v>351</v>
      </c>
      <c r="L48" s="62">
        <v>354</v>
      </c>
      <c r="M48" s="62">
        <v>303</v>
      </c>
      <c r="N48" s="62">
        <v>256</v>
      </c>
      <c r="O48" s="63">
        <v>223</v>
      </c>
      <c r="P48" s="46"/>
      <c r="Q48" s="46"/>
      <c r="R48" s="46"/>
      <c r="S48" s="46"/>
      <c r="T48" s="46"/>
      <c r="U48" s="46"/>
    </row>
    <row r="49" spans="1:21" ht="30.75" customHeight="1" x14ac:dyDescent="0.2">
      <c r="A49" s="46"/>
      <c r="B49" s="1166"/>
      <c r="C49" s="1167"/>
      <c r="D49" s="60"/>
      <c r="E49" s="1172" t="s">
        <v>16</v>
      </c>
      <c r="F49" s="1172"/>
      <c r="G49" s="1172"/>
      <c r="H49" s="1172"/>
      <c r="I49" s="1172"/>
      <c r="J49" s="1173"/>
      <c r="K49" s="61">
        <v>28</v>
      </c>
      <c r="L49" s="62">
        <v>19</v>
      </c>
      <c r="M49" s="62">
        <v>24</v>
      </c>
      <c r="N49" s="62">
        <v>25</v>
      </c>
      <c r="O49" s="63">
        <v>26</v>
      </c>
      <c r="P49" s="46"/>
      <c r="Q49" s="46"/>
      <c r="R49" s="46"/>
      <c r="S49" s="46"/>
      <c r="T49" s="46"/>
      <c r="U49" s="46"/>
    </row>
    <row r="50" spans="1:21" ht="30.75" customHeight="1" x14ac:dyDescent="0.2">
      <c r="A50" s="46"/>
      <c r="B50" s="1166"/>
      <c r="C50" s="1167"/>
      <c r="D50" s="60"/>
      <c r="E50" s="1172" t="s">
        <v>17</v>
      </c>
      <c r="F50" s="1172"/>
      <c r="G50" s="1172"/>
      <c r="H50" s="1172"/>
      <c r="I50" s="1172"/>
      <c r="J50" s="1173"/>
      <c r="K50" s="61">
        <v>190</v>
      </c>
      <c r="L50" s="62">
        <v>163</v>
      </c>
      <c r="M50" s="62">
        <v>136</v>
      </c>
      <c r="N50" s="62">
        <v>133</v>
      </c>
      <c r="O50" s="63">
        <v>27</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516</v>
      </c>
      <c r="L51" s="62" t="s">
        <v>516</v>
      </c>
      <c r="M51" s="62" t="s">
        <v>516</v>
      </c>
      <c r="N51" s="62" t="s">
        <v>516</v>
      </c>
      <c r="O51" s="63" t="s">
        <v>516</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1141</v>
      </c>
      <c r="L52" s="62">
        <v>1142</v>
      </c>
      <c r="M52" s="62">
        <v>1111</v>
      </c>
      <c r="N52" s="62">
        <v>997</v>
      </c>
      <c r="O52" s="63">
        <v>1140</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252</v>
      </c>
      <c r="L53" s="67">
        <v>94</v>
      </c>
      <c r="M53" s="67">
        <v>104</v>
      </c>
      <c r="N53" s="67">
        <v>267</v>
      </c>
      <c r="O53" s="68">
        <v>20</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575</v>
      </c>
      <c r="P56" s="46"/>
      <c r="Q56" s="46"/>
      <c r="R56" s="46"/>
      <c r="S56" s="46"/>
      <c r="T56" s="46"/>
      <c r="U56" s="46"/>
    </row>
    <row r="57" spans="1:21" ht="31.5" customHeight="1" thickBot="1" x14ac:dyDescent="0.3">
      <c r="A57" s="46"/>
      <c r="B57" s="74"/>
      <c r="C57" s="75"/>
      <c r="D57" s="75"/>
      <c r="E57" s="76"/>
      <c r="F57" s="76"/>
      <c r="G57" s="76"/>
      <c r="H57" s="76"/>
      <c r="I57" s="76"/>
      <c r="J57" s="77" t="s">
        <v>2</v>
      </c>
      <c r="K57" s="78" t="s">
        <v>576</v>
      </c>
      <c r="L57" s="79" t="s">
        <v>577</v>
      </c>
      <c r="M57" s="79" t="s">
        <v>578</v>
      </c>
      <c r="N57" s="79" t="s">
        <v>579</v>
      </c>
      <c r="O57" s="80" t="s">
        <v>580</v>
      </c>
      <c r="P57" s="46"/>
      <c r="Q57" s="46"/>
      <c r="R57" s="46"/>
      <c r="S57" s="46"/>
      <c r="T57" s="46"/>
      <c r="U57" s="46"/>
    </row>
    <row r="58" spans="1:21" ht="31.5" customHeight="1" x14ac:dyDescent="0.2">
      <c r="B58" s="1180" t="s">
        <v>26</v>
      </c>
      <c r="C58" s="1181"/>
      <c r="D58" s="1186" t="s">
        <v>27</v>
      </c>
      <c r="E58" s="1187"/>
      <c r="F58" s="1187"/>
      <c r="G58" s="1187"/>
      <c r="H58" s="1187"/>
      <c r="I58" s="1187"/>
      <c r="J58" s="1188"/>
      <c r="K58" s="81" t="s">
        <v>593</v>
      </c>
      <c r="L58" s="82" t="s">
        <v>593</v>
      </c>
      <c r="M58" s="82" t="s">
        <v>593</v>
      </c>
      <c r="N58" s="82" t="s">
        <v>593</v>
      </c>
      <c r="O58" s="83" t="s">
        <v>593</v>
      </c>
    </row>
    <row r="59" spans="1:21" ht="31.5" customHeight="1" x14ac:dyDescent="0.2">
      <c r="B59" s="1182"/>
      <c r="C59" s="1183"/>
      <c r="D59" s="1189" t="s">
        <v>28</v>
      </c>
      <c r="E59" s="1190"/>
      <c r="F59" s="1190"/>
      <c r="G59" s="1190"/>
      <c r="H59" s="1190"/>
      <c r="I59" s="1190"/>
      <c r="J59" s="1191"/>
      <c r="K59" s="84" t="s">
        <v>593</v>
      </c>
      <c r="L59" s="85" t="s">
        <v>593</v>
      </c>
      <c r="M59" s="85" t="s">
        <v>593</v>
      </c>
      <c r="N59" s="85" t="s">
        <v>593</v>
      </c>
      <c r="O59" s="86" t="s">
        <v>593</v>
      </c>
    </row>
    <row r="60" spans="1:21" ht="31.5" customHeight="1" thickBot="1" x14ac:dyDescent="0.25">
      <c r="B60" s="1184"/>
      <c r="C60" s="1185"/>
      <c r="D60" s="1192" t="s">
        <v>29</v>
      </c>
      <c r="E60" s="1193"/>
      <c r="F60" s="1193"/>
      <c r="G60" s="1193"/>
      <c r="H60" s="1193"/>
      <c r="I60" s="1193"/>
      <c r="J60" s="1194"/>
      <c r="K60" s="87" t="s">
        <v>593</v>
      </c>
      <c r="L60" s="88" t="s">
        <v>593</v>
      </c>
      <c r="M60" s="88" t="s">
        <v>593</v>
      </c>
      <c r="N60" s="88" t="s">
        <v>593</v>
      </c>
      <c r="O60" s="89" t="s">
        <v>593</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UDgyHGKjqIXn2aMuCZNm8PCGyXhbFKL54gFNFpFjipAF5h+113UAwVTMyKxMLe5RkypZwgEvQhFreg1B+F6uw==" saltValue="H/ryAq9enMDak8SOpUlO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557</v>
      </c>
      <c r="J40" s="101" t="s">
        <v>558</v>
      </c>
      <c r="K40" s="101" t="s">
        <v>559</v>
      </c>
      <c r="L40" s="101" t="s">
        <v>560</v>
      </c>
      <c r="M40" s="102" t="s">
        <v>561</v>
      </c>
    </row>
    <row r="41" spans="2:13" ht="27.75" customHeight="1" x14ac:dyDescent="0.2">
      <c r="B41" s="1195" t="s">
        <v>32</v>
      </c>
      <c r="C41" s="1196"/>
      <c r="D41" s="103"/>
      <c r="E41" s="1201" t="s">
        <v>33</v>
      </c>
      <c r="F41" s="1201"/>
      <c r="G41" s="1201"/>
      <c r="H41" s="1202"/>
      <c r="I41" s="342">
        <v>8910</v>
      </c>
      <c r="J41" s="343">
        <v>9583</v>
      </c>
      <c r="K41" s="343">
        <v>9982</v>
      </c>
      <c r="L41" s="343">
        <v>10479</v>
      </c>
      <c r="M41" s="344">
        <v>10204</v>
      </c>
    </row>
    <row r="42" spans="2:13" ht="27.75" customHeight="1" x14ac:dyDescent="0.2">
      <c r="B42" s="1197"/>
      <c r="C42" s="1198"/>
      <c r="D42" s="104"/>
      <c r="E42" s="1203" t="s">
        <v>34</v>
      </c>
      <c r="F42" s="1203"/>
      <c r="G42" s="1203"/>
      <c r="H42" s="1204"/>
      <c r="I42" s="345">
        <v>403</v>
      </c>
      <c r="J42" s="346">
        <v>237</v>
      </c>
      <c r="K42" s="346">
        <v>231</v>
      </c>
      <c r="L42" s="346">
        <v>89</v>
      </c>
      <c r="M42" s="347">
        <v>61</v>
      </c>
    </row>
    <row r="43" spans="2:13" ht="27.75" customHeight="1" x14ac:dyDescent="0.2">
      <c r="B43" s="1197"/>
      <c r="C43" s="1198"/>
      <c r="D43" s="104"/>
      <c r="E43" s="1203" t="s">
        <v>35</v>
      </c>
      <c r="F43" s="1203"/>
      <c r="G43" s="1203"/>
      <c r="H43" s="1204"/>
      <c r="I43" s="345">
        <v>3286</v>
      </c>
      <c r="J43" s="346">
        <v>3078</v>
      </c>
      <c r="K43" s="346">
        <v>2597</v>
      </c>
      <c r="L43" s="346">
        <v>2326</v>
      </c>
      <c r="M43" s="347">
        <v>1882</v>
      </c>
    </row>
    <row r="44" spans="2:13" ht="27.75" customHeight="1" x14ac:dyDescent="0.2">
      <c r="B44" s="1197"/>
      <c r="C44" s="1198"/>
      <c r="D44" s="104"/>
      <c r="E44" s="1203" t="s">
        <v>36</v>
      </c>
      <c r="F44" s="1203"/>
      <c r="G44" s="1203"/>
      <c r="H44" s="1204"/>
      <c r="I44" s="345">
        <v>119</v>
      </c>
      <c r="J44" s="346">
        <v>134</v>
      </c>
      <c r="K44" s="346">
        <v>130</v>
      </c>
      <c r="L44" s="346">
        <v>139</v>
      </c>
      <c r="M44" s="347">
        <v>158</v>
      </c>
    </row>
    <row r="45" spans="2:13" ht="27.75" customHeight="1" x14ac:dyDescent="0.2">
      <c r="B45" s="1197"/>
      <c r="C45" s="1198"/>
      <c r="D45" s="104"/>
      <c r="E45" s="1203" t="s">
        <v>37</v>
      </c>
      <c r="F45" s="1203"/>
      <c r="G45" s="1203"/>
      <c r="H45" s="1204"/>
      <c r="I45" s="345">
        <v>1826</v>
      </c>
      <c r="J45" s="346">
        <v>1714</v>
      </c>
      <c r="K45" s="346">
        <v>1582</v>
      </c>
      <c r="L45" s="346">
        <v>1825</v>
      </c>
      <c r="M45" s="347">
        <v>1670</v>
      </c>
    </row>
    <row r="46" spans="2:13" ht="27.75" customHeight="1" x14ac:dyDescent="0.2">
      <c r="B46" s="1197"/>
      <c r="C46" s="1198"/>
      <c r="D46" s="105"/>
      <c r="E46" s="1203" t="s">
        <v>38</v>
      </c>
      <c r="F46" s="1203"/>
      <c r="G46" s="1203"/>
      <c r="H46" s="1204"/>
      <c r="I46" s="345" t="s">
        <v>516</v>
      </c>
      <c r="J46" s="346" t="s">
        <v>516</v>
      </c>
      <c r="K46" s="346" t="s">
        <v>516</v>
      </c>
      <c r="L46" s="346" t="s">
        <v>516</v>
      </c>
      <c r="M46" s="347" t="s">
        <v>516</v>
      </c>
    </row>
    <row r="47" spans="2:13" ht="27.75" customHeight="1" x14ac:dyDescent="0.2">
      <c r="B47" s="1197"/>
      <c r="C47" s="1198"/>
      <c r="D47" s="106"/>
      <c r="E47" s="1205" t="s">
        <v>39</v>
      </c>
      <c r="F47" s="1206"/>
      <c r="G47" s="1206"/>
      <c r="H47" s="1207"/>
      <c r="I47" s="345" t="s">
        <v>516</v>
      </c>
      <c r="J47" s="346" t="s">
        <v>516</v>
      </c>
      <c r="K47" s="346" t="s">
        <v>516</v>
      </c>
      <c r="L47" s="346" t="s">
        <v>516</v>
      </c>
      <c r="M47" s="347" t="s">
        <v>516</v>
      </c>
    </row>
    <row r="48" spans="2:13" ht="27.75" customHeight="1" x14ac:dyDescent="0.2">
      <c r="B48" s="1197"/>
      <c r="C48" s="1198"/>
      <c r="D48" s="104"/>
      <c r="E48" s="1203" t="s">
        <v>40</v>
      </c>
      <c r="F48" s="1203"/>
      <c r="G48" s="1203"/>
      <c r="H48" s="1204"/>
      <c r="I48" s="345" t="s">
        <v>516</v>
      </c>
      <c r="J48" s="346" t="s">
        <v>516</v>
      </c>
      <c r="K48" s="346" t="s">
        <v>516</v>
      </c>
      <c r="L48" s="346" t="s">
        <v>516</v>
      </c>
      <c r="M48" s="347" t="s">
        <v>516</v>
      </c>
    </row>
    <row r="49" spans="2:13" ht="27.75" customHeight="1" x14ac:dyDescent="0.2">
      <c r="B49" s="1199"/>
      <c r="C49" s="1200"/>
      <c r="D49" s="104"/>
      <c r="E49" s="1203" t="s">
        <v>41</v>
      </c>
      <c r="F49" s="1203"/>
      <c r="G49" s="1203"/>
      <c r="H49" s="1204"/>
      <c r="I49" s="345" t="s">
        <v>516</v>
      </c>
      <c r="J49" s="346" t="s">
        <v>516</v>
      </c>
      <c r="K49" s="346" t="s">
        <v>516</v>
      </c>
      <c r="L49" s="346" t="s">
        <v>516</v>
      </c>
      <c r="M49" s="347" t="s">
        <v>516</v>
      </c>
    </row>
    <row r="50" spans="2:13" ht="27.75" customHeight="1" x14ac:dyDescent="0.2">
      <c r="B50" s="1208" t="s">
        <v>42</v>
      </c>
      <c r="C50" s="1209"/>
      <c r="D50" s="107"/>
      <c r="E50" s="1203" t="s">
        <v>43</v>
      </c>
      <c r="F50" s="1203"/>
      <c r="G50" s="1203"/>
      <c r="H50" s="1204"/>
      <c r="I50" s="345">
        <v>2177</v>
      </c>
      <c r="J50" s="346">
        <v>2280</v>
      </c>
      <c r="K50" s="346">
        <v>2647</v>
      </c>
      <c r="L50" s="346">
        <v>3593</v>
      </c>
      <c r="M50" s="347">
        <v>4448</v>
      </c>
    </row>
    <row r="51" spans="2:13" ht="27.75" customHeight="1" x14ac:dyDescent="0.2">
      <c r="B51" s="1197"/>
      <c r="C51" s="1198"/>
      <c r="D51" s="104"/>
      <c r="E51" s="1203" t="s">
        <v>44</v>
      </c>
      <c r="F51" s="1203"/>
      <c r="G51" s="1203"/>
      <c r="H51" s="1204"/>
      <c r="I51" s="345">
        <v>3510</v>
      </c>
      <c r="J51" s="346">
        <v>3422</v>
      </c>
      <c r="K51" s="346">
        <v>3226</v>
      </c>
      <c r="L51" s="346">
        <v>2993</v>
      </c>
      <c r="M51" s="347">
        <v>3062</v>
      </c>
    </row>
    <row r="52" spans="2:13" ht="27.75" customHeight="1" x14ac:dyDescent="0.2">
      <c r="B52" s="1199"/>
      <c r="C52" s="1200"/>
      <c r="D52" s="104"/>
      <c r="E52" s="1203" t="s">
        <v>45</v>
      </c>
      <c r="F52" s="1203"/>
      <c r="G52" s="1203"/>
      <c r="H52" s="1204"/>
      <c r="I52" s="345">
        <v>9916</v>
      </c>
      <c r="J52" s="346">
        <v>9751</v>
      </c>
      <c r="K52" s="346">
        <v>9699</v>
      </c>
      <c r="L52" s="346">
        <v>9530</v>
      </c>
      <c r="M52" s="347">
        <v>9017</v>
      </c>
    </row>
    <row r="53" spans="2:13" ht="27.75" customHeight="1" thickBot="1" x14ac:dyDescent="0.25">
      <c r="B53" s="1210" t="s">
        <v>46</v>
      </c>
      <c r="C53" s="1211"/>
      <c r="D53" s="108"/>
      <c r="E53" s="1212" t="s">
        <v>47</v>
      </c>
      <c r="F53" s="1212"/>
      <c r="G53" s="1212"/>
      <c r="H53" s="1213"/>
      <c r="I53" s="348">
        <v>-1059</v>
      </c>
      <c r="J53" s="349">
        <v>-707</v>
      </c>
      <c r="K53" s="349">
        <v>-1049</v>
      </c>
      <c r="L53" s="349">
        <v>-1259</v>
      </c>
      <c r="M53" s="350">
        <v>-2551</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3QTUcXulHUNHqsDF3+ledphcHpsud2No903DG65Hlihe8o22+4pjwetU/fgv46pZNvoMIWG379k2d8x7THJ9YQ==" saltValue="sBBWEjqx3bdO+rjoPofU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559</v>
      </c>
      <c r="G54" s="117" t="s">
        <v>560</v>
      </c>
      <c r="H54" s="118" t="s">
        <v>561</v>
      </c>
    </row>
    <row r="55" spans="2:8" ht="52.5" customHeight="1" x14ac:dyDescent="0.2">
      <c r="B55" s="119"/>
      <c r="C55" s="1222" t="s">
        <v>50</v>
      </c>
      <c r="D55" s="1222"/>
      <c r="E55" s="1223"/>
      <c r="F55" s="120">
        <v>1092</v>
      </c>
      <c r="G55" s="120">
        <v>1334</v>
      </c>
      <c r="H55" s="121">
        <v>2163</v>
      </c>
    </row>
    <row r="56" spans="2:8" ht="52.5" customHeight="1" x14ac:dyDescent="0.2">
      <c r="B56" s="122"/>
      <c r="C56" s="1224" t="s">
        <v>51</v>
      </c>
      <c r="D56" s="1224"/>
      <c r="E56" s="1225"/>
      <c r="F56" s="123">
        <v>465</v>
      </c>
      <c r="G56" s="123">
        <v>727</v>
      </c>
      <c r="H56" s="124">
        <v>727</v>
      </c>
    </row>
    <row r="57" spans="2:8" ht="53.25" customHeight="1" x14ac:dyDescent="0.2">
      <c r="B57" s="122"/>
      <c r="C57" s="1226" t="s">
        <v>52</v>
      </c>
      <c r="D57" s="1226"/>
      <c r="E57" s="1227"/>
      <c r="F57" s="125">
        <v>518</v>
      </c>
      <c r="G57" s="125">
        <v>1107</v>
      </c>
      <c r="H57" s="126">
        <v>1112</v>
      </c>
    </row>
    <row r="58" spans="2:8" ht="45.75" customHeight="1" x14ac:dyDescent="0.2">
      <c r="B58" s="127"/>
      <c r="C58" s="1214" t="s">
        <v>588</v>
      </c>
      <c r="D58" s="1215"/>
      <c r="E58" s="1216"/>
      <c r="F58" s="128">
        <v>309</v>
      </c>
      <c r="G58" s="128">
        <v>902</v>
      </c>
      <c r="H58" s="129">
        <v>902</v>
      </c>
    </row>
    <row r="59" spans="2:8" ht="45.75" customHeight="1" x14ac:dyDescent="0.2">
      <c r="B59" s="127"/>
      <c r="C59" s="1214" t="s">
        <v>589</v>
      </c>
      <c r="D59" s="1215"/>
      <c r="E59" s="1216"/>
      <c r="F59" s="128">
        <v>200</v>
      </c>
      <c r="G59" s="128">
        <v>200</v>
      </c>
      <c r="H59" s="129">
        <v>200</v>
      </c>
    </row>
    <row r="60" spans="2:8" ht="45.75" customHeight="1" x14ac:dyDescent="0.2">
      <c r="B60" s="127"/>
      <c r="C60" s="1214" t="s">
        <v>590</v>
      </c>
      <c r="D60" s="1215"/>
      <c r="E60" s="1216"/>
      <c r="F60" s="128">
        <v>5</v>
      </c>
      <c r="G60" s="128">
        <v>1</v>
      </c>
      <c r="H60" s="129">
        <v>6</v>
      </c>
    </row>
    <row r="61" spans="2:8" ht="45.75" customHeight="1" x14ac:dyDescent="0.2">
      <c r="B61" s="127"/>
      <c r="C61" s="1214" t="s">
        <v>591</v>
      </c>
      <c r="D61" s="1215"/>
      <c r="E61" s="1216"/>
      <c r="F61" s="128">
        <v>3</v>
      </c>
      <c r="G61" s="128">
        <v>3</v>
      </c>
      <c r="H61" s="129">
        <v>3</v>
      </c>
    </row>
    <row r="62" spans="2:8" ht="45.75" customHeight="1" thickBot="1" x14ac:dyDescent="0.25">
      <c r="B62" s="130"/>
      <c r="C62" s="1217" t="s">
        <v>592</v>
      </c>
      <c r="D62" s="1218"/>
      <c r="E62" s="1219"/>
      <c r="F62" s="131">
        <v>0</v>
      </c>
      <c r="G62" s="131">
        <v>0</v>
      </c>
      <c r="H62" s="132">
        <v>0</v>
      </c>
    </row>
    <row r="63" spans="2:8" ht="52.5" customHeight="1" thickBot="1" x14ac:dyDescent="0.25">
      <c r="B63" s="133"/>
      <c r="C63" s="1220" t="s">
        <v>53</v>
      </c>
      <c r="D63" s="1220"/>
      <c r="E63" s="1221"/>
      <c r="F63" s="134">
        <v>2075</v>
      </c>
      <c r="G63" s="134">
        <v>3168</v>
      </c>
      <c r="H63" s="135">
        <v>4002</v>
      </c>
    </row>
    <row r="64" spans="2:8" ht="13" x14ac:dyDescent="0.2"/>
  </sheetData>
  <sheetProtection algorithmName="SHA-512" hashValue="2m9AzJmB5V3LLajZvGsoPc4PA3vKUiQqMTrrb5EsLntnNMQN3MMHJJ26FrW19n2sCR3n5EDKQUl+qIPTO0mz/g==" saltValue="uoYGL9QtusLRh2Pqnp+F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6BCBE-C285-473A-9A6C-1926447D5E4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596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597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605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598</v>
      </c>
    </row>
    <row r="50" spans="1:109" ht="13"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557</v>
      </c>
      <c r="BQ50" s="1242"/>
      <c r="BR50" s="1242"/>
      <c r="BS50" s="1242"/>
      <c r="BT50" s="1242"/>
      <c r="BU50" s="1242"/>
      <c r="BV50" s="1242"/>
      <c r="BW50" s="1242"/>
      <c r="BX50" s="1242" t="s">
        <v>558</v>
      </c>
      <c r="BY50" s="1242"/>
      <c r="BZ50" s="1242"/>
      <c r="CA50" s="1242"/>
      <c r="CB50" s="1242"/>
      <c r="CC50" s="1242"/>
      <c r="CD50" s="1242"/>
      <c r="CE50" s="1242"/>
      <c r="CF50" s="1242" t="s">
        <v>559</v>
      </c>
      <c r="CG50" s="1242"/>
      <c r="CH50" s="1242"/>
      <c r="CI50" s="1242"/>
      <c r="CJ50" s="1242"/>
      <c r="CK50" s="1242"/>
      <c r="CL50" s="1242"/>
      <c r="CM50" s="1242"/>
      <c r="CN50" s="1242" t="s">
        <v>560</v>
      </c>
      <c r="CO50" s="1242"/>
      <c r="CP50" s="1242"/>
      <c r="CQ50" s="1242"/>
      <c r="CR50" s="1242"/>
      <c r="CS50" s="1242"/>
      <c r="CT50" s="1242"/>
      <c r="CU50" s="1242"/>
      <c r="CV50" s="1242" t="s">
        <v>561</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599</v>
      </c>
      <c r="AO51" s="1245"/>
      <c r="AP51" s="1245"/>
      <c r="AQ51" s="1245"/>
      <c r="AR51" s="1245"/>
      <c r="AS51" s="1245"/>
      <c r="AT51" s="1245"/>
      <c r="AU51" s="1245"/>
      <c r="AV51" s="1245"/>
      <c r="AW51" s="1245"/>
      <c r="AX51" s="1245"/>
      <c r="AY51" s="1245"/>
      <c r="AZ51" s="1245"/>
      <c r="BA51" s="1245"/>
      <c r="BB51" s="1245" t="s">
        <v>600</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601</v>
      </c>
      <c r="BC53" s="1245"/>
      <c r="BD53" s="1245"/>
      <c r="BE53" s="1245"/>
      <c r="BF53" s="1245"/>
      <c r="BG53" s="1245"/>
      <c r="BH53" s="1245"/>
      <c r="BI53" s="1245"/>
      <c r="BJ53" s="1245"/>
      <c r="BK53" s="1245"/>
      <c r="BL53" s="1245"/>
      <c r="BM53" s="1245"/>
      <c r="BN53" s="1245"/>
      <c r="BO53" s="1245"/>
      <c r="BP53" s="1228">
        <v>65.099999999999994</v>
      </c>
      <c r="BQ53" s="1228"/>
      <c r="BR53" s="1228"/>
      <c r="BS53" s="1228"/>
      <c r="BT53" s="1228"/>
      <c r="BU53" s="1228"/>
      <c r="BV53" s="1228"/>
      <c r="BW53" s="1228"/>
      <c r="BX53" s="1228">
        <v>65.900000000000006</v>
      </c>
      <c r="BY53" s="1228"/>
      <c r="BZ53" s="1228"/>
      <c r="CA53" s="1228"/>
      <c r="CB53" s="1228"/>
      <c r="CC53" s="1228"/>
      <c r="CD53" s="1228"/>
      <c r="CE53" s="1228"/>
      <c r="CF53" s="1228">
        <v>66.8</v>
      </c>
      <c r="CG53" s="1228"/>
      <c r="CH53" s="1228"/>
      <c r="CI53" s="1228"/>
      <c r="CJ53" s="1228"/>
      <c r="CK53" s="1228"/>
      <c r="CL53" s="1228"/>
      <c r="CM53" s="1228"/>
      <c r="CN53" s="1228">
        <v>67.599999999999994</v>
      </c>
      <c r="CO53" s="1228"/>
      <c r="CP53" s="1228"/>
      <c r="CQ53" s="1228"/>
      <c r="CR53" s="1228"/>
      <c r="CS53" s="1228"/>
      <c r="CT53" s="1228"/>
      <c r="CU53" s="1228"/>
      <c r="CV53" s="1228">
        <v>68.8</v>
      </c>
      <c r="CW53" s="1228"/>
      <c r="CX53" s="1228"/>
      <c r="CY53" s="1228"/>
      <c r="CZ53" s="1228"/>
      <c r="DA53" s="1228"/>
      <c r="DB53" s="1228"/>
      <c r="DC53" s="1228"/>
    </row>
    <row r="54" spans="1:109" ht="13"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8"/>
      <c r="H55" s="1238"/>
      <c r="I55" s="1238"/>
      <c r="J55" s="1238"/>
      <c r="K55" s="1244"/>
      <c r="L55" s="1244"/>
      <c r="M55" s="1244"/>
      <c r="N55" s="1244"/>
      <c r="AN55" s="1242" t="s">
        <v>602</v>
      </c>
      <c r="AO55" s="1242"/>
      <c r="AP55" s="1242"/>
      <c r="AQ55" s="1242"/>
      <c r="AR55" s="1242"/>
      <c r="AS55" s="1242"/>
      <c r="AT55" s="1242"/>
      <c r="AU55" s="1242"/>
      <c r="AV55" s="1242"/>
      <c r="AW55" s="1242"/>
      <c r="AX55" s="1242"/>
      <c r="AY55" s="1242"/>
      <c r="AZ55" s="1242"/>
      <c r="BA55" s="1242"/>
      <c r="BB55" s="1245" t="s">
        <v>600</v>
      </c>
      <c r="BC55" s="1245"/>
      <c r="BD55" s="1245"/>
      <c r="BE55" s="1245"/>
      <c r="BF55" s="1245"/>
      <c r="BG55" s="1245"/>
      <c r="BH55" s="1245"/>
      <c r="BI55" s="1245"/>
      <c r="BJ55" s="1245"/>
      <c r="BK55" s="1245"/>
      <c r="BL55" s="1245"/>
      <c r="BM55" s="1245"/>
      <c r="BN55" s="1245"/>
      <c r="BO55" s="1245"/>
      <c r="BP55" s="1228">
        <v>18.2</v>
      </c>
      <c r="BQ55" s="1228"/>
      <c r="BR55" s="1228"/>
      <c r="BS55" s="1228"/>
      <c r="BT55" s="1228"/>
      <c r="BU55" s="1228"/>
      <c r="BV55" s="1228"/>
      <c r="BW55" s="1228"/>
      <c r="BX55" s="1228">
        <v>20.3</v>
      </c>
      <c r="BY55" s="1228"/>
      <c r="BZ55" s="1228"/>
      <c r="CA55" s="1228"/>
      <c r="CB55" s="1228"/>
      <c r="CC55" s="1228"/>
      <c r="CD55" s="1228"/>
      <c r="CE55" s="1228"/>
      <c r="CF55" s="1228">
        <v>15.5</v>
      </c>
      <c r="CG55" s="1228"/>
      <c r="CH55" s="1228"/>
      <c r="CI55" s="1228"/>
      <c r="CJ55" s="1228"/>
      <c r="CK55" s="1228"/>
      <c r="CL55" s="1228"/>
      <c r="CM55" s="1228"/>
      <c r="CN55" s="1228">
        <v>4.5999999999999996</v>
      </c>
      <c r="CO55" s="1228"/>
      <c r="CP55" s="1228"/>
      <c r="CQ55" s="1228"/>
      <c r="CR55" s="1228"/>
      <c r="CS55" s="1228"/>
      <c r="CT55" s="1228"/>
      <c r="CU55" s="1228"/>
      <c r="CV55" s="1228">
        <v>1.6</v>
      </c>
      <c r="CW55" s="1228"/>
      <c r="CX55" s="1228"/>
      <c r="CY55" s="1228"/>
      <c r="CZ55" s="1228"/>
      <c r="DA55" s="1228"/>
      <c r="DB55" s="1228"/>
      <c r="DC55" s="1228"/>
    </row>
    <row r="56" spans="1:109" ht="13"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601</v>
      </c>
      <c r="BC57" s="1245"/>
      <c r="BD57" s="1245"/>
      <c r="BE57" s="1245"/>
      <c r="BF57" s="1245"/>
      <c r="BG57" s="1245"/>
      <c r="BH57" s="1245"/>
      <c r="BI57" s="1245"/>
      <c r="BJ57" s="1245"/>
      <c r="BK57" s="1245"/>
      <c r="BL57" s="1245"/>
      <c r="BM57" s="1245"/>
      <c r="BN57" s="1245"/>
      <c r="BO57" s="1245"/>
      <c r="BP57" s="1228">
        <v>59.3</v>
      </c>
      <c r="BQ57" s="1228"/>
      <c r="BR57" s="1228"/>
      <c r="BS57" s="1228"/>
      <c r="BT57" s="1228"/>
      <c r="BU57" s="1228"/>
      <c r="BV57" s="1228"/>
      <c r="BW57" s="1228"/>
      <c r="BX57" s="1228">
        <v>60.3</v>
      </c>
      <c r="BY57" s="1228"/>
      <c r="BZ57" s="1228"/>
      <c r="CA57" s="1228"/>
      <c r="CB57" s="1228"/>
      <c r="CC57" s="1228"/>
      <c r="CD57" s="1228"/>
      <c r="CE57" s="1228"/>
      <c r="CF57" s="1228">
        <v>61.5</v>
      </c>
      <c r="CG57" s="1228"/>
      <c r="CH57" s="1228"/>
      <c r="CI57" s="1228"/>
      <c r="CJ57" s="1228"/>
      <c r="CK57" s="1228"/>
      <c r="CL57" s="1228"/>
      <c r="CM57" s="1228"/>
      <c r="CN57" s="1228">
        <v>61</v>
      </c>
      <c r="CO57" s="1228"/>
      <c r="CP57" s="1228"/>
      <c r="CQ57" s="1228"/>
      <c r="CR57" s="1228"/>
      <c r="CS57" s="1228"/>
      <c r="CT57" s="1228"/>
      <c r="CU57" s="1228"/>
      <c r="CV57" s="1228">
        <v>62.3</v>
      </c>
      <c r="CW57" s="1228"/>
      <c r="CX57" s="1228"/>
      <c r="CY57" s="1228"/>
      <c r="CZ57" s="1228"/>
      <c r="DA57" s="1228"/>
      <c r="DB57" s="1228"/>
      <c r="DC57" s="1228"/>
      <c r="DD57" s="363"/>
      <c r="DE57" s="362"/>
    </row>
    <row r="58" spans="1:109" s="358" customFormat="1" ht="13"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603</v>
      </c>
    </row>
    <row r="64" spans="1:109" ht="13" x14ac:dyDescent="0.2">
      <c r="B64" s="259"/>
      <c r="G64" s="357"/>
      <c r="I64" s="369"/>
      <c r="J64" s="369"/>
      <c r="K64" s="369"/>
      <c r="L64" s="369"/>
      <c r="M64" s="369"/>
      <c r="N64" s="370"/>
      <c r="AM64" s="357"/>
      <c r="AN64" s="357" t="s">
        <v>597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9" t="s">
        <v>606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598</v>
      </c>
    </row>
    <row r="72" spans="2:107" ht="13"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557</v>
      </c>
      <c r="BQ72" s="1242"/>
      <c r="BR72" s="1242"/>
      <c r="BS72" s="1242"/>
      <c r="BT72" s="1242"/>
      <c r="BU72" s="1242"/>
      <c r="BV72" s="1242"/>
      <c r="BW72" s="1242"/>
      <c r="BX72" s="1242" t="s">
        <v>558</v>
      </c>
      <c r="BY72" s="1242"/>
      <c r="BZ72" s="1242"/>
      <c r="CA72" s="1242"/>
      <c r="CB72" s="1242"/>
      <c r="CC72" s="1242"/>
      <c r="CD72" s="1242"/>
      <c r="CE72" s="1242"/>
      <c r="CF72" s="1242" t="s">
        <v>559</v>
      </c>
      <c r="CG72" s="1242"/>
      <c r="CH72" s="1242"/>
      <c r="CI72" s="1242"/>
      <c r="CJ72" s="1242"/>
      <c r="CK72" s="1242"/>
      <c r="CL72" s="1242"/>
      <c r="CM72" s="1242"/>
      <c r="CN72" s="1242" t="s">
        <v>560</v>
      </c>
      <c r="CO72" s="1242"/>
      <c r="CP72" s="1242"/>
      <c r="CQ72" s="1242"/>
      <c r="CR72" s="1242"/>
      <c r="CS72" s="1242"/>
      <c r="CT72" s="1242"/>
      <c r="CU72" s="1242"/>
      <c r="CV72" s="1242" t="s">
        <v>561</v>
      </c>
      <c r="CW72" s="1242"/>
      <c r="CX72" s="1242"/>
      <c r="CY72" s="1242"/>
      <c r="CZ72" s="1242"/>
      <c r="DA72" s="1242"/>
      <c r="DB72" s="1242"/>
      <c r="DC72" s="1242"/>
    </row>
    <row r="73" spans="2:107" ht="13" x14ac:dyDescent="0.2">
      <c r="B73" s="259"/>
      <c r="G73" s="1243"/>
      <c r="H73" s="1243"/>
      <c r="I73" s="1243"/>
      <c r="J73" s="1243"/>
      <c r="K73" s="1248"/>
      <c r="L73" s="1248"/>
      <c r="M73" s="1248"/>
      <c r="N73" s="1248"/>
      <c r="AM73" s="359"/>
      <c r="AN73" s="1245" t="s">
        <v>599</v>
      </c>
      <c r="AO73" s="1245"/>
      <c r="AP73" s="1245"/>
      <c r="AQ73" s="1245"/>
      <c r="AR73" s="1245"/>
      <c r="AS73" s="1245"/>
      <c r="AT73" s="1245"/>
      <c r="AU73" s="1245"/>
      <c r="AV73" s="1245"/>
      <c r="AW73" s="1245"/>
      <c r="AX73" s="1245"/>
      <c r="AY73" s="1245"/>
      <c r="AZ73" s="1245"/>
      <c r="BA73" s="1245"/>
      <c r="BB73" s="1245" t="s">
        <v>600</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604</v>
      </c>
      <c r="BC75" s="1245"/>
      <c r="BD75" s="1245"/>
      <c r="BE75" s="1245"/>
      <c r="BF75" s="1245"/>
      <c r="BG75" s="1245"/>
      <c r="BH75" s="1245"/>
      <c r="BI75" s="1245"/>
      <c r="BJ75" s="1245"/>
      <c r="BK75" s="1245"/>
      <c r="BL75" s="1245"/>
      <c r="BM75" s="1245"/>
      <c r="BN75" s="1245"/>
      <c r="BO75" s="1245"/>
      <c r="BP75" s="1228">
        <v>3.2</v>
      </c>
      <c r="BQ75" s="1228"/>
      <c r="BR75" s="1228"/>
      <c r="BS75" s="1228"/>
      <c r="BT75" s="1228"/>
      <c r="BU75" s="1228"/>
      <c r="BV75" s="1228"/>
      <c r="BW75" s="1228"/>
      <c r="BX75" s="1228">
        <v>2.5</v>
      </c>
      <c r="BY75" s="1228"/>
      <c r="BZ75" s="1228"/>
      <c r="CA75" s="1228"/>
      <c r="CB75" s="1228"/>
      <c r="CC75" s="1228"/>
      <c r="CD75" s="1228"/>
      <c r="CE75" s="1228"/>
      <c r="CF75" s="1228">
        <v>2</v>
      </c>
      <c r="CG75" s="1228"/>
      <c r="CH75" s="1228"/>
      <c r="CI75" s="1228"/>
      <c r="CJ75" s="1228"/>
      <c r="CK75" s="1228"/>
      <c r="CL75" s="1228"/>
      <c r="CM75" s="1228"/>
      <c r="CN75" s="1228">
        <v>1.9</v>
      </c>
      <c r="CO75" s="1228"/>
      <c r="CP75" s="1228"/>
      <c r="CQ75" s="1228"/>
      <c r="CR75" s="1228"/>
      <c r="CS75" s="1228"/>
      <c r="CT75" s="1228"/>
      <c r="CU75" s="1228"/>
      <c r="CV75" s="1228">
        <v>1.3</v>
      </c>
      <c r="CW75" s="1228"/>
      <c r="CX75" s="1228"/>
      <c r="CY75" s="1228"/>
      <c r="CZ75" s="1228"/>
      <c r="DA75" s="1228"/>
      <c r="DB75" s="1228"/>
      <c r="DC75" s="1228"/>
    </row>
    <row r="76" spans="2:107" ht="13"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8"/>
      <c r="H77" s="1238"/>
      <c r="I77" s="1238"/>
      <c r="J77" s="1238"/>
      <c r="K77" s="1248"/>
      <c r="L77" s="1248"/>
      <c r="M77" s="1248"/>
      <c r="N77" s="1248"/>
      <c r="AN77" s="1242" t="s">
        <v>602</v>
      </c>
      <c r="AO77" s="1242"/>
      <c r="AP77" s="1242"/>
      <c r="AQ77" s="1242"/>
      <c r="AR77" s="1242"/>
      <c r="AS77" s="1242"/>
      <c r="AT77" s="1242"/>
      <c r="AU77" s="1242"/>
      <c r="AV77" s="1242"/>
      <c r="AW77" s="1242"/>
      <c r="AX77" s="1242"/>
      <c r="AY77" s="1242"/>
      <c r="AZ77" s="1242"/>
      <c r="BA77" s="1242"/>
      <c r="BB77" s="1245" t="s">
        <v>600</v>
      </c>
      <c r="BC77" s="1245"/>
      <c r="BD77" s="1245"/>
      <c r="BE77" s="1245"/>
      <c r="BF77" s="1245"/>
      <c r="BG77" s="1245"/>
      <c r="BH77" s="1245"/>
      <c r="BI77" s="1245"/>
      <c r="BJ77" s="1245"/>
      <c r="BK77" s="1245"/>
      <c r="BL77" s="1245"/>
      <c r="BM77" s="1245"/>
      <c r="BN77" s="1245"/>
      <c r="BO77" s="1245"/>
      <c r="BP77" s="1228">
        <v>18.2</v>
      </c>
      <c r="BQ77" s="1228"/>
      <c r="BR77" s="1228"/>
      <c r="BS77" s="1228"/>
      <c r="BT77" s="1228"/>
      <c r="BU77" s="1228"/>
      <c r="BV77" s="1228"/>
      <c r="BW77" s="1228"/>
      <c r="BX77" s="1228">
        <v>20.3</v>
      </c>
      <c r="BY77" s="1228"/>
      <c r="BZ77" s="1228"/>
      <c r="CA77" s="1228"/>
      <c r="CB77" s="1228"/>
      <c r="CC77" s="1228"/>
      <c r="CD77" s="1228"/>
      <c r="CE77" s="1228"/>
      <c r="CF77" s="1228">
        <v>15.5</v>
      </c>
      <c r="CG77" s="1228"/>
      <c r="CH77" s="1228"/>
      <c r="CI77" s="1228"/>
      <c r="CJ77" s="1228"/>
      <c r="CK77" s="1228"/>
      <c r="CL77" s="1228"/>
      <c r="CM77" s="1228"/>
      <c r="CN77" s="1228">
        <v>4.5999999999999996</v>
      </c>
      <c r="CO77" s="1228"/>
      <c r="CP77" s="1228"/>
      <c r="CQ77" s="1228"/>
      <c r="CR77" s="1228"/>
      <c r="CS77" s="1228"/>
      <c r="CT77" s="1228"/>
      <c r="CU77" s="1228"/>
      <c r="CV77" s="1228">
        <v>1.6</v>
      </c>
      <c r="CW77" s="1228"/>
      <c r="CX77" s="1228"/>
      <c r="CY77" s="1228"/>
      <c r="CZ77" s="1228"/>
      <c r="DA77" s="1228"/>
      <c r="DB77" s="1228"/>
      <c r="DC77" s="1228"/>
    </row>
    <row r="78" spans="2:107" ht="13"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604</v>
      </c>
      <c r="BC79" s="1245"/>
      <c r="BD79" s="1245"/>
      <c r="BE79" s="1245"/>
      <c r="BF79" s="1245"/>
      <c r="BG79" s="1245"/>
      <c r="BH79" s="1245"/>
      <c r="BI79" s="1245"/>
      <c r="BJ79" s="1245"/>
      <c r="BK79" s="1245"/>
      <c r="BL79" s="1245"/>
      <c r="BM79" s="1245"/>
      <c r="BN79" s="1245"/>
      <c r="BO79" s="1245"/>
      <c r="BP79" s="1228">
        <v>6.8</v>
      </c>
      <c r="BQ79" s="1228"/>
      <c r="BR79" s="1228"/>
      <c r="BS79" s="1228"/>
      <c r="BT79" s="1228"/>
      <c r="BU79" s="1228"/>
      <c r="BV79" s="1228"/>
      <c r="BW79" s="1228"/>
      <c r="BX79" s="1228">
        <v>6.6</v>
      </c>
      <c r="BY79" s="1228"/>
      <c r="BZ79" s="1228"/>
      <c r="CA79" s="1228"/>
      <c r="CB79" s="1228"/>
      <c r="CC79" s="1228"/>
      <c r="CD79" s="1228"/>
      <c r="CE79" s="1228"/>
      <c r="CF79" s="1228">
        <v>6.4</v>
      </c>
      <c r="CG79" s="1228"/>
      <c r="CH79" s="1228"/>
      <c r="CI79" s="1228"/>
      <c r="CJ79" s="1228"/>
      <c r="CK79" s="1228"/>
      <c r="CL79" s="1228"/>
      <c r="CM79" s="1228"/>
      <c r="CN79" s="1228">
        <v>6.3</v>
      </c>
      <c r="CO79" s="1228"/>
      <c r="CP79" s="1228"/>
      <c r="CQ79" s="1228"/>
      <c r="CR79" s="1228"/>
      <c r="CS79" s="1228"/>
      <c r="CT79" s="1228"/>
      <c r="CU79" s="1228"/>
      <c r="CV79" s="1228">
        <v>6.6</v>
      </c>
      <c r="CW79" s="1228"/>
      <c r="CX79" s="1228"/>
      <c r="CY79" s="1228"/>
      <c r="CZ79" s="1228"/>
      <c r="DA79" s="1228"/>
      <c r="DB79" s="1228"/>
      <c r="DC79" s="1228"/>
    </row>
    <row r="80" spans="2:107" ht="13" x14ac:dyDescent="0.2">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nQi/tJktAXf7l3VyzXV0pxkgEDajg1i6AeXkVsEpjF6fafWrf253twhtWBK6iVbQH/8e7ndM65i09iUXgqyaug==" saltValue="4rwCqtzS5m2sfzRb/EupW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C71B4-D2FB-41FB-A1C3-3ED3E210400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504</v>
      </c>
    </row>
  </sheetData>
  <sheetProtection algorithmName="SHA-512" hashValue="b90rxJf2vvpSDxetj5prbRrtTZcxz03w2e6HFZQOtYXFq4JDsoPTpaBOCrYBgzPt5gpaajBEIUo25Y77vF8uNg==" saltValue="bt3AcELPgLq/ZyIh/1dh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37638-45C0-4954-944B-39CB9A31B65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504</v>
      </c>
    </row>
  </sheetData>
  <sheetProtection algorithmName="SHA-512" hashValue="qdVJuwbEBLID0fFE1hcSooy5vrsjHAEmqB55//7MAYL+0XIHwVuPqoiQm/nqYrpGEZ5pAdpVsDm4pIG6vMOoeQ==" saltValue="hbc/N5JRf7BMMWfH2Oig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554</v>
      </c>
      <c r="G2" s="149"/>
      <c r="H2" s="150"/>
    </row>
    <row r="3" spans="1:8" x14ac:dyDescent="0.2">
      <c r="A3" s="146" t="s">
        <v>547</v>
      </c>
      <c r="B3" s="151"/>
      <c r="C3" s="152"/>
      <c r="D3" s="153">
        <v>30064</v>
      </c>
      <c r="E3" s="154"/>
      <c r="F3" s="155">
        <v>47387</v>
      </c>
      <c r="G3" s="156"/>
      <c r="H3" s="157"/>
    </row>
    <row r="4" spans="1:8" x14ac:dyDescent="0.2">
      <c r="A4" s="158"/>
      <c r="B4" s="159"/>
      <c r="C4" s="160"/>
      <c r="D4" s="161">
        <v>17801</v>
      </c>
      <c r="E4" s="162"/>
      <c r="F4" s="163">
        <v>24928</v>
      </c>
      <c r="G4" s="164"/>
      <c r="H4" s="165"/>
    </row>
    <row r="5" spans="1:8" x14ac:dyDescent="0.2">
      <c r="A5" s="146" t="s">
        <v>549</v>
      </c>
      <c r="B5" s="151"/>
      <c r="C5" s="152"/>
      <c r="D5" s="153">
        <v>43097</v>
      </c>
      <c r="E5" s="154"/>
      <c r="F5" s="155">
        <v>51264</v>
      </c>
      <c r="G5" s="156"/>
      <c r="H5" s="157"/>
    </row>
    <row r="6" spans="1:8" x14ac:dyDescent="0.2">
      <c r="A6" s="158"/>
      <c r="B6" s="159"/>
      <c r="C6" s="160"/>
      <c r="D6" s="161">
        <v>20888</v>
      </c>
      <c r="E6" s="162"/>
      <c r="F6" s="163">
        <v>26040</v>
      </c>
      <c r="G6" s="164"/>
      <c r="H6" s="165"/>
    </row>
    <row r="7" spans="1:8" x14ac:dyDescent="0.2">
      <c r="A7" s="146" t="s">
        <v>550</v>
      </c>
      <c r="B7" s="151"/>
      <c r="C7" s="152"/>
      <c r="D7" s="153">
        <v>33249</v>
      </c>
      <c r="E7" s="154"/>
      <c r="F7" s="155">
        <v>52068</v>
      </c>
      <c r="G7" s="156"/>
      <c r="H7" s="157"/>
    </row>
    <row r="8" spans="1:8" x14ac:dyDescent="0.2">
      <c r="A8" s="158"/>
      <c r="B8" s="159"/>
      <c r="C8" s="160"/>
      <c r="D8" s="161">
        <v>18979</v>
      </c>
      <c r="E8" s="162"/>
      <c r="F8" s="163">
        <v>26936</v>
      </c>
      <c r="G8" s="164"/>
      <c r="H8" s="165"/>
    </row>
    <row r="9" spans="1:8" x14ac:dyDescent="0.2">
      <c r="A9" s="146" t="s">
        <v>551</v>
      </c>
      <c r="B9" s="151"/>
      <c r="C9" s="152"/>
      <c r="D9" s="153">
        <v>26688</v>
      </c>
      <c r="E9" s="154"/>
      <c r="F9" s="155">
        <v>47161</v>
      </c>
      <c r="G9" s="156"/>
      <c r="H9" s="157"/>
    </row>
    <row r="10" spans="1:8" x14ac:dyDescent="0.2">
      <c r="A10" s="158"/>
      <c r="B10" s="159"/>
      <c r="C10" s="160"/>
      <c r="D10" s="161">
        <v>14936</v>
      </c>
      <c r="E10" s="162"/>
      <c r="F10" s="163">
        <v>24595</v>
      </c>
      <c r="G10" s="164"/>
      <c r="H10" s="165"/>
    </row>
    <row r="11" spans="1:8" x14ac:dyDescent="0.2">
      <c r="A11" s="146" t="s">
        <v>552</v>
      </c>
      <c r="B11" s="151"/>
      <c r="C11" s="152"/>
      <c r="D11" s="153">
        <v>22239</v>
      </c>
      <c r="E11" s="154"/>
      <c r="F11" s="155">
        <v>43423</v>
      </c>
      <c r="G11" s="156"/>
      <c r="H11" s="157"/>
    </row>
    <row r="12" spans="1:8" x14ac:dyDescent="0.2">
      <c r="A12" s="158"/>
      <c r="B12" s="159"/>
      <c r="C12" s="166"/>
      <c r="D12" s="161">
        <v>8682</v>
      </c>
      <c r="E12" s="162"/>
      <c r="F12" s="163">
        <v>22207</v>
      </c>
      <c r="G12" s="164"/>
      <c r="H12" s="165"/>
    </row>
    <row r="13" spans="1:8" x14ac:dyDescent="0.2">
      <c r="A13" s="146"/>
      <c r="B13" s="151"/>
      <c r="C13" s="152"/>
      <c r="D13" s="153">
        <v>31067</v>
      </c>
      <c r="E13" s="154"/>
      <c r="F13" s="155">
        <v>48261</v>
      </c>
      <c r="G13" s="167"/>
      <c r="H13" s="157"/>
    </row>
    <row r="14" spans="1:8" x14ac:dyDescent="0.2">
      <c r="A14" s="158"/>
      <c r="B14" s="159"/>
      <c r="C14" s="160"/>
      <c r="D14" s="161">
        <v>16257</v>
      </c>
      <c r="E14" s="162"/>
      <c r="F14" s="163">
        <v>24941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5.85</v>
      </c>
      <c r="C19" s="168">
        <f>ROUND(VALUE(SUBSTITUTE(実質収支比率等に係る経年分析!G$48,"▲","-")),2)</f>
        <v>4.92</v>
      </c>
      <c r="D19" s="168">
        <f>ROUND(VALUE(SUBSTITUTE(実質収支比率等に係る経年分析!H$48,"▲","-")),2)</f>
        <v>10.08</v>
      </c>
      <c r="E19" s="168">
        <f>ROUND(VALUE(SUBSTITUTE(実質収支比率等に係る経年分析!I$48,"▲","-")),2)</f>
        <v>10.35</v>
      </c>
      <c r="F19" s="168">
        <f>ROUND(VALUE(SUBSTITUTE(実質収支比率等に係る経年分析!J$48,"▲","-")),2)</f>
        <v>8.59</v>
      </c>
    </row>
    <row r="20" spans="1:11" x14ac:dyDescent="0.2">
      <c r="A20" s="168" t="s">
        <v>57</v>
      </c>
      <c r="B20" s="168">
        <f>ROUND(VALUE(SUBSTITUTE(実質収支比率等に係る経年分析!F$47,"▲","-")),2)</f>
        <v>14.37</v>
      </c>
      <c r="C20" s="168">
        <f>ROUND(VALUE(SUBSTITUTE(実質収支比率等に係る経年分析!G$47,"▲","-")),2)</f>
        <v>13.65</v>
      </c>
      <c r="D20" s="168">
        <f>ROUND(VALUE(SUBSTITUTE(実質収支比率等に係る経年分析!H$47,"▲","-")),2)</f>
        <v>12.63</v>
      </c>
      <c r="E20" s="168">
        <f>ROUND(VALUE(SUBSTITUTE(実質収支比率等に係る経年分析!I$47,"▲","-")),2)</f>
        <v>14.3</v>
      </c>
      <c r="F20" s="168">
        <f>ROUND(VALUE(SUBSTITUTE(実質収支比率等に係る経年分析!J$47,"▲","-")),2)</f>
        <v>23.61</v>
      </c>
    </row>
    <row r="21" spans="1:11" x14ac:dyDescent="0.2">
      <c r="A21" s="168" t="s">
        <v>58</v>
      </c>
      <c r="B21" s="168">
        <f>IF(ISNUMBER(VALUE(SUBSTITUTE(実質収支比率等に係る経年分析!F$49,"▲","-"))),ROUND(VALUE(SUBSTITUTE(実質収支比率等に係る経年分析!F$49,"▲","-")),2),NA())</f>
        <v>-0.52</v>
      </c>
      <c r="C21" s="168">
        <f>IF(ISNUMBER(VALUE(SUBSTITUTE(実質収支比率等に係る経年分析!G$49,"▲","-"))),ROUND(VALUE(SUBSTITUTE(実質収支比率等に係る経年分析!G$49,"▲","-")),2),NA())</f>
        <v>-4.8</v>
      </c>
      <c r="D21" s="168">
        <f>IF(ISNUMBER(VALUE(SUBSTITUTE(実質収支比率等に係る経年分析!H$49,"▲","-"))),ROUND(VALUE(SUBSTITUTE(実質収支比率等に係る経年分析!H$49,"▲","-")),2),NA())</f>
        <v>0.81</v>
      </c>
      <c r="E21" s="168">
        <f>IF(ISNUMBER(VALUE(SUBSTITUTE(実質収支比率等に係る経年分析!I$49,"▲","-"))),ROUND(VALUE(SUBSTITUTE(実質収支比率等に係る経年分析!I$49,"▲","-")),2),NA())</f>
        <v>-5.03</v>
      </c>
      <c r="F21" s="168">
        <f>IF(ISNUMBER(VALUE(SUBSTITUTE(実質収支比率等に係る経年分析!J$49,"▲","-"))),ROUND(VALUE(SUBSTITUTE(実質収支比率等に係る経年分析!J$49,"▲","-")),2),NA())</f>
        <v>-3.11</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1.24</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0.03</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国民健康保険東郷診療所特別会計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0.27</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0.96</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0.56000000000000005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1141</v>
      </c>
      <c r="E42" s="170"/>
      <c r="F42" s="170"/>
      <c r="G42" s="170">
        <f>'実質公債費比率（分子）の構造'!L$52</f>
        <v>1142</v>
      </c>
      <c r="H42" s="170"/>
      <c r="I42" s="170"/>
      <c r="J42" s="170">
        <f>'実質公債費比率（分子）の構造'!M$52</f>
        <v>1111</v>
      </c>
      <c r="K42" s="170"/>
      <c r="L42" s="170"/>
      <c r="M42" s="170">
        <f>'実質公債費比率（分子）の構造'!N$52</f>
        <v>997</v>
      </c>
      <c r="N42" s="170"/>
      <c r="O42" s="170"/>
      <c r="P42" s="170">
        <f>'実質公債費比率（分子）の構造'!O$52</f>
        <v>1140</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190</v>
      </c>
      <c r="C44" s="170"/>
      <c r="D44" s="170"/>
      <c r="E44" s="170">
        <f>'実質公債費比率（分子）の構造'!L$50</f>
        <v>163</v>
      </c>
      <c r="F44" s="170"/>
      <c r="G44" s="170"/>
      <c r="H44" s="170">
        <f>'実質公債費比率（分子）の構造'!M$50</f>
        <v>136</v>
      </c>
      <c r="I44" s="170"/>
      <c r="J44" s="170"/>
      <c r="K44" s="170">
        <f>'実質公債費比率（分子）の構造'!N$50</f>
        <v>133</v>
      </c>
      <c r="L44" s="170"/>
      <c r="M44" s="170"/>
      <c r="N44" s="170">
        <f>'実質公債費比率（分子）の構造'!O$50</f>
        <v>27</v>
      </c>
      <c r="O44" s="170"/>
      <c r="P44" s="170"/>
    </row>
    <row r="45" spans="1:16" x14ac:dyDescent="0.2">
      <c r="A45" s="170" t="s">
        <v>68</v>
      </c>
      <c r="B45" s="170">
        <f>'実質公債費比率（分子）の構造'!K$49</f>
        <v>28</v>
      </c>
      <c r="C45" s="170"/>
      <c r="D45" s="170"/>
      <c r="E45" s="170">
        <f>'実質公債費比率（分子）の構造'!L$49</f>
        <v>19</v>
      </c>
      <c r="F45" s="170"/>
      <c r="G45" s="170"/>
      <c r="H45" s="170">
        <f>'実質公債費比率（分子）の構造'!M$49</f>
        <v>24</v>
      </c>
      <c r="I45" s="170"/>
      <c r="J45" s="170"/>
      <c r="K45" s="170">
        <f>'実質公債費比率（分子）の構造'!N$49</f>
        <v>25</v>
      </c>
      <c r="L45" s="170"/>
      <c r="M45" s="170"/>
      <c r="N45" s="170">
        <f>'実質公債費比率（分子）の構造'!O$49</f>
        <v>26</v>
      </c>
      <c r="O45" s="170"/>
      <c r="P45" s="170"/>
    </row>
    <row r="46" spans="1:16" x14ac:dyDescent="0.2">
      <c r="A46" s="170" t="s">
        <v>69</v>
      </c>
      <c r="B46" s="170">
        <f>'実質公債費比率（分子）の構造'!K$48</f>
        <v>351</v>
      </c>
      <c r="C46" s="170"/>
      <c r="D46" s="170"/>
      <c r="E46" s="170">
        <f>'実質公債費比率（分子）の構造'!L$48</f>
        <v>354</v>
      </c>
      <c r="F46" s="170"/>
      <c r="G46" s="170"/>
      <c r="H46" s="170">
        <f>'実質公債費比率（分子）の構造'!M$48</f>
        <v>303</v>
      </c>
      <c r="I46" s="170"/>
      <c r="J46" s="170"/>
      <c r="K46" s="170">
        <f>'実質公債費比率（分子）の構造'!N$48</f>
        <v>256</v>
      </c>
      <c r="L46" s="170"/>
      <c r="M46" s="170"/>
      <c r="N46" s="170">
        <f>'実質公債費比率（分子）の構造'!O$48</f>
        <v>223</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824</v>
      </c>
      <c r="C49" s="170"/>
      <c r="D49" s="170"/>
      <c r="E49" s="170">
        <f>'実質公債費比率（分子）の構造'!L$45</f>
        <v>700</v>
      </c>
      <c r="F49" s="170"/>
      <c r="G49" s="170"/>
      <c r="H49" s="170">
        <f>'実質公債費比率（分子）の構造'!M$45</f>
        <v>752</v>
      </c>
      <c r="I49" s="170"/>
      <c r="J49" s="170"/>
      <c r="K49" s="170">
        <f>'実質公債費比率（分子）の構造'!N$45</f>
        <v>850</v>
      </c>
      <c r="L49" s="170"/>
      <c r="M49" s="170"/>
      <c r="N49" s="170">
        <f>'実質公債費比率（分子）の構造'!O$45</f>
        <v>884</v>
      </c>
      <c r="O49" s="170"/>
      <c r="P49" s="170"/>
    </row>
    <row r="50" spans="1:16" x14ac:dyDescent="0.2">
      <c r="A50" s="170" t="s">
        <v>73</v>
      </c>
      <c r="B50" s="170" t="e">
        <f>NA()</f>
        <v>#N/A</v>
      </c>
      <c r="C50" s="170">
        <f>IF(ISNUMBER('実質公債費比率（分子）の構造'!K$53),'実質公債費比率（分子）の構造'!K$53,NA())</f>
        <v>252</v>
      </c>
      <c r="D50" s="170" t="e">
        <f>NA()</f>
        <v>#N/A</v>
      </c>
      <c r="E50" s="170" t="e">
        <f>NA()</f>
        <v>#N/A</v>
      </c>
      <c r="F50" s="170">
        <f>IF(ISNUMBER('実質公債費比率（分子）の構造'!L$53),'実質公債費比率（分子）の構造'!L$53,NA())</f>
        <v>94</v>
      </c>
      <c r="G50" s="170" t="e">
        <f>NA()</f>
        <v>#N/A</v>
      </c>
      <c r="H50" s="170" t="e">
        <f>NA()</f>
        <v>#N/A</v>
      </c>
      <c r="I50" s="170">
        <f>IF(ISNUMBER('実質公債費比率（分子）の構造'!M$53),'実質公債費比率（分子）の構造'!M$53,NA())</f>
        <v>104</v>
      </c>
      <c r="J50" s="170" t="e">
        <f>NA()</f>
        <v>#N/A</v>
      </c>
      <c r="K50" s="170" t="e">
        <f>NA()</f>
        <v>#N/A</v>
      </c>
      <c r="L50" s="170">
        <f>IF(ISNUMBER('実質公債費比率（分子）の構造'!N$53),'実質公債費比率（分子）の構造'!N$53,NA())</f>
        <v>267</v>
      </c>
      <c r="M50" s="170" t="e">
        <f>NA()</f>
        <v>#N/A</v>
      </c>
      <c r="N50" s="170" t="e">
        <f>NA()</f>
        <v>#N/A</v>
      </c>
      <c r="O50" s="170">
        <f>IF(ISNUMBER('実質公債費比率（分子）の構造'!O$53),'実質公債費比率（分子）の構造'!O$53,NA())</f>
        <v>20</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9916</v>
      </c>
      <c r="E56" s="169"/>
      <c r="F56" s="169"/>
      <c r="G56" s="169">
        <f>'将来負担比率（分子）の構造'!J$52</f>
        <v>9751</v>
      </c>
      <c r="H56" s="169"/>
      <c r="I56" s="169"/>
      <c r="J56" s="169">
        <f>'将来負担比率（分子）の構造'!K$52</f>
        <v>9699</v>
      </c>
      <c r="K56" s="169"/>
      <c r="L56" s="169"/>
      <c r="M56" s="169">
        <f>'将来負担比率（分子）の構造'!L$52</f>
        <v>9530</v>
      </c>
      <c r="N56" s="169"/>
      <c r="O56" s="169"/>
      <c r="P56" s="169">
        <f>'将来負担比率（分子）の構造'!M$52</f>
        <v>9017</v>
      </c>
    </row>
    <row r="57" spans="1:16" x14ac:dyDescent="0.2">
      <c r="A57" s="169" t="s">
        <v>44</v>
      </c>
      <c r="B57" s="169"/>
      <c r="C57" s="169"/>
      <c r="D57" s="169">
        <f>'将来負担比率（分子）の構造'!I$51</f>
        <v>3510</v>
      </c>
      <c r="E57" s="169"/>
      <c r="F57" s="169"/>
      <c r="G57" s="169">
        <f>'将来負担比率（分子）の構造'!J$51</f>
        <v>3422</v>
      </c>
      <c r="H57" s="169"/>
      <c r="I57" s="169"/>
      <c r="J57" s="169">
        <f>'将来負担比率（分子）の構造'!K$51</f>
        <v>3226</v>
      </c>
      <c r="K57" s="169"/>
      <c r="L57" s="169"/>
      <c r="M57" s="169">
        <f>'将来負担比率（分子）の構造'!L$51</f>
        <v>2993</v>
      </c>
      <c r="N57" s="169"/>
      <c r="O57" s="169"/>
      <c r="P57" s="169">
        <f>'将来負担比率（分子）の構造'!M$51</f>
        <v>3062</v>
      </c>
    </row>
    <row r="58" spans="1:16" x14ac:dyDescent="0.2">
      <c r="A58" s="169" t="s">
        <v>43</v>
      </c>
      <c r="B58" s="169"/>
      <c r="C58" s="169"/>
      <c r="D58" s="169">
        <f>'将来負担比率（分子）の構造'!I$50</f>
        <v>2177</v>
      </c>
      <c r="E58" s="169"/>
      <c r="F58" s="169"/>
      <c r="G58" s="169">
        <f>'将来負担比率（分子）の構造'!J$50</f>
        <v>2280</v>
      </c>
      <c r="H58" s="169"/>
      <c r="I58" s="169"/>
      <c r="J58" s="169">
        <f>'将来負担比率（分子）の構造'!K$50</f>
        <v>2647</v>
      </c>
      <c r="K58" s="169"/>
      <c r="L58" s="169"/>
      <c r="M58" s="169">
        <f>'将来負担比率（分子）の構造'!L$50</f>
        <v>3593</v>
      </c>
      <c r="N58" s="169"/>
      <c r="O58" s="169"/>
      <c r="P58" s="169">
        <f>'将来負担比率（分子）の構造'!M$50</f>
        <v>4448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1826</v>
      </c>
      <c r="C62" s="169"/>
      <c r="D62" s="169"/>
      <c r="E62" s="169">
        <f>'将来負担比率（分子）の構造'!J$45</f>
        <v>1714</v>
      </c>
      <c r="F62" s="169"/>
      <c r="G62" s="169"/>
      <c r="H62" s="169">
        <f>'将来負担比率（分子）の構造'!K$45</f>
        <v>1582</v>
      </c>
      <c r="I62" s="169"/>
      <c r="J62" s="169"/>
      <c r="K62" s="169">
        <f>'将来負担比率（分子）の構造'!L$45</f>
        <v>1825</v>
      </c>
      <c r="L62" s="169"/>
      <c r="M62" s="169"/>
      <c r="N62" s="169">
        <f>'将来負担比率（分子）の構造'!M$45</f>
        <v>1670</v>
      </c>
      <c r="O62" s="169"/>
      <c r="P62" s="169"/>
    </row>
    <row r="63" spans="1:16" x14ac:dyDescent="0.2">
      <c r="A63" s="169" t="s">
        <v>36</v>
      </c>
      <c r="B63" s="169">
        <f>'将来負担比率（分子）の構造'!I$44</f>
        <v>119</v>
      </c>
      <c r="C63" s="169"/>
      <c r="D63" s="169"/>
      <c r="E63" s="169">
        <f>'将来負担比率（分子）の構造'!J$44</f>
        <v>134</v>
      </c>
      <c r="F63" s="169"/>
      <c r="G63" s="169"/>
      <c r="H63" s="169">
        <f>'将来負担比率（分子）の構造'!K$44</f>
        <v>130</v>
      </c>
      <c r="I63" s="169"/>
      <c r="J63" s="169"/>
      <c r="K63" s="169">
        <f>'将来負担比率（分子）の構造'!L$44</f>
        <v>139</v>
      </c>
      <c r="L63" s="169"/>
      <c r="M63" s="169"/>
      <c r="N63" s="169">
        <f>'将来負担比率（分子）の構造'!M$44</f>
        <v>158</v>
      </c>
      <c r="O63" s="169"/>
      <c r="P63" s="169"/>
    </row>
    <row r="64" spans="1:16" x14ac:dyDescent="0.2">
      <c r="A64" s="169" t="s">
        <v>35</v>
      </c>
      <c r="B64" s="169">
        <f>'将来負担比率（分子）の構造'!I$43</f>
        <v>3286</v>
      </c>
      <c r="C64" s="169"/>
      <c r="D64" s="169"/>
      <c r="E64" s="169">
        <f>'将来負担比率（分子）の構造'!J$43</f>
        <v>3078</v>
      </c>
      <c r="F64" s="169"/>
      <c r="G64" s="169"/>
      <c r="H64" s="169">
        <f>'将来負担比率（分子）の構造'!K$43</f>
        <v>2597</v>
      </c>
      <c r="I64" s="169"/>
      <c r="J64" s="169"/>
      <c r="K64" s="169">
        <f>'将来負担比率（分子）の構造'!L$43</f>
        <v>2326</v>
      </c>
      <c r="L64" s="169"/>
      <c r="M64" s="169"/>
      <c r="N64" s="169">
        <f>'将来負担比率（分子）の構造'!M$43</f>
        <v>1882</v>
      </c>
      <c r="O64" s="169"/>
      <c r="P64" s="169"/>
    </row>
    <row r="65" spans="1:16" x14ac:dyDescent="0.2">
      <c r="A65" s="169" t="s">
        <v>34</v>
      </c>
      <c r="B65" s="169">
        <f>'将来負担比率（分子）の構造'!I$42</f>
        <v>403</v>
      </c>
      <c r="C65" s="169"/>
      <c r="D65" s="169"/>
      <c r="E65" s="169">
        <f>'将来負担比率（分子）の構造'!J$42</f>
        <v>237</v>
      </c>
      <c r="F65" s="169"/>
      <c r="G65" s="169"/>
      <c r="H65" s="169">
        <f>'将来負担比率（分子）の構造'!K$42</f>
        <v>231</v>
      </c>
      <c r="I65" s="169"/>
      <c r="J65" s="169"/>
      <c r="K65" s="169">
        <f>'将来負担比率（分子）の構造'!L$42</f>
        <v>89</v>
      </c>
      <c r="L65" s="169"/>
      <c r="M65" s="169"/>
      <c r="N65" s="169">
        <f>'将来負担比率（分子）の構造'!M$42</f>
        <v>61</v>
      </c>
      <c r="O65" s="169"/>
      <c r="P65" s="169"/>
    </row>
    <row r="66" spans="1:16" x14ac:dyDescent="0.2">
      <c r="A66" s="169" t="s">
        <v>33</v>
      </c>
      <c r="B66" s="169">
        <f>'将来負担比率（分子）の構造'!I$41</f>
        <v>8910</v>
      </c>
      <c r="C66" s="169"/>
      <c r="D66" s="169"/>
      <c r="E66" s="169">
        <f>'将来負担比率（分子）の構造'!J$41</f>
        <v>9583</v>
      </c>
      <c r="F66" s="169"/>
      <c r="G66" s="169"/>
      <c r="H66" s="169">
        <f>'将来負担比率（分子）の構造'!K$41</f>
        <v>9982</v>
      </c>
      <c r="I66" s="169"/>
      <c r="J66" s="169"/>
      <c r="K66" s="169">
        <f>'将来負担比率（分子）の構造'!L$41</f>
        <v>10479</v>
      </c>
      <c r="L66" s="169"/>
      <c r="M66" s="169"/>
      <c r="N66" s="169">
        <f>'将来負担比率（分子）の構造'!M$41</f>
        <v>10204</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1092</v>
      </c>
      <c r="C72" s="173">
        <f>基金残高に係る経年分析!G55</f>
        <v>1334</v>
      </c>
      <c r="D72" s="173">
        <f>基金残高に係る経年分析!H55</f>
        <v>2163</v>
      </c>
    </row>
    <row r="73" spans="1:16" x14ac:dyDescent="0.2">
      <c r="A73" s="172" t="s">
        <v>80</v>
      </c>
      <c r="B73" s="173">
        <f>基金残高に係る経年分析!F56</f>
        <v>465</v>
      </c>
      <c r="C73" s="173">
        <f>基金残高に係る経年分析!G56</f>
        <v>727</v>
      </c>
      <c r="D73" s="173">
        <f>基金残高に係る経年分析!H56</f>
        <v>727</v>
      </c>
    </row>
    <row r="74" spans="1:16" x14ac:dyDescent="0.2">
      <c r="A74" s="172" t="s">
        <v>81</v>
      </c>
      <c r="B74" s="173">
        <f>基金残高に係る経年分析!F57</f>
        <v>518</v>
      </c>
      <c r="C74" s="173">
        <f>基金残高に係る経年分析!G57</f>
        <v>1107</v>
      </c>
      <c r="D74" s="173">
        <f>基金残高に係る経年分析!H57</f>
        <v>1112</v>
      </c>
    </row>
  </sheetData>
  <sheetProtection algorithmName="SHA-512" hashValue="XHeMvAk5DvGWyavOp1cy+q5sQHfcYDzhTrMZDVNOOkxqr8m8+3bZ3CJxBrpXxd/0Av4Tihp0Qy+FTG1CGNJrtw==" saltValue="D/wYPrg8DXBxHcpxoT9p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230</v>
      </c>
      <c r="C5" s="623"/>
      <c r="D5" s="623"/>
      <c r="E5" s="623"/>
      <c r="F5" s="623"/>
      <c r="G5" s="623"/>
      <c r="H5" s="623"/>
      <c r="I5" s="623"/>
      <c r="J5" s="623"/>
      <c r="K5" s="623"/>
      <c r="L5" s="623"/>
      <c r="M5" s="623"/>
      <c r="N5" s="623"/>
      <c r="O5" s="623"/>
      <c r="P5" s="623"/>
      <c r="Q5" s="624"/>
      <c r="R5" s="625">
        <v>7310699</v>
      </c>
      <c r="S5" s="626"/>
      <c r="T5" s="626"/>
      <c r="U5" s="626"/>
      <c r="V5" s="626"/>
      <c r="W5" s="626"/>
      <c r="X5" s="626"/>
      <c r="Y5" s="627"/>
      <c r="Z5" s="628">
        <v>48.3</v>
      </c>
      <c r="AA5" s="628"/>
      <c r="AB5" s="628"/>
      <c r="AC5" s="628"/>
      <c r="AD5" s="629">
        <v>6772555</v>
      </c>
      <c r="AE5" s="629"/>
      <c r="AF5" s="629"/>
      <c r="AG5" s="629"/>
      <c r="AH5" s="629"/>
      <c r="AI5" s="629"/>
      <c r="AJ5" s="629"/>
      <c r="AK5" s="629"/>
      <c r="AL5" s="630">
        <v>73.3</v>
      </c>
      <c r="AM5" s="631"/>
      <c r="AN5" s="631"/>
      <c r="AO5" s="632"/>
      <c r="AP5" s="622" t="s">
        <v>231</v>
      </c>
      <c r="AQ5" s="623"/>
      <c r="AR5" s="623"/>
      <c r="AS5" s="623"/>
      <c r="AT5" s="623"/>
      <c r="AU5" s="623"/>
      <c r="AV5" s="623"/>
      <c r="AW5" s="623"/>
      <c r="AX5" s="623"/>
      <c r="AY5" s="623"/>
      <c r="AZ5" s="623"/>
      <c r="BA5" s="623"/>
      <c r="BB5" s="623"/>
      <c r="BC5" s="623"/>
      <c r="BD5" s="623"/>
      <c r="BE5" s="623"/>
      <c r="BF5" s="624"/>
      <c r="BG5" s="636">
        <v>6772555</v>
      </c>
      <c r="BH5" s="637"/>
      <c r="BI5" s="637"/>
      <c r="BJ5" s="637"/>
      <c r="BK5" s="637"/>
      <c r="BL5" s="637"/>
      <c r="BM5" s="637"/>
      <c r="BN5" s="638"/>
      <c r="BO5" s="639">
        <v>92.6</v>
      </c>
      <c r="BP5" s="639"/>
      <c r="BQ5" s="639"/>
      <c r="BR5" s="639"/>
      <c r="BS5" s="640" t="s">
        <v>130</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2">
      <c r="B6" s="633" t="s">
        <v>235</v>
      </c>
      <c r="C6" s="634"/>
      <c r="D6" s="634"/>
      <c r="E6" s="634"/>
      <c r="F6" s="634"/>
      <c r="G6" s="634"/>
      <c r="H6" s="634"/>
      <c r="I6" s="634"/>
      <c r="J6" s="634"/>
      <c r="K6" s="634"/>
      <c r="L6" s="634"/>
      <c r="M6" s="634"/>
      <c r="N6" s="634"/>
      <c r="O6" s="634"/>
      <c r="P6" s="634"/>
      <c r="Q6" s="635"/>
      <c r="R6" s="636">
        <v>112665</v>
      </c>
      <c r="S6" s="637"/>
      <c r="T6" s="637"/>
      <c r="U6" s="637"/>
      <c r="V6" s="637"/>
      <c r="W6" s="637"/>
      <c r="X6" s="637"/>
      <c r="Y6" s="638"/>
      <c r="Z6" s="639">
        <v>0.7</v>
      </c>
      <c r="AA6" s="639"/>
      <c r="AB6" s="639"/>
      <c r="AC6" s="639"/>
      <c r="AD6" s="640">
        <v>112665</v>
      </c>
      <c r="AE6" s="640"/>
      <c r="AF6" s="640"/>
      <c r="AG6" s="640"/>
      <c r="AH6" s="640"/>
      <c r="AI6" s="640"/>
      <c r="AJ6" s="640"/>
      <c r="AK6" s="640"/>
      <c r="AL6" s="641">
        <v>1.2</v>
      </c>
      <c r="AM6" s="642"/>
      <c r="AN6" s="642"/>
      <c r="AO6" s="643"/>
      <c r="AP6" s="633" t="s">
        <v>236</v>
      </c>
      <c r="AQ6" s="634"/>
      <c r="AR6" s="634"/>
      <c r="AS6" s="634"/>
      <c r="AT6" s="634"/>
      <c r="AU6" s="634"/>
      <c r="AV6" s="634"/>
      <c r="AW6" s="634"/>
      <c r="AX6" s="634"/>
      <c r="AY6" s="634"/>
      <c r="AZ6" s="634"/>
      <c r="BA6" s="634"/>
      <c r="BB6" s="634"/>
      <c r="BC6" s="634"/>
      <c r="BD6" s="634"/>
      <c r="BE6" s="634"/>
      <c r="BF6" s="635"/>
      <c r="BG6" s="636">
        <v>6772555</v>
      </c>
      <c r="BH6" s="637"/>
      <c r="BI6" s="637"/>
      <c r="BJ6" s="637"/>
      <c r="BK6" s="637"/>
      <c r="BL6" s="637"/>
      <c r="BM6" s="637"/>
      <c r="BN6" s="638"/>
      <c r="BO6" s="639">
        <v>92.6</v>
      </c>
      <c r="BP6" s="639"/>
      <c r="BQ6" s="639"/>
      <c r="BR6" s="639"/>
      <c r="BS6" s="640" t="s">
        <v>237</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126798</v>
      </c>
      <c r="CS6" s="637"/>
      <c r="CT6" s="637"/>
      <c r="CU6" s="637"/>
      <c r="CV6" s="637"/>
      <c r="CW6" s="637"/>
      <c r="CX6" s="637"/>
      <c r="CY6" s="638"/>
      <c r="CZ6" s="630">
        <v>0.9</v>
      </c>
      <c r="DA6" s="631"/>
      <c r="DB6" s="631"/>
      <c r="DC6" s="647"/>
      <c r="DD6" s="645" t="s">
        <v>178</v>
      </c>
      <c r="DE6" s="637"/>
      <c r="DF6" s="637"/>
      <c r="DG6" s="637"/>
      <c r="DH6" s="637"/>
      <c r="DI6" s="637"/>
      <c r="DJ6" s="637"/>
      <c r="DK6" s="637"/>
      <c r="DL6" s="637"/>
      <c r="DM6" s="637"/>
      <c r="DN6" s="637"/>
      <c r="DO6" s="637"/>
      <c r="DP6" s="638"/>
      <c r="DQ6" s="645">
        <v>126798</v>
      </c>
      <c r="DR6" s="637"/>
      <c r="DS6" s="637"/>
      <c r="DT6" s="637"/>
      <c r="DU6" s="637"/>
      <c r="DV6" s="637"/>
      <c r="DW6" s="637"/>
      <c r="DX6" s="637"/>
      <c r="DY6" s="637"/>
      <c r="DZ6" s="637"/>
      <c r="EA6" s="637"/>
      <c r="EB6" s="637"/>
      <c r="EC6" s="646"/>
    </row>
    <row r="7" spans="2:143" ht="11.25" customHeight="1" x14ac:dyDescent="0.2">
      <c r="B7" s="633" t="s">
        <v>239</v>
      </c>
      <c r="C7" s="634"/>
      <c r="D7" s="634"/>
      <c r="E7" s="634"/>
      <c r="F7" s="634"/>
      <c r="G7" s="634"/>
      <c r="H7" s="634"/>
      <c r="I7" s="634"/>
      <c r="J7" s="634"/>
      <c r="K7" s="634"/>
      <c r="L7" s="634"/>
      <c r="M7" s="634"/>
      <c r="N7" s="634"/>
      <c r="O7" s="634"/>
      <c r="P7" s="634"/>
      <c r="Q7" s="635"/>
      <c r="R7" s="636">
        <v>3256</v>
      </c>
      <c r="S7" s="637"/>
      <c r="T7" s="637"/>
      <c r="U7" s="637"/>
      <c r="V7" s="637"/>
      <c r="W7" s="637"/>
      <c r="X7" s="637"/>
      <c r="Y7" s="638"/>
      <c r="Z7" s="639">
        <v>0</v>
      </c>
      <c r="AA7" s="639"/>
      <c r="AB7" s="639"/>
      <c r="AC7" s="639"/>
      <c r="AD7" s="640">
        <v>3256</v>
      </c>
      <c r="AE7" s="640"/>
      <c r="AF7" s="640"/>
      <c r="AG7" s="640"/>
      <c r="AH7" s="640"/>
      <c r="AI7" s="640"/>
      <c r="AJ7" s="640"/>
      <c r="AK7" s="640"/>
      <c r="AL7" s="641">
        <v>0</v>
      </c>
      <c r="AM7" s="642"/>
      <c r="AN7" s="642"/>
      <c r="AO7" s="643"/>
      <c r="AP7" s="633" t="s">
        <v>240</v>
      </c>
      <c r="AQ7" s="634"/>
      <c r="AR7" s="634"/>
      <c r="AS7" s="634"/>
      <c r="AT7" s="634"/>
      <c r="AU7" s="634"/>
      <c r="AV7" s="634"/>
      <c r="AW7" s="634"/>
      <c r="AX7" s="634"/>
      <c r="AY7" s="634"/>
      <c r="AZ7" s="634"/>
      <c r="BA7" s="634"/>
      <c r="BB7" s="634"/>
      <c r="BC7" s="634"/>
      <c r="BD7" s="634"/>
      <c r="BE7" s="634"/>
      <c r="BF7" s="635"/>
      <c r="BG7" s="636">
        <v>3159388</v>
      </c>
      <c r="BH7" s="637"/>
      <c r="BI7" s="637"/>
      <c r="BJ7" s="637"/>
      <c r="BK7" s="637"/>
      <c r="BL7" s="637"/>
      <c r="BM7" s="637"/>
      <c r="BN7" s="638"/>
      <c r="BO7" s="639">
        <v>43.2</v>
      </c>
      <c r="BP7" s="639"/>
      <c r="BQ7" s="639"/>
      <c r="BR7" s="639"/>
      <c r="BS7" s="640" t="s">
        <v>237</v>
      </c>
      <c r="BT7" s="640"/>
      <c r="BU7" s="640"/>
      <c r="BV7" s="640"/>
      <c r="BW7" s="640"/>
      <c r="BX7" s="640"/>
      <c r="BY7" s="640"/>
      <c r="BZ7" s="640"/>
      <c r="CA7" s="640"/>
      <c r="CB7" s="644"/>
      <c r="CD7" s="633" t="s">
        <v>241</v>
      </c>
      <c r="CE7" s="634"/>
      <c r="CF7" s="634"/>
      <c r="CG7" s="634"/>
      <c r="CH7" s="634"/>
      <c r="CI7" s="634"/>
      <c r="CJ7" s="634"/>
      <c r="CK7" s="634"/>
      <c r="CL7" s="634"/>
      <c r="CM7" s="634"/>
      <c r="CN7" s="634"/>
      <c r="CO7" s="634"/>
      <c r="CP7" s="634"/>
      <c r="CQ7" s="635"/>
      <c r="CR7" s="636">
        <v>2022863</v>
      </c>
      <c r="CS7" s="637"/>
      <c r="CT7" s="637"/>
      <c r="CU7" s="637"/>
      <c r="CV7" s="637"/>
      <c r="CW7" s="637"/>
      <c r="CX7" s="637"/>
      <c r="CY7" s="638"/>
      <c r="CZ7" s="639">
        <v>14.1</v>
      </c>
      <c r="DA7" s="639"/>
      <c r="DB7" s="639"/>
      <c r="DC7" s="639"/>
      <c r="DD7" s="645">
        <v>29057</v>
      </c>
      <c r="DE7" s="637"/>
      <c r="DF7" s="637"/>
      <c r="DG7" s="637"/>
      <c r="DH7" s="637"/>
      <c r="DI7" s="637"/>
      <c r="DJ7" s="637"/>
      <c r="DK7" s="637"/>
      <c r="DL7" s="637"/>
      <c r="DM7" s="637"/>
      <c r="DN7" s="637"/>
      <c r="DO7" s="637"/>
      <c r="DP7" s="638"/>
      <c r="DQ7" s="645">
        <v>1802523</v>
      </c>
      <c r="DR7" s="637"/>
      <c r="DS7" s="637"/>
      <c r="DT7" s="637"/>
      <c r="DU7" s="637"/>
      <c r="DV7" s="637"/>
      <c r="DW7" s="637"/>
      <c r="DX7" s="637"/>
      <c r="DY7" s="637"/>
      <c r="DZ7" s="637"/>
      <c r="EA7" s="637"/>
      <c r="EB7" s="637"/>
      <c r="EC7" s="646"/>
    </row>
    <row r="8" spans="2:143" ht="11.25" customHeight="1" x14ac:dyDescent="0.2">
      <c r="B8" s="633" t="s">
        <v>242</v>
      </c>
      <c r="C8" s="634"/>
      <c r="D8" s="634"/>
      <c r="E8" s="634"/>
      <c r="F8" s="634"/>
      <c r="G8" s="634"/>
      <c r="H8" s="634"/>
      <c r="I8" s="634"/>
      <c r="J8" s="634"/>
      <c r="K8" s="634"/>
      <c r="L8" s="634"/>
      <c r="M8" s="634"/>
      <c r="N8" s="634"/>
      <c r="O8" s="634"/>
      <c r="P8" s="634"/>
      <c r="Q8" s="635"/>
      <c r="R8" s="636">
        <v>57164</v>
      </c>
      <c r="S8" s="637"/>
      <c r="T8" s="637"/>
      <c r="U8" s="637"/>
      <c r="V8" s="637"/>
      <c r="W8" s="637"/>
      <c r="X8" s="637"/>
      <c r="Y8" s="638"/>
      <c r="Z8" s="639">
        <v>0.4</v>
      </c>
      <c r="AA8" s="639"/>
      <c r="AB8" s="639"/>
      <c r="AC8" s="639"/>
      <c r="AD8" s="640">
        <v>57164</v>
      </c>
      <c r="AE8" s="640"/>
      <c r="AF8" s="640"/>
      <c r="AG8" s="640"/>
      <c r="AH8" s="640"/>
      <c r="AI8" s="640"/>
      <c r="AJ8" s="640"/>
      <c r="AK8" s="640"/>
      <c r="AL8" s="641">
        <v>0.6</v>
      </c>
      <c r="AM8" s="642"/>
      <c r="AN8" s="642"/>
      <c r="AO8" s="643"/>
      <c r="AP8" s="633" t="s">
        <v>243</v>
      </c>
      <c r="AQ8" s="634"/>
      <c r="AR8" s="634"/>
      <c r="AS8" s="634"/>
      <c r="AT8" s="634"/>
      <c r="AU8" s="634"/>
      <c r="AV8" s="634"/>
      <c r="AW8" s="634"/>
      <c r="AX8" s="634"/>
      <c r="AY8" s="634"/>
      <c r="AZ8" s="634"/>
      <c r="BA8" s="634"/>
      <c r="BB8" s="634"/>
      <c r="BC8" s="634"/>
      <c r="BD8" s="634"/>
      <c r="BE8" s="634"/>
      <c r="BF8" s="635"/>
      <c r="BG8" s="636">
        <v>80607</v>
      </c>
      <c r="BH8" s="637"/>
      <c r="BI8" s="637"/>
      <c r="BJ8" s="637"/>
      <c r="BK8" s="637"/>
      <c r="BL8" s="637"/>
      <c r="BM8" s="637"/>
      <c r="BN8" s="638"/>
      <c r="BO8" s="639">
        <v>1.1000000000000001</v>
      </c>
      <c r="BP8" s="639"/>
      <c r="BQ8" s="639"/>
      <c r="BR8" s="639"/>
      <c r="BS8" s="640" t="s">
        <v>130</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6095716</v>
      </c>
      <c r="CS8" s="637"/>
      <c r="CT8" s="637"/>
      <c r="CU8" s="637"/>
      <c r="CV8" s="637"/>
      <c r="CW8" s="637"/>
      <c r="CX8" s="637"/>
      <c r="CY8" s="638"/>
      <c r="CZ8" s="639">
        <v>42.6</v>
      </c>
      <c r="DA8" s="639"/>
      <c r="DB8" s="639"/>
      <c r="DC8" s="639"/>
      <c r="DD8" s="645">
        <v>268246</v>
      </c>
      <c r="DE8" s="637"/>
      <c r="DF8" s="637"/>
      <c r="DG8" s="637"/>
      <c r="DH8" s="637"/>
      <c r="DI8" s="637"/>
      <c r="DJ8" s="637"/>
      <c r="DK8" s="637"/>
      <c r="DL8" s="637"/>
      <c r="DM8" s="637"/>
      <c r="DN8" s="637"/>
      <c r="DO8" s="637"/>
      <c r="DP8" s="638"/>
      <c r="DQ8" s="645">
        <v>3080606</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39349</v>
      </c>
      <c r="S9" s="637"/>
      <c r="T9" s="637"/>
      <c r="U9" s="637"/>
      <c r="V9" s="637"/>
      <c r="W9" s="637"/>
      <c r="X9" s="637"/>
      <c r="Y9" s="638"/>
      <c r="Z9" s="639">
        <v>0.3</v>
      </c>
      <c r="AA9" s="639"/>
      <c r="AB9" s="639"/>
      <c r="AC9" s="639"/>
      <c r="AD9" s="640">
        <v>39349</v>
      </c>
      <c r="AE9" s="640"/>
      <c r="AF9" s="640"/>
      <c r="AG9" s="640"/>
      <c r="AH9" s="640"/>
      <c r="AI9" s="640"/>
      <c r="AJ9" s="640"/>
      <c r="AK9" s="640"/>
      <c r="AL9" s="641">
        <v>0.4</v>
      </c>
      <c r="AM9" s="642"/>
      <c r="AN9" s="642"/>
      <c r="AO9" s="643"/>
      <c r="AP9" s="633" t="s">
        <v>246</v>
      </c>
      <c r="AQ9" s="634"/>
      <c r="AR9" s="634"/>
      <c r="AS9" s="634"/>
      <c r="AT9" s="634"/>
      <c r="AU9" s="634"/>
      <c r="AV9" s="634"/>
      <c r="AW9" s="634"/>
      <c r="AX9" s="634"/>
      <c r="AY9" s="634"/>
      <c r="AZ9" s="634"/>
      <c r="BA9" s="634"/>
      <c r="BB9" s="634"/>
      <c r="BC9" s="634"/>
      <c r="BD9" s="634"/>
      <c r="BE9" s="634"/>
      <c r="BF9" s="635"/>
      <c r="BG9" s="636">
        <v>2808073</v>
      </c>
      <c r="BH9" s="637"/>
      <c r="BI9" s="637"/>
      <c r="BJ9" s="637"/>
      <c r="BK9" s="637"/>
      <c r="BL9" s="637"/>
      <c r="BM9" s="637"/>
      <c r="BN9" s="638"/>
      <c r="BO9" s="639">
        <v>38.4</v>
      </c>
      <c r="BP9" s="639"/>
      <c r="BQ9" s="639"/>
      <c r="BR9" s="639"/>
      <c r="BS9" s="640" t="s">
        <v>237</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1451184</v>
      </c>
      <c r="CS9" s="637"/>
      <c r="CT9" s="637"/>
      <c r="CU9" s="637"/>
      <c r="CV9" s="637"/>
      <c r="CW9" s="637"/>
      <c r="CX9" s="637"/>
      <c r="CY9" s="638"/>
      <c r="CZ9" s="639">
        <v>10.1</v>
      </c>
      <c r="DA9" s="639"/>
      <c r="DB9" s="639"/>
      <c r="DC9" s="639"/>
      <c r="DD9" s="645">
        <v>20632</v>
      </c>
      <c r="DE9" s="637"/>
      <c r="DF9" s="637"/>
      <c r="DG9" s="637"/>
      <c r="DH9" s="637"/>
      <c r="DI9" s="637"/>
      <c r="DJ9" s="637"/>
      <c r="DK9" s="637"/>
      <c r="DL9" s="637"/>
      <c r="DM9" s="637"/>
      <c r="DN9" s="637"/>
      <c r="DO9" s="637"/>
      <c r="DP9" s="638"/>
      <c r="DQ9" s="645">
        <v>1036359</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237</v>
      </c>
      <c r="S10" s="637"/>
      <c r="T10" s="637"/>
      <c r="U10" s="637"/>
      <c r="V10" s="637"/>
      <c r="W10" s="637"/>
      <c r="X10" s="637"/>
      <c r="Y10" s="638"/>
      <c r="Z10" s="639" t="s">
        <v>237</v>
      </c>
      <c r="AA10" s="639"/>
      <c r="AB10" s="639"/>
      <c r="AC10" s="639"/>
      <c r="AD10" s="640" t="s">
        <v>237</v>
      </c>
      <c r="AE10" s="640"/>
      <c r="AF10" s="640"/>
      <c r="AG10" s="640"/>
      <c r="AH10" s="640"/>
      <c r="AI10" s="640"/>
      <c r="AJ10" s="640"/>
      <c r="AK10" s="640"/>
      <c r="AL10" s="641" t="s">
        <v>130</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120107</v>
      </c>
      <c r="BH10" s="637"/>
      <c r="BI10" s="637"/>
      <c r="BJ10" s="637"/>
      <c r="BK10" s="637"/>
      <c r="BL10" s="637"/>
      <c r="BM10" s="637"/>
      <c r="BN10" s="638"/>
      <c r="BO10" s="639">
        <v>1.6</v>
      </c>
      <c r="BP10" s="639"/>
      <c r="BQ10" s="639"/>
      <c r="BR10" s="639"/>
      <c r="BS10" s="640" t="s">
        <v>130</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16936</v>
      </c>
      <c r="CS10" s="637"/>
      <c r="CT10" s="637"/>
      <c r="CU10" s="637"/>
      <c r="CV10" s="637"/>
      <c r="CW10" s="637"/>
      <c r="CX10" s="637"/>
      <c r="CY10" s="638"/>
      <c r="CZ10" s="639">
        <v>0.1</v>
      </c>
      <c r="DA10" s="639"/>
      <c r="DB10" s="639"/>
      <c r="DC10" s="639"/>
      <c r="DD10" s="645" t="s">
        <v>130</v>
      </c>
      <c r="DE10" s="637"/>
      <c r="DF10" s="637"/>
      <c r="DG10" s="637"/>
      <c r="DH10" s="637"/>
      <c r="DI10" s="637"/>
      <c r="DJ10" s="637"/>
      <c r="DK10" s="637"/>
      <c r="DL10" s="637"/>
      <c r="DM10" s="637"/>
      <c r="DN10" s="637"/>
      <c r="DO10" s="637"/>
      <c r="DP10" s="638"/>
      <c r="DQ10" s="645">
        <v>16936</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1020665</v>
      </c>
      <c r="S11" s="637"/>
      <c r="T11" s="637"/>
      <c r="U11" s="637"/>
      <c r="V11" s="637"/>
      <c r="W11" s="637"/>
      <c r="X11" s="637"/>
      <c r="Y11" s="638"/>
      <c r="Z11" s="641">
        <v>6.7</v>
      </c>
      <c r="AA11" s="642"/>
      <c r="AB11" s="642"/>
      <c r="AC11" s="648"/>
      <c r="AD11" s="645">
        <v>1020665</v>
      </c>
      <c r="AE11" s="637"/>
      <c r="AF11" s="637"/>
      <c r="AG11" s="637"/>
      <c r="AH11" s="637"/>
      <c r="AI11" s="637"/>
      <c r="AJ11" s="637"/>
      <c r="AK11" s="638"/>
      <c r="AL11" s="641">
        <v>11.1</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150601</v>
      </c>
      <c r="BH11" s="637"/>
      <c r="BI11" s="637"/>
      <c r="BJ11" s="637"/>
      <c r="BK11" s="637"/>
      <c r="BL11" s="637"/>
      <c r="BM11" s="637"/>
      <c r="BN11" s="638"/>
      <c r="BO11" s="639">
        <v>2.1</v>
      </c>
      <c r="BP11" s="639"/>
      <c r="BQ11" s="639"/>
      <c r="BR11" s="639"/>
      <c r="BS11" s="640" t="s">
        <v>130</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82798</v>
      </c>
      <c r="CS11" s="637"/>
      <c r="CT11" s="637"/>
      <c r="CU11" s="637"/>
      <c r="CV11" s="637"/>
      <c r="CW11" s="637"/>
      <c r="CX11" s="637"/>
      <c r="CY11" s="638"/>
      <c r="CZ11" s="639">
        <v>0.6</v>
      </c>
      <c r="DA11" s="639"/>
      <c r="DB11" s="639"/>
      <c r="DC11" s="639"/>
      <c r="DD11" s="645">
        <v>2136</v>
      </c>
      <c r="DE11" s="637"/>
      <c r="DF11" s="637"/>
      <c r="DG11" s="637"/>
      <c r="DH11" s="637"/>
      <c r="DI11" s="637"/>
      <c r="DJ11" s="637"/>
      <c r="DK11" s="637"/>
      <c r="DL11" s="637"/>
      <c r="DM11" s="637"/>
      <c r="DN11" s="637"/>
      <c r="DO11" s="637"/>
      <c r="DP11" s="638"/>
      <c r="DQ11" s="645">
        <v>62409</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v>16980</v>
      </c>
      <c r="S12" s="637"/>
      <c r="T12" s="637"/>
      <c r="U12" s="637"/>
      <c r="V12" s="637"/>
      <c r="W12" s="637"/>
      <c r="X12" s="637"/>
      <c r="Y12" s="638"/>
      <c r="Z12" s="639">
        <v>0.1</v>
      </c>
      <c r="AA12" s="639"/>
      <c r="AB12" s="639"/>
      <c r="AC12" s="639"/>
      <c r="AD12" s="640">
        <v>16980</v>
      </c>
      <c r="AE12" s="640"/>
      <c r="AF12" s="640"/>
      <c r="AG12" s="640"/>
      <c r="AH12" s="640"/>
      <c r="AI12" s="640"/>
      <c r="AJ12" s="640"/>
      <c r="AK12" s="640"/>
      <c r="AL12" s="641">
        <v>0.2</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3228253</v>
      </c>
      <c r="BH12" s="637"/>
      <c r="BI12" s="637"/>
      <c r="BJ12" s="637"/>
      <c r="BK12" s="637"/>
      <c r="BL12" s="637"/>
      <c r="BM12" s="637"/>
      <c r="BN12" s="638"/>
      <c r="BO12" s="639">
        <v>44.2</v>
      </c>
      <c r="BP12" s="639"/>
      <c r="BQ12" s="639"/>
      <c r="BR12" s="639"/>
      <c r="BS12" s="640" t="s">
        <v>130</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341501</v>
      </c>
      <c r="CS12" s="637"/>
      <c r="CT12" s="637"/>
      <c r="CU12" s="637"/>
      <c r="CV12" s="637"/>
      <c r="CW12" s="637"/>
      <c r="CX12" s="637"/>
      <c r="CY12" s="638"/>
      <c r="CZ12" s="639">
        <v>2.4</v>
      </c>
      <c r="DA12" s="639"/>
      <c r="DB12" s="639"/>
      <c r="DC12" s="639"/>
      <c r="DD12" s="645" t="s">
        <v>237</v>
      </c>
      <c r="DE12" s="637"/>
      <c r="DF12" s="637"/>
      <c r="DG12" s="637"/>
      <c r="DH12" s="637"/>
      <c r="DI12" s="637"/>
      <c r="DJ12" s="637"/>
      <c r="DK12" s="637"/>
      <c r="DL12" s="637"/>
      <c r="DM12" s="637"/>
      <c r="DN12" s="637"/>
      <c r="DO12" s="637"/>
      <c r="DP12" s="638"/>
      <c r="DQ12" s="645">
        <v>63824</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237</v>
      </c>
      <c r="S13" s="637"/>
      <c r="T13" s="637"/>
      <c r="U13" s="637"/>
      <c r="V13" s="637"/>
      <c r="W13" s="637"/>
      <c r="X13" s="637"/>
      <c r="Y13" s="638"/>
      <c r="Z13" s="639" t="s">
        <v>178</v>
      </c>
      <c r="AA13" s="639"/>
      <c r="AB13" s="639"/>
      <c r="AC13" s="639"/>
      <c r="AD13" s="640" t="s">
        <v>178</v>
      </c>
      <c r="AE13" s="640"/>
      <c r="AF13" s="640"/>
      <c r="AG13" s="640"/>
      <c r="AH13" s="640"/>
      <c r="AI13" s="640"/>
      <c r="AJ13" s="640"/>
      <c r="AK13" s="640"/>
      <c r="AL13" s="641" t="s">
        <v>237</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3209543</v>
      </c>
      <c r="BH13" s="637"/>
      <c r="BI13" s="637"/>
      <c r="BJ13" s="637"/>
      <c r="BK13" s="637"/>
      <c r="BL13" s="637"/>
      <c r="BM13" s="637"/>
      <c r="BN13" s="638"/>
      <c r="BO13" s="639">
        <v>43.9</v>
      </c>
      <c r="BP13" s="639"/>
      <c r="BQ13" s="639"/>
      <c r="BR13" s="639"/>
      <c r="BS13" s="640" t="s">
        <v>130</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957668</v>
      </c>
      <c r="CS13" s="637"/>
      <c r="CT13" s="637"/>
      <c r="CU13" s="637"/>
      <c r="CV13" s="637"/>
      <c r="CW13" s="637"/>
      <c r="CX13" s="637"/>
      <c r="CY13" s="638"/>
      <c r="CZ13" s="639">
        <v>6.7</v>
      </c>
      <c r="DA13" s="639"/>
      <c r="DB13" s="639"/>
      <c r="DC13" s="639"/>
      <c r="DD13" s="645">
        <v>407541</v>
      </c>
      <c r="DE13" s="637"/>
      <c r="DF13" s="637"/>
      <c r="DG13" s="637"/>
      <c r="DH13" s="637"/>
      <c r="DI13" s="637"/>
      <c r="DJ13" s="637"/>
      <c r="DK13" s="637"/>
      <c r="DL13" s="637"/>
      <c r="DM13" s="637"/>
      <c r="DN13" s="637"/>
      <c r="DO13" s="637"/>
      <c r="DP13" s="638"/>
      <c r="DQ13" s="645">
        <v>721242</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2</v>
      </c>
      <c r="S14" s="637"/>
      <c r="T14" s="637"/>
      <c r="U14" s="637"/>
      <c r="V14" s="637"/>
      <c r="W14" s="637"/>
      <c r="X14" s="637"/>
      <c r="Y14" s="638"/>
      <c r="Z14" s="639">
        <v>0</v>
      </c>
      <c r="AA14" s="639"/>
      <c r="AB14" s="639"/>
      <c r="AC14" s="639"/>
      <c r="AD14" s="640">
        <v>2</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102259</v>
      </c>
      <c r="BH14" s="637"/>
      <c r="BI14" s="637"/>
      <c r="BJ14" s="637"/>
      <c r="BK14" s="637"/>
      <c r="BL14" s="637"/>
      <c r="BM14" s="637"/>
      <c r="BN14" s="638"/>
      <c r="BO14" s="639">
        <v>1.4</v>
      </c>
      <c r="BP14" s="639"/>
      <c r="BQ14" s="639"/>
      <c r="BR14" s="639"/>
      <c r="BS14" s="640" t="s">
        <v>130</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655491</v>
      </c>
      <c r="CS14" s="637"/>
      <c r="CT14" s="637"/>
      <c r="CU14" s="637"/>
      <c r="CV14" s="637"/>
      <c r="CW14" s="637"/>
      <c r="CX14" s="637"/>
      <c r="CY14" s="638"/>
      <c r="CZ14" s="639">
        <v>4.5999999999999996</v>
      </c>
      <c r="DA14" s="639"/>
      <c r="DB14" s="639"/>
      <c r="DC14" s="639"/>
      <c r="DD14" s="645">
        <v>50587</v>
      </c>
      <c r="DE14" s="637"/>
      <c r="DF14" s="637"/>
      <c r="DG14" s="637"/>
      <c r="DH14" s="637"/>
      <c r="DI14" s="637"/>
      <c r="DJ14" s="637"/>
      <c r="DK14" s="637"/>
      <c r="DL14" s="637"/>
      <c r="DM14" s="637"/>
      <c r="DN14" s="637"/>
      <c r="DO14" s="637"/>
      <c r="DP14" s="638"/>
      <c r="DQ14" s="645">
        <v>606982</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130</v>
      </c>
      <c r="S15" s="637"/>
      <c r="T15" s="637"/>
      <c r="U15" s="637"/>
      <c r="V15" s="637"/>
      <c r="W15" s="637"/>
      <c r="X15" s="637"/>
      <c r="Y15" s="638"/>
      <c r="Z15" s="639" t="s">
        <v>237</v>
      </c>
      <c r="AA15" s="639"/>
      <c r="AB15" s="639"/>
      <c r="AC15" s="639"/>
      <c r="AD15" s="640" t="s">
        <v>130</v>
      </c>
      <c r="AE15" s="640"/>
      <c r="AF15" s="640"/>
      <c r="AG15" s="640"/>
      <c r="AH15" s="640"/>
      <c r="AI15" s="640"/>
      <c r="AJ15" s="640"/>
      <c r="AK15" s="640"/>
      <c r="AL15" s="641" t="s">
        <v>237</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282655</v>
      </c>
      <c r="BH15" s="637"/>
      <c r="BI15" s="637"/>
      <c r="BJ15" s="637"/>
      <c r="BK15" s="637"/>
      <c r="BL15" s="637"/>
      <c r="BM15" s="637"/>
      <c r="BN15" s="638"/>
      <c r="BO15" s="639">
        <v>3.9</v>
      </c>
      <c r="BP15" s="639"/>
      <c r="BQ15" s="639"/>
      <c r="BR15" s="639"/>
      <c r="BS15" s="640" t="s">
        <v>130</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1667631</v>
      </c>
      <c r="CS15" s="637"/>
      <c r="CT15" s="637"/>
      <c r="CU15" s="637"/>
      <c r="CV15" s="637"/>
      <c r="CW15" s="637"/>
      <c r="CX15" s="637"/>
      <c r="CY15" s="638"/>
      <c r="CZ15" s="639">
        <v>11.7</v>
      </c>
      <c r="DA15" s="639"/>
      <c r="DB15" s="639"/>
      <c r="DC15" s="639"/>
      <c r="DD15" s="645">
        <v>195497</v>
      </c>
      <c r="DE15" s="637"/>
      <c r="DF15" s="637"/>
      <c r="DG15" s="637"/>
      <c r="DH15" s="637"/>
      <c r="DI15" s="637"/>
      <c r="DJ15" s="637"/>
      <c r="DK15" s="637"/>
      <c r="DL15" s="637"/>
      <c r="DM15" s="637"/>
      <c r="DN15" s="637"/>
      <c r="DO15" s="637"/>
      <c r="DP15" s="638"/>
      <c r="DQ15" s="645">
        <v>1273551</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25482</v>
      </c>
      <c r="S16" s="637"/>
      <c r="T16" s="637"/>
      <c r="U16" s="637"/>
      <c r="V16" s="637"/>
      <c r="W16" s="637"/>
      <c r="X16" s="637"/>
      <c r="Y16" s="638"/>
      <c r="Z16" s="639">
        <v>0.2</v>
      </c>
      <c r="AA16" s="639"/>
      <c r="AB16" s="639"/>
      <c r="AC16" s="639"/>
      <c r="AD16" s="640">
        <v>25482</v>
      </c>
      <c r="AE16" s="640"/>
      <c r="AF16" s="640"/>
      <c r="AG16" s="640"/>
      <c r="AH16" s="640"/>
      <c r="AI16" s="640"/>
      <c r="AJ16" s="640"/>
      <c r="AK16" s="640"/>
      <c r="AL16" s="641">
        <v>0.3</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130</v>
      </c>
      <c r="BH16" s="637"/>
      <c r="BI16" s="637"/>
      <c r="BJ16" s="637"/>
      <c r="BK16" s="637"/>
      <c r="BL16" s="637"/>
      <c r="BM16" s="637"/>
      <c r="BN16" s="638"/>
      <c r="BO16" s="639" t="s">
        <v>130</v>
      </c>
      <c r="BP16" s="639"/>
      <c r="BQ16" s="639"/>
      <c r="BR16" s="639"/>
      <c r="BS16" s="640" t="s">
        <v>130</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t="s">
        <v>237</v>
      </c>
      <c r="CS16" s="637"/>
      <c r="CT16" s="637"/>
      <c r="CU16" s="637"/>
      <c r="CV16" s="637"/>
      <c r="CW16" s="637"/>
      <c r="CX16" s="637"/>
      <c r="CY16" s="638"/>
      <c r="CZ16" s="639" t="s">
        <v>237</v>
      </c>
      <c r="DA16" s="639"/>
      <c r="DB16" s="639"/>
      <c r="DC16" s="639"/>
      <c r="DD16" s="645" t="s">
        <v>130</v>
      </c>
      <c r="DE16" s="637"/>
      <c r="DF16" s="637"/>
      <c r="DG16" s="637"/>
      <c r="DH16" s="637"/>
      <c r="DI16" s="637"/>
      <c r="DJ16" s="637"/>
      <c r="DK16" s="637"/>
      <c r="DL16" s="637"/>
      <c r="DM16" s="637"/>
      <c r="DN16" s="637"/>
      <c r="DO16" s="637"/>
      <c r="DP16" s="638"/>
      <c r="DQ16" s="645" t="s">
        <v>130</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93423</v>
      </c>
      <c r="S17" s="637"/>
      <c r="T17" s="637"/>
      <c r="U17" s="637"/>
      <c r="V17" s="637"/>
      <c r="W17" s="637"/>
      <c r="X17" s="637"/>
      <c r="Y17" s="638"/>
      <c r="Z17" s="639">
        <v>0.6</v>
      </c>
      <c r="AA17" s="639"/>
      <c r="AB17" s="639"/>
      <c r="AC17" s="639"/>
      <c r="AD17" s="640">
        <v>93423</v>
      </c>
      <c r="AE17" s="640"/>
      <c r="AF17" s="640"/>
      <c r="AG17" s="640"/>
      <c r="AH17" s="640"/>
      <c r="AI17" s="640"/>
      <c r="AJ17" s="640"/>
      <c r="AK17" s="640"/>
      <c r="AL17" s="641">
        <v>1</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130</v>
      </c>
      <c r="BH17" s="637"/>
      <c r="BI17" s="637"/>
      <c r="BJ17" s="637"/>
      <c r="BK17" s="637"/>
      <c r="BL17" s="637"/>
      <c r="BM17" s="637"/>
      <c r="BN17" s="638"/>
      <c r="BO17" s="639" t="s">
        <v>237</v>
      </c>
      <c r="BP17" s="639"/>
      <c r="BQ17" s="639"/>
      <c r="BR17" s="639"/>
      <c r="BS17" s="640" t="s">
        <v>237</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884363</v>
      </c>
      <c r="CS17" s="637"/>
      <c r="CT17" s="637"/>
      <c r="CU17" s="637"/>
      <c r="CV17" s="637"/>
      <c r="CW17" s="637"/>
      <c r="CX17" s="637"/>
      <c r="CY17" s="638"/>
      <c r="CZ17" s="639">
        <v>6.2</v>
      </c>
      <c r="DA17" s="639"/>
      <c r="DB17" s="639"/>
      <c r="DC17" s="639"/>
      <c r="DD17" s="645" t="s">
        <v>130</v>
      </c>
      <c r="DE17" s="637"/>
      <c r="DF17" s="637"/>
      <c r="DG17" s="637"/>
      <c r="DH17" s="637"/>
      <c r="DI17" s="637"/>
      <c r="DJ17" s="637"/>
      <c r="DK17" s="637"/>
      <c r="DL17" s="637"/>
      <c r="DM17" s="637"/>
      <c r="DN17" s="637"/>
      <c r="DO17" s="637"/>
      <c r="DP17" s="638"/>
      <c r="DQ17" s="645">
        <v>884363</v>
      </c>
      <c r="DR17" s="637"/>
      <c r="DS17" s="637"/>
      <c r="DT17" s="637"/>
      <c r="DU17" s="637"/>
      <c r="DV17" s="637"/>
      <c r="DW17" s="637"/>
      <c r="DX17" s="637"/>
      <c r="DY17" s="637"/>
      <c r="DZ17" s="637"/>
      <c r="EA17" s="637"/>
      <c r="EB17" s="637"/>
      <c r="EC17" s="646"/>
    </row>
    <row r="18" spans="2:133" ht="11.25" customHeight="1" x14ac:dyDescent="0.2">
      <c r="B18" s="633" t="s">
        <v>272</v>
      </c>
      <c r="C18" s="634"/>
      <c r="D18" s="634"/>
      <c r="E18" s="634"/>
      <c r="F18" s="634"/>
      <c r="G18" s="634"/>
      <c r="H18" s="634"/>
      <c r="I18" s="634"/>
      <c r="J18" s="634"/>
      <c r="K18" s="634"/>
      <c r="L18" s="634"/>
      <c r="M18" s="634"/>
      <c r="N18" s="634"/>
      <c r="O18" s="634"/>
      <c r="P18" s="634"/>
      <c r="Q18" s="635"/>
      <c r="R18" s="636">
        <v>85675</v>
      </c>
      <c r="S18" s="637"/>
      <c r="T18" s="637"/>
      <c r="U18" s="637"/>
      <c r="V18" s="637"/>
      <c r="W18" s="637"/>
      <c r="X18" s="637"/>
      <c r="Y18" s="638"/>
      <c r="Z18" s="639">
        <v>0.6</v>
      </c>
      <c r="AA18" s="639"/>
      <c r="AB18" s="639"/>
      <c r="AC18" s="639"/>
      <c r="AD18" s="640">
        <v>85675</v>
      </c>
      <c r="AE18" s="640"/>
      <c r="AF18" s="640"/>
      <c r="AG18" s="640"/>
      <c r="AH18" s="640"/>
      <c r="AI18" s="640"/>
      <c r="AJ18" s="640"/>
      <c r="AK18" s="640"/>
      <c r="AL18" s="641">
        <v>0.9</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130</v>
      </c>
      <c r="BH18" s="637"/>
      <c r="BI18" s="637"/>
      <c r="BJ18" s="637"/>
      <c r="BK18" s="637"/>
      <c r="BL18" s="637"/>
      <c r="BM18" s="637"/>
      <c r="BN18" s="638"/>
      <c r="BO18" s="639" t="s">
        <v>178</v>
      </c>
      <c r="BP18" s="639"/>
      <c r="BQ18" s="639"/>
      <c r="BR18" s="639"/>
      <c r="BS18" s="640" t="s">
        <v>130</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237</v>
      </c>
      <c r="CS18" s="637"/>
      <c r="CT18" s="637"/>
      <c r="CU18" s="637"/>
      <c r="CV18" s="637"/>
      <c r="CW18" s="637"/>
      <c r="CX18" s="637"/>
      <c r="CY18" s="638"/>
      <c r="CZ18" s="639" t="s">
        <v>237</v>
      </c>
      <c r="DA18" s="639"/>
      <c r="DB18" s="639"/>
      <c r="DC18" s="639"/>
      <c r="DD18" s="645" t="s">
        <v>130</v>
      </c>
      <c r="DE18" s="637"/>
      <c r="DF18" s="637"/>
      <c r="DG18" s="637"/>
      <c r="DH18" s="637"/>
      <c r="DI18" s="637"/>
      <c r="DJ18" s="637"/>
      <c r="DK18" s="637"/>
      <c r="DL18" s="637"/>
      <c r="DM18" s="637"/>
      <c r="DN18" s="637"/>
      <c r="DO18" s="637"/>
      <c r="DP18" s="638"/>
      <c r="DQ18" s="645" t="s">
        <v>178</v>
      </c>
      <c r="DR18" s="637"/>
      <c r="DS18" s="637"/>
      <c r="DT18" s="637"/>
      <c r="DU18" s="637"/>
      <c r="DV18" s="637"/>
      <c r="DW18" s="637"/>
      <c r="DX18" s="637"/>
      <c r="DY18" s="637"/>
      <c r="DZ18" s="637"/>
      <c r="EA18" s="637"/>
      <c r="EB18" s="637"/>
      <c r="EC18" s="646"/>
    </row>
    <row r="19" spans="2:133" ht="11.25" customHeight="1" x14ac:dyDescent="0.2">
      <c r="B19" s="633" t="s">
        <v>275</v>
      </c>
      <c r="C19" s="634"/>
      <c r="D19" s="634"/>
      <c r="E19" s="634"/>
      <c r="F19" s="634"/>
      <c r="G19" s="634"/>
      <c r="H19" s="634"/>
      <c r="I19" s="634"/>
      <c r="J19" s="634"/>
      <c r="K19" s="634"/>
      <c r="L19" s="634"/>
      <c r="M19" s="634"/>
      <c r="N19" s="634"/>
      <c r="O19" s="634"/>
      <c r="P19" s="634"/>
      <c r="Q19" s="635"/>
      <c r="R19" s="636">
        <v>80391</v>
      </c>
      <c r="S19" s="637"/>
      <c r="T19" s="637"/>
      <c r="U19" s="637"/>
      <c r="V19" s="637"/>
      <c r="W19" s="637"/>
      <c r="X19" s="637"/>
      <c r="Y19" s="638"/>
      <c r="Z19" s="639">
        <v>0.5</v>
      </c>
      <c r="AA19" s="639"/>
      <c r="AB19" s="639"/>
      <c r="AC19" s="639"/>
      <c r="AD19" s="640">
        <v>80391</v>
      </c>
      <c r="AE19" s="640"/>
      <c r="AF19" s="640"/>
      <c r="AG19" s="640"/>
      <c r="AH19" s="640"/>
      <c r="AI19" s="640"/>
      <c r="AJ19" s="640"/>
      <c r="AK19" s="640"/>
      <c r="AL19" s="641">
        <v>0.9</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v>538144</v>
      </c>
      <c r="BH19" s="637"/>
      <c r="BI19" s="637"/>
      <c r="BJ19" s="637"/>
      <c r="BK19" s="637"/>
      <c r="BL19" s="637"/>
      <c r="BM19" s="637"/>
      <c r="BN19" s="638"/>
      <c r="BO19" s="639">
        <v>7.4</v>
      </c>
      <c r="BP19" s="639"/>
      <c r="BQ19" s="639"/>
      <c r="BR19" s="639"/>
      <c r="BS19" s="640" t="s">
        <v>237</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237</v>
      </c>
      <c r="CS19" s="637"/>
      <c r="CT19" s="637"/>
      <c r="CU19" s="637"/>
      <c r="CV19" s="637"/>
      <c r="CW19" s="637"/>
      <c r="CX19" s="637"/>
      <c r="CY19" s="638"/>
      <c r="CZ19" s="639" t="s">
        <v>130</v>
      </c>
      <c r="DA19" s="639"/>
      <c r="DB19" s="639"/>
      <c r="DC19" s="639"/>
      <c r="DD19" s="645" t="s">
        <v>130</v>
      </c>
      <c r="DE19" s="637"/>
      <c r="DF19" s="637"/>
      <c r="DG19" s="637"/>
      <c r="DH19" s="637"/>
      <c r="DI19" s="637"/>
      <c r="DJ19" s="637"/>
      <c r="DK19" s="637"/>
      <c r="DL19" s="637"/>
      <c r="DM19" s="637"/>
      <c r="DN19" s="637"/>
      <c r="DO19" s="637"/>
      <c r="DP19" s="638"/>
      <c r="DQ19" s="645" t="s">
        <v>237</v>
      </c>
      <c r="DR19" s="637"/>
      <c r="DS19" s="637"/>
      <c r="DT19" s="637"/>
      <c r="DU19" s="637"/>
      <c r="DV19" s="637"/>
      <c r="DW19" s="637"/>
      <c r="DX19" s="637"/>
      <c r="DY19" s="637"/>
      <c r="DZ19" s="637"/>
      <c r="EA19" s="637"/>
      <c r="EB19" s="637"/>
      <c r="EC19" s="646"/>
    </row>
    <row r="20" spans="2:133" ht="11.25" customHeight="1" x14ac:dyDescent="0.2">
      <c r="B20" s="649" t="s">
        <v>278</v>
      </c>
      <c r="C20" s="650"/>
      <c r="D20" s="650"/>
      <c r="E20" s="650"/>
      <c r="F20" s="650"/>
      <c r="G20" s="650"/>
      <c r="H20" s="650"/>
      <c r="I20" s="650"/>
      <c r="J20" s="650"/>
      <c r="K20" s="650"/>
      <c r="L20" s="650"/>
      <c r="M20" s="650"/>
      <c r="N20" s="650"/>
      <c r="O20" s="650"/>
      <c r="P20" s="650"/>
      <c r="Q20" s="651"/>
      <c r="R20" s="636">
        <v>5284</v>
      </c>
      <c r="S20" s="637"/>
      <c r="T20" s="637"/>
      <c r="U20" s="637"/>
      <c r="V20" s="637"/>
      <c r="W20" s="637"/>
      <c r="X20" s="637"/>
      <c r="Y20" s="638"/>
      <c r="Z20" s="639">
        <v>0</v>
      </c>
      <c r="AA20" s="639"/>
      <c r="AB20" s="639"/>
      <c r="AC20" s="639"/>
      <c r="AD20" s="640">
        <v>5284</v>
      </c>
      <c r="AE20" s="640"/>
      <c r="AF20" s="640"/>
      <c r="AG20" s="640"/>
      <c r="AH20" s="640"/>
      <c r="AI20" s="640"/>
      <c r="AJ20" s="640"/>
      <c r="AK20" s="640"/>
      <c r="AL20" s="641">
        <v>0.1</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v>538144</v>
      </c>
      <c r="BH20" s="637"/>
      <c r="BI20" s="637"/>
      <c r="BJ20" s="637"/>
      <c r="BK20" s="637"/>
      <c r="BL20" s="637"/>
      <c r="BM20" s="637"/>
      <c r="BN20" s="638"/>
      <c r="BO20" s="639">
        <v>7.4</v>
      </c>
      <c r="BP20" s="639"/>
      <c r="BQ20" s="639"/>
      <c r="BR20" s="639"/>
      <c r="BS20" s="640" t="s">
        <v>237</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14302949</v>
      </c>
      <c r="CS20" s="637"/>
      <c r="CT20" s="637"/>
      <c r="CU20" s="637"/>
      <c r="CV20" s="637"/>
      <c r="CW20" s="637"/>
      <c r="CX20" s="637"/>
      <c r="CY20" s="638"/>
      <c r="CZ20" s="639">
        <v>100</v>
      </c>
      <c r="DA20" s="639"/>
      <c r="DB20" s="639"/>
      <c r="DC20" s="639"/>
      <c r="DD20" s="645">
        <v>973696</v>
      </c>
      <c r="DE20" s="637"/>
      <c r="DF20" s="637"/>
      <c r="DG20" s="637"/>
      <c r="DH20" s="637"/>
      <c r="DI20" s="637"/>
      <c r="DJ20" s="637"/>
      <c r="DK20" s="637"/>
      <c r="DL20" s="637"/>
      <c r="DM20" s="637"/>
      <c r="DN20" s="637"/>
      <c r="DO20" s="637"/>
      <c r="DP20" s="638"/>
      <c r="DQ20" s="645">
        <v>9675593</v>
      </c>
      <c r="DR20" s="637"/>
      <c r="DS20" s="637"/>
      <c r="DT20" s="637"/>
      <c r="DU20" s="637"/>
      <c r="DV20" s="637"/>
      <c r="DW20" s="637"/>
      <c r="DX20" s="637"/>
      <c r="DY20" s="637"/>
      <c r="DZ20" s="637"/>
      <c r="EA20" s="637"/>
      <c r="EB20" s="637"/>
      <c r="EC20" s="646"/>
    </row>
    <row r="21" spans="2:133" ht="11.25" customHeight="1" x14ac:dyDescent="0.2">
      <c r="B21" s="633" t="s">
        <v>281</v>
      </c>
      <c r="C21" s="634"/>
      <c r="D21" s="634"/>
      <c r="E21" s="634"/>
      <c r="F21" s="634"/>
      <c r="G21" s="634"/>
      <c r="H21" s="634"/>
      <c r="I21" s="634"/>
      <c r="J21" s="634"/>
      <c r="K21" s="634"/>
      <c r="L21" s="634"/>
      <c r="M21" s="634"/>
      <c r="N21" s="634"/>
      <c r="O21" s="634"/>
      <c r="P21" s="634"/>
      <c r="Q21" s="635"/>
      <c r="R21" s="636">
        <v>1069747</v>
      </c>
      <c r="S21" s="637"/>
      <c r="T21" s="637"/>
      <c r="U21" s="637"/>
      <c r="V21" s="637"/>
      <c r="W21" s="637"/>
      <c r="X21" s="637"/>
      <c r="Y21" s="638"/>
      <c r="Z21" s="639">
        <v>7.1</v>
      </c>
      <c r="AA21" s="639"/>
      <c r="AB21" s="639"/>
      <c r="AC21" s="639"/>
      <c r="AD21" s="640">
        <v>994635</v>
      </c>
      <c r="AE21" s="640"/>
      <c r="AF21" s="640"/>
      <c r="AG21" s="640"/>
      <c r="AH21" s="640"/>
      <c r="AI21" s="640"/>
      <c r="AJ21" s="640"/>
      <c r="AK21" s="640"/>
      <c r="AL21" s="641">
        <v>10.8</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t="s">
        <v>130</v>
      </c>
      <c r="BH21" s="637"/>
      <c r="BI21" s="637"/>
      <c r="BJ21" s="637"/>
      <c r="BK21" s="637"/>
      <c r="BL21" s="637"/>
      <c r="BM21" s="637"/>
      <c r="BN21" s="638"/>
      <c r="BO21" s="639" t="s">
        <v>237</v>
      </c>
      <c r="BP21" s="639"/>
      <c r="BQ21" s="639"/>
      <c r="BR21" s="639"/>
      <c r="BS21" s="640" t="s">
        <v>130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283</v>
      </c>
      <c r="C22" s="634"/>
      <c r="D22" s="634"/>
      <c r="E22" s="634"/>
      <c r="F22" s="634"/>
      <c r="G22" s="634"/>
      <c r="H22" s="634"/>
      <c r="I22" s="634"/>
      <c r="J22" s="634"/>
      <c r="K22" s="634"/>
      <c r="L22" s="634"/>
      <c r="M22" s="634"/>
      <c r="N22" s="634"/>
      <c r="O22" s="634"/>
      <c r="P22" s="634"/>
      <c r="Q22" s="635"/>
      <c r="R22" s="636">
        <v>994635</v>
      </c>
      <c r="S22" s="637"/>
      <c r="T22" s="637"/>
      <c r="U22" s="637"/>
      <c r="V22" s="637"/>
      <c r="W22" s="637"/>
      <c r="X22" s="637"/>
      <c r="Y22" s="638"/>
      <c r="Z22" s="639">
        <v>6.6</v>
      </c>
      <c r="AA22" s="639"/>
      <c r="AB22" s="639"/>
      <c r="AC22" s="639"/>
      <c r="AD22" s="640">
        <v>994635</v>
      </c>
      <c r="AE22" s="640"/>
      <c r="AF22" s="640"/>
      <c r="AG22" s="640"/>
      <c r="AH22" s="640"/>
      <c r="AI22" s="640"/>
      <c r="AJ22" s="640"/>
      <c r="AK22" s="640"/>
      <c r="AL22" s="641">
        <v>10.8</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t="s">
        <v>237</v>
      </c>
      <c r="BH22" s="637"/>
      <c r="BI22" s="637"/>
      <c r="BJ22" s="637"/>
      <c r="BK22" s="637"/>
      <c r="BL22" s="637"/>
      <c r="BM22" s="637"/>
      <c r="BN22" s="638"/>
      <c r="BO22" s="639" t="s">
        <v>130</v>
      </c>
      <c r="BP22" s="639"/>
      <c r="BQ22" s="639"/>
      <c r="BR22" s="639"/>
      <c r="BS22" s="640" t="s">
        <v>130</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286</v>
      </c>
      <c r="C23" s="634"/>
      <c r="D23" s="634"/>
      <c r="E23" s="634"/>
      <c r="F23" s="634"/>
      <c r="G23" s="634"/>
      <c r="H23" s="634"/>
      <c r="I23" s="634"/>
      <c r="J23" s="634"/>
      <c r="K23" s="634"/>
      <c r="L23" s="634"/>
      <c r="M23" s="634"/>
      <c r="N23" s="634"/>
      <c r="O23" s="634"/>
      <c r="P23" s="634"/>
      <c r="Q23" s="635"/>
      <c r="R23" s="636">
        <v>75112</v>
      </c>
      <c r="S23" s="637"/>
      <c r="T23" s="637"/>
      <c r="U23" s="637"/>
      <c r="V23" s="637"/>
      <c r="W23" s="637"/>
      <c r="X23" s="637"/>
      <c r="Y23" s="638"/>
      <c r="Z23" s="639">
        <v>0.5</v>
      </c>
      <c r="AA23" s="639"/>
      <c r="AB23" s="639"/>
      <c r="AC23" s="639"/>
      <c r="AD23" s="640" t="s">
        <v>237</v>
      </c>
      <c r="AE23" s="640"/>
      <c r="AF23" s="640"/>
      <c r="AG23" s="640"/>
      <c r="AH23" s="640"/>
      <c r="AI23" s="640"/>
      <c r="AJ23" s="640"/>
      <c r="AK23" s="640"/>
      <c r="AL23" s="641" t="s">
        <v>237</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v>538144</v>
      </c>
      <c r="BH23" s="637"/>
      <c r="BI23" s="637"/>
      <c r="BJ23" s="637"/>
      <c r="BK23" s="637"/>
      <c r="BL23" s="637"/>
      <c r="BM23" s="637"/>
      <c r="BN23" s="638"/>
      <c r="BO23" s="639">
        <v>7.4</v>
      </c>
      <c r="BP23" s="639"/>
      <c r="BQ23" s="639"/>
      <c r="BR23" s="639"/>
      <c r="BS23" s="640" t="s">
        <v>130</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2">
      <c r="B24" s="633" t="s">
        <v>293</v>
      </c>
      <c r="C24" s="634"/>
      <c r="D24" s="634"/>
      <c r="E24" s="634"/>
      <c r="F24" s="634"/>
      <c r="G24" s="634"/>
      <c r="H24" s="634"/>
      <c r="I24" s="634"/>
      <c r="J24" s="634"/>
      <c r="K24" s="634"/>
      <c r="L24" s="634"/>
      <c r="M24" s="634"/>
      <c r="N24" s="634"/>
      <c r="O24" s="634"/>
      <c r="P24" s="634"/>
      <c r="Q24" s="635"/>
      <c r="R24" s="636" t="s">
        <v>130</v>
      </c>
      <c r="S24" s="637"/>
      <c r="T24" s="637"/>
      <c r="U24" s="637"/>
      <c r="V24" s="637"/>
      <c r="W24" s="637"/>
      <c r="X24" s="637"/>
      <c r="Y24" s="638"/>
      <c r="Z24" s="639" t="s">
        <v>130</v>
      </c>
      <c r="AA24" s="639"/>
      <c r="AB24" s="639"/>
      <c r="AC24" s="639"/>
      <c r="AD24" s="640" t="s">
        <v>130</v>
      </c>
      <c r="AE24" s="640"/>
      <c r="AF24" s="640"/>
      <c r="AG24" s="640"/>
      <c r="AH24" s="640"/>
      <c r="AI24" s="640"/>
      <c r="AJ24" s="640"/>
      <c r="AK24" s="640"/>
      <c r="AL24" s="641" t="s">
        <v>130</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237</v>
      </c>
      <c r="BH24" s="637"/>
      <c r="BI24" s="637"/>
      <c r="BJ24" s="637"/>
      <c r="BK24" s="637"/>
      <c r="BL24" s="637"/>
      <c r="BM24" s="637"/>
      <c r="BN24" s="638"/>
      <c r="BO24" s="639" t="s">
        <v>178</v>
      </c>
      <c r="BP24" s="639"/>
      <c r="BQ24" s="639"/>
      <c r="BR24" s="639"/>
      <c r="BS24" s="640" t="s">
        <v>130</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7097513</v>
      </c>
      <c r="CS24" s="626"/>
      <c r="CT24" s="626"/>
      <c r="CU24" s="626"/>
      <c r="CV24" s="626"/>
      <c r="CW24" s="626"/>
      <c r="CX24" s="626"/>
      <c r="CY24" s="627"/>
      <c r="CZ24" s="630">
        <v>49.6</v>
      </c>
      <c r="DA24" s="631"/>
      <c r="DB24" s="631"/>
      <c r="DC24" s="647"/>
      <c r="DD24" s="671">
        <v>4545254</v>
      </c>
      <c r="DE24" s="626"/>
      <c r="DF24" s="626"/>
      <c r="DG24" s="626"/>
      <c r="DH24" s="626"/>
      <c r="DI24" s="626"/>
      <c r="DJ24" s="626"/>
      <c r="DK24" s="627"/>
      <c r="DL24" s="671">
        <v>4496651</v>
      </c>
      <c r="DM24" s="626"/>
      <c r="DN24" s="626"/>
      <c r="DO24" s="626"/>
      <c r="DP24" s="626"/>
      <c r="DQ24" s="626"/>
      <c r="DR24" s="626"/>
      <c r="DS24" s="626"/>
      <c r="DT24" s="626"/>
      <c r="DU24" s="626"/>
      <c r="DV24" s="627"/>
      <c r="DW24" s="630">
        <v>47.7</v>
      </c>
      <c r="DX24" s="631"/>
      <c r="DY24" s="631"/>
      <c r="DZ24" s="631"/>
      <c r="EA24" s="631"/>
      <c r="EB24" s="631"/>
      <c r="EC24" s="632"/>
    </row>
    <row r="25" spans="2:133" ht="11.25" customHeight="1" x14ac:dyDescent="0.2">
      <c r="B25" s="633" t="s">
        <v>296</v>
      </c>
      <c r="C25" s="634"/>
      <c r="D25" s="634"/>
      <c r="E25" s="634"/>
      <c r="F25" s="634"/>
      <c r="G25" s="634"/>
      <c r="H25" s="634"/>
      <c r="I25" s="634"/>
      <c r="J25" s="634"/>
      <c r="K25" s="634"/>
      <c r="L25" s="634"/>
      <c r="M25" s="634"/>
      <c r="N25" s="634"/>
      <c r="O25" s="634"/>
      <c r="P25" s="634"/>
      <c r="Q25" s="635"/>
      <c r="R25" s="636">
        <v>9835107</v>
      </c>
      <c r="S25" s="637"/>
      <c r="T25" s="637"/>
      <c r="U25" s="637"/>
      <c r="V25" s="637"/>
      <c r="W25" s="637"/>
      <c r="X25" s="637"/>
      <c r="Y25" s="638"/>
      <c r="Z25" s="639">
        <v>65</v>
      </c>
      <c r="AA25" s="639"/>
      <c r="AB25" s="639"/>
      <c r="AC25" s="639"/>
      <c r="AD25" s="640">
        <v>9221851</v>
      </c>
      <c r="AE25" s="640"/>
      <c r="AF25" s="640"/>
      <c r="AG25" s="640"/>
      <c r="AH25" s="640"/>
      <c r="AI25" s="640"/>
      <c r="AJ25" s="640"/>
      <c r="AK25" s="640"/>
      <c r="AL25" s="641">
        <v>99.9</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237</v>
      </c>
      <c r="BH25" s="637"/>
      <c r="BI25" s="637"/>
      <c r="BJ25" s="637"/>
      <c r="BK25" s="637"/>
      <c r="BL25" s="637"/>
      <c r="BM25" s="637"/>
      <c r="BN25" s="638"/>
      <c r="BO25" s="639" t="s">
        <v>237</v>
      </c>
      <c r="BP25" s="639"/>
      <c r="BQ25" s="639"/>
      <c r="BR25" s="639"/>
      <c r="BS25" s="640" t="s">
        <v>237</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2799990</v>
      </c>
      <c r="CS25" s="668"/>
      <c r="CT25" s="668"/>
      <c r="CU25" s="668"/>
      <c r="CV25" s="668"/>
      <c r="CW25" s="668"/>
      <c r="CX25" s="668"/>
      <c r="CY25" s="669"/>
      <c r="CZ25" s="641">
        <v>19.600000000000001</v>
      </c>
      <c r="DA25" s="666"/>
      <c r="DB25" s="666"/>
      <c r="DC25" s="670"/>
      <c r="DD25" s="645">
        <v>2565459</v>
      </c>
      <c r="DE25" s="668"/>
      <c r="DF25" s="668"/>
      <c r="DG25" s="668"/>
      <c r="DH25" s="668"/>
      <c r="DI25" s="668"/>
      <c r="DJ25" s="668"/>
      <c r="DK25" s="669"/>
      <c r="DL25" s="645">
        <v>2557764</v>
      </c>
      <c r="DM25" s="668"/>
      <c r="DN25" s="668"/>
      <c r="DO25" s="668"/>
      <c r="DP25" s="668"/>
      <c r="DQ25" s="668"/>
      <c r="DR25" s="668"/>
      <c r="DS25" s="668"/>
      <c r="DT25" s="668"/>
      <c r="DU25" s="668"/>
      <c r="DV25" s="669"/>
      <c r="DW25" s="641">
        <v>27.2</v>
      </c>
      <c r="DX25" s="666"/>
      <c r="DY25" s="666"/>
      <c r="DZ25" s="666"/>
      <c r="EA25" s="666"/>
      <c r="EB25" s="666"/>
      <c r="EC25" s="667"/>
    </row>
    <row r="26" spans="2:133" ht="11.25" customHeight="1" x14ac:dyDescent="0.2">
      <c r="B26" s="633" t="s">
        <v>299</v>
      </c>
      <c r="C26" s="634"/>
      <c r="D26" s="634"/>
      <c r="E26" s="634"/>
      <c r="F26" s="634"/>
      <c r="G26" s="634"/>
      <c r="H26" s="634"/>
      <c r="I26" s="634"/>
      <c r="J26" s="634"/>
      <c r="K26" s="634"/>
      <c r="L26" s="634"/>
      <c r="M26" s="634"/>
      <c r="N26" s="634"/>
      <c r="O26" s="634"/>
      <c r="P26" s="634"/>
      <c r="Q26" s="635"/>
      <c r="R26" s="636">
        <v>5398</v>
      </c>
      <c r="S26" s="637"/>
      <c r="T26" s="637"/>
      <c r="U26" s="637"/>
      <c r="V26" s="637"/>
      <c r="W26" s="637"/>
      <c r="X26" s="637"/>
      <c r="Y26" s="638"/>
      <c r="Z26" s="639">
        <v>0</v>
      </c>
      <c r="AA26" s="639"/>
      <c r="AB26" s="639"/>
      <c r="AC26" s="639"/>
      <c r="AD26" s="640">
        <v>5398</v>
      </c>
      <c r="AE26" s="640"/>
      <c r="AF26" s="640"/>
      <c r="AG26" s="640"/>
      <c r="AH26" s="640"/>
      <c r="AI26" s="640"/>
      <c r="AJ26" s="640"/>
      <c r="AK26" s="640"/>
      <c r="AL26" s="641">
        <v>0.1</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237</v>
      </c>
      <c r="BH26" s="637"/>
      <c r="BI26" s="637"/>
      <c r="BJ26" s="637"/>
      <c r="BK26" s="637"/>
      <c r="BL26" s="637"/>
      <c r="BM26" s="637"/>
      <c r="BN26" s="638"/>
      <c r="BO26" s="639" t="s">
        <v>237</v>
      </c>
      <c r="BP26" s="639"/>
      <c r="BQ26" s="639"/>
      <c r="BR26" s="639"/>
      <c r="BS26" s="640" t="s">
        <v>130</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1526451</v>
      </c>
      <c r="CS26" s="637"/>
      <c r="CT26" s="637"/>
      <c r="CU26" s="637"/>
      <c r="CV26" s="637"/>
      <c r="CW26" s="637"/>
      <c r="CX26" s="637"/>
      <c r="CY26" s="638"/>
      <c r="CZ26" s="641">
        <v>10.7</v>
      </c>
      <c r="DA26" s="666"/>
      <c r="DB26" s="666"/>
      <c r="DC26" s="670"/>
      <c r="DD26" s="645">
        <v>1397145</v>
      </c>
      <c r="DE26" s="637"/>
      <c r="DF26" s="637"/>
      <c r="DG26" s="637"/>
      <c r="DH26" s="637"/>
      <c r="DI26" s="637"/>
      <c r="DJ26" s="637"/>
      <c r="DK26" s="638"/>
      <c r="DL26" s="645" t="s">
        <v>237</v>
      </c>
      <c r="DM26" s="637"/>
      <c r="DN26" s="637"/>
      <c r="DO26" s="637"/>
      <c r="DP26" s="637"/>
      <c r="DQ26" s="637"/>
      <c r="DR26" s="637"/>
      <c r="DS26" s="637"/>
      <c r="DT26" s="637"/>
      <c r="DU26" s="637"/>
      <c r="DV26" s="638"/>
      <c r="DW26" s="641" t="s">
        <v>130</v>
      </c>
      <c r="DX26" s="666"/>
      <c r="DY26" s="666"/>
      <c r="DZ26" s="666"/>
      <c r="EA26" s="666"/>
      <c r="EB26" s="666"/>
      <c r="EC26" s="667"/>
    </row>
    <row r="27" spans="2:133" ht="11.25" customHeight="1" x14ac:dyDescent="0.2">
      <c r="B27" s="633" t="s">
        <v>302</v>
      </c>
      <c r="C27" s="634"/>
      <c r="D27" s="634"/>
      <c r="E27" s="634"/>
      <c r="F27" s="634"/>
      <c r="G27" s="634"/>
      <c r="H27" s="634"/>
      <c r="I27" s="634"/>
      <c r="J27" s="634"/>
      <c r="K27" s="634"/>
      <c r="L27" s="634"/>
      <c r="M27" s="634"/>
      <c r="N27" s="634"/>
      <c r="O27" s="634"/>
      <c r="P27" s="634"/>
      <c r="Q27" s="635"/>
      <c r="R27" s="636">
        <v>52228</v>
      </c>
      <c r="S27" s="637"/>
      <c r="T27" s="637"/>
      <c r="U27" s="637"/>
      <c r="V27" s="637"/>
      <c r="W27" s="637"/>
      <c r="X27" s="637"/>
      <c r="Y27" s="638"/>
      <c r="Z27" s="639">
        <v>0.3</v>
      </c>
      <c r="AA27" s="639"/>
      <c r="AB27" s="639"/>
      <c r="AC27" s="639"/>
      <c r="AD27" s="640">
        <v>188</v>
      </c>
      <c r="AE27" s="640"/>
      <c r="AF27" s="640"/>
      <c r="AG27" s="640"/>
      <c r="AH27" s="640"/>
      <c r="AI27" s="640"/>
      <c r="AJ27" s="640"/>
      <c r="AK27" s="640"/>
      <c r="AL27" s="641">
        <v>0</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7310699</v>
      </c>
      <c r="BH27" s="637"/>
      <c r="BI27" s="637"/>
      <c r="BJ27" s="637"/>
      <c r="BK27" s="637"/>
      <c r="BL27" s="637"/>
      <c r="BM27" s="637"/>
      <c r="BN27" s="638"/>
      <c r="BO27" s="639">
        <v>100</v>
      </c>
      <c r="BP27" s="639"/>
      <c r="BQ27" s="639"/>
      <c r="BR27" s="639"/>
      <c r="BS27" s="640" t="s">
        <v>237</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3413160</v>
      </c>
      <c r="CS27" s="668"/>
      <c r="CT27" s="668"/>
      <c r="CU27" s="668"/>
      <c r="CV27" s="668"/>
      <c r="CW27" s="668"/>
      <c r="CX27" s="668"/>
      <c r="CY27" s="669"/>
      <c r="CZ27" s="641">
        <v>23.9</v>
      </c>
      <c r="DA27" s="666"/>
      <c r="DB27" s="666"/>
      <c r="DC27" s="670"/>
      <c r="DD27" s="645">
        <v>1095432</v>
      </c>
      <c r="DE27" s="668"/>
      <c r="DF27" s="668"/>
      <c r="DG27" s="668"/>
      <c r="DH27" s="668"/>
      <c r="DI27" s="668"/>
      <c r="DJ27" s="668"/>
      <c r="DK27" s="669"/>
      <c r="DL27" s="645">
        <v>1054524</v>
      </c>
      <c r="DM27" s="668"/>
      <c r="DN27" s="668"/>
      <c r="DO27" s="668"/>
      <c r="DP27" s="668"/>
      <c r="DQ27" s="668"/>
      <c r="DR27" s="668"/>
      <c r="DS27" s="668"/>
      <c r="DT27" s="668"/>
      <c r="DU27" s="668"/>
      <c r="DV27" s="669"/>
      <c r="DW27" s="641">
        <v>11.2</v>
      </c>
      <c r="DX27" s="666"/>
      <c r="DY27" s="666"/>
      <c r="DZ27" s="666"/>
      <c r="EA27" s="666"/>
      <c r="EB27" s="666"/>
      <c r="EC27" s="667"/>
    </row>
    <row r="28" spans="2:133" ht="11.25" customHeight="1" x14ac:dyDescent="0.2">
      <c r="B28" s="633" t="s">
        <v>305</v>
      </c>
      <c r="C28" s="634"/>
      <c r="D28" s="634"/>
      <c r="E28" s="634"/>
      <c r="F28" s="634"/>
      <c r="G28" s="634"/>
      <c r="H28" s="634"/>
      <c r="I28" s="634"/>
      <c r="J28" s="634"/>
      <c r="K28" s="634"/>
      <c r="L28" s="634"/>
      <c r="M28" s="634"/>
      <c r="N28" s="634"/>
      <c r="O28" s="634"/>
      <c r="P28" s="634"/>
      <c r="Q28" s="635"/>
      <c r="R28" s="636">
        <v>80453</v>
      </c>
      <c r="S28" s="637"/>
      <c r="T28" s="637"/>
      <c r="U28" s="637"/>
      <c r="V28" s="637"/>
      <c r="W28" s="637"/>
      <c r="X28" s="637"/>
      <c r="Y28" s="638"/>
      <c r="Z28" s="639">
        <v>0.5</v>
      </c>
      <c r="AA28" s="639"/>
      <c r="AB28" s="639"/>
      <c r="AC28" s="639"/>
      <c r="AD28" s="640">
        <v>608</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884363</v>
      </c>
      <c r="CS28" s="637"/>
      <c r="CT28" s="637"/>
      <c r="CU28" s="637"/>
      <c r="CV28" s="637"/>
      <c r="CW28" s="637"/>
      <c r="CX28" s="637"/>
      <c r="CY28" s="638"/>
      <c r="CZ28" s="641">
        <v>6.2</v>
      </c>
      <c r="DA28" s="666"/>
      <c r="DB28" s="666"/>
      <c r="DC28" s="670"/>
      <c r="DD28" s="645">
        <v>884363</v>
      </c>
      <c r="DE28" s="637"/>
      <c r="DF28" s="637"/>
      <c r="DG28" s="637"/>
      <c r="DH28" s="637"/>
      <c r="DI28" s="637"/>
      <c r="DJ28" s="637"/>
      <c r="DK28" s="638"/>
      <c r="DL28" s="645">
        <v>884363</v>
      </c>
      <c r="DM28" s="637"/>
      <c r="DN28" s="637"/>
      <c r="DO28" s="637"/>
      <c r="DP28" s="637"/>
      <c r="DQ28" s="637"/>
      <c r="DR28" s="637"/>
      <c r="DS28" s="637"/>
      <c r="DT28" s="637"/>
      <c r="DU28" s="637"/>
      <c r="DV28" s="638"/>
      <c r="DW28" s="641">
        <v>9.4</v>
      </c>
      <c r="DX28" s="666"/>
      <c r="DY28" s="666"/>
      <c r="DZ28" s="666"/>
      <c r="EA28" s="666"/>
      <c r="EB28" s="666"/>
      <c r="EC28" s="667"/>
    </row>
    <row r="29" spans="2:133" ht="11.25" customHeight="1" x14ac:dyDescent="0.2">
      <c r="B29" s="633" t="s">
        <v>307</v>
      </c>
      <c r="C29" s="634"/>
      <c r="D29" s="634"/>
      <c r="E29" s="634"/>
      <c r="F29" s="634"/>
      <c r="G29" s="634"/>
      <c r="H29" s="634"/>
      <c r="I29" s="634"/>
      <c r="J29" s="634"/>
      <c r="K29" s="634"/>
      <c r="L29" s="634"/>
      <c r="M29" s="634"/>
      <c r="N29" s="634"/>
      <c r="O29" s="634"/>
      <c r="P29" s="634"/>
      <c r="Q29" s="635"/>
      <c r="R29" s="636">
        <v>61445</v>
      </c>
      <c r="S29" s="637"/>
      <c r="T29" s="637"/>
      <c r="U29" s="637"/>
      <c r="V29" s="637"/>
      <c r="W29" s="637"/>
      <c r="X29" s="637"/>
      <c r="Y29" s="638"/>
      <c r="Z29" s="639">
        <v>0.4</v>
      </c>
      <c r="AA29" s="639"/>
      <c r="AB29" s="639"/>
      <c r="AC29" s="639"/>
      <c r="AD29" s="640">
        <v>2144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72</v>
      </c>
      <c r="CG29" s="634"/>
      <c r="CH29" s="634"/>
      <c r="CI29" s="634"/>
      <c r="CJ29" s="634"/>
      <c r="CK29" s="634"/>
      <c r="CL29" s="634"/>
      <c r="CM29" s="634"/>
      <c r="CN29" s="634"/>
      <c r="CO29" s="634"/>
      <c r="CP29" s="634"/>
      <c r="CQ29" s="635"/>
      <c r="CR29" s="636">
        <v>884363</v>
      </c>
      <c r="CS29" s="668"/>
      <c r="CT29" s="668"/>
      <c r="CU29" s="668"/>
      <c r="CV29" s="668"/>
      <c r="CW29" s="668"/>
      <c r="CX29" s="668"/>
      <c r="CY29" s="669"/>
      <c r="CZ29" s="641">
        <v>6.2</v>
      </c>
      <c r="DA29" s="666"/>
      <c r="DB29" s="666"/>
      <c r="DC29" s="670"/>
      <c r="DD29" s="645">
        <v>884363</v>
      </c>
      <c r="DE29" s="668"/>
      <c r="DF29" s="668"/>
      <c r="DG29" s="668"/>
      <c r="DH29" s="668"/>
      <c r="DI29" s="668"/>
      <c r="DJ29" s="668"/>
      <c r="DK29" s="669"/>
      <c r="DL29" s="645">
        <v>884363</v>
      </c>
      <c r="DM29" s="668"/>
      <c r="DN29" s="668"/>
      <c r="DO29" s="668"/>
      <c r="DP29" s="668"/>
      <c r="DQ29" s="668"/>
      <c r="DR29" s="668"/>
      <c r="DS29" s="668"/>
      <c r="DT29" s="668"/>
      <c r="DU29" s="668"/>
      <c r="DV29" s="669"/>
      <c r="DW29" s="641">
        <v>9.4</v>
      </c>
      <c r="DX29" s="666"/>
      <c r="DY29" s="666"/>
      <c r="DZ29" s="666"/>
      <c r="EA29" s="666"/>
      <c r="EB29" s="666"/>
      <c r="EC29" s="667"/>
    </row>
    <row r="30" spans="2:133" ht="11.25" customHeight="1" x14ac:dyDescent="0.2">
      <c r="B30" s="633" t="s">
        <v>309</v>
      </c>
      <c r="C30" s="634"/>
      <c r="D30" s="634"/>
      <c r="E30" s="634"/>
      <c r="F30" s="634"/>
      <c r="G30" s="634"/>
      <c r="H30" s="634"/>
      <c r="I30" s="634"/>
      <c r="J30" s="634"/>
      <c r="K30" s="634"/>
      <c r="L30" s="634"/>
      <c r="M30" s="634"/>
      <c r="N30" s="634"/>
      <c r="O30" s="634"/>
      <c r="P30" s="634"/>
      <c r="Q30" s="635"/>
      <c r="R30" s="636">
        <v>2626268</v>
      </c>
      <c r="S30" s="637"/>
      <c r="T30" s="637"/>
      <c r="U30" s="637"/>
      <c r="V30" s="637"/>
      <c r="W30" s="637"/>
      <c r="X30" s="637"/>
      <c r="Y30" s="638"/>
      <c r="Z30" s="639">
        <v>17.399999999999999</v>
      </c>
      <c r="AA30" s="639"/>
      <c r="AB30" s="639"/>
      <c r="AC30" s="639"/>
      <c r="AD30" s="640" t="s">
        <v>237</v>
      </c>
      <c r="AE30" s="640"/>
      <c r="AF30" s="640"/>
      <c r="AG30" s="640"/>
      <c r="AH30" s="640"/>
      <c r="AI30" s="640"/>
      <c r="AJ30" s="640"/>
      <c r="AK30" s="640"/>
      <c r="AL30" s="641" t="s">
        <v>130</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310</v>
      </c>
      <c r="BH30" s="678"/>
      <c r="BI30" s="678"/>
      <c r="BJ30" s="678"/>
      <c r="BK30" s="678"/>
      <c r="BL30" s="678"/>
      <c r="BM30" s="678"/>
      <c r="BN30" s="678"/>
      <c r="BO30" s="678"/>
      <c r="BP30" s="678"/>
      <c r="BQ30" s="679"/>
      <c r="BR30" s="618" t="s">
        <v>311</v>
      </c>
      <c r="BS30" s="678"/>
      <c r="BT30" s="678"/>
      <c r="BU30" s="678"/>
      <c r="BV30" s="678"/>
      <c r="BW30" s="678"/>
      <c r="BX30" s="678"/>
      <c r="BY30" s="678"/>
      <c r="BZ30" s="678"/>
      <c r="CA30" s="678"/>
      <c r="CB30" s="679"/>
      <c r="CD30" s="674"/>
      <c r="CE30" s="675"/>
      <c r="CF30" s="633" t="s">
        <v>312</v>
      </c>
      <c r="CG30" s="634"/>
      <c r="CH30" s="634"/>
      <c r="CI30" s="634"/>
      <c r="CJ30" s="634"/>
      <c r="CK30" s="634"/>
      <c r="CL30" s="634"/>
      <c r="CM30" s="634"/>
      <c r="CN30" s="634"/>
      <c r="CO30" s="634"/>
      <c r="CP30" s="634"/>
      <c r="CQ30" s="635"/>
      <c r="CR30" s="636">
        <v>857144</v>
      </c>
      <c r="CS30" s="637"/>
      <c r="CT30" s="637"/>
      <c r="CU30" s="637"/>
      <c r="CV30" s="637"/>
      <c r="CW30" s="637"/>
      <c r="CX30" s="637"/>
      <c r="CY30" s="638"/>
      <c r="CZ30" s="641">
        <v>6</v>
      </c>
      <c r="DA30" s="666"/>
      <c r="DB30" s="666"/>
      <c r="DC30" s="670"/>
      <c r="DD30" s="645">
        <v>857144</v>
      </c>
      <c r="DE30" s="637"/>
      <c r="DF30" s="637"/>
      <c r="DG30" s="637"/>
      <c r="DH30" s="637"/>
      <c r="DI30" s="637"/>
      <c r="DJ30" s="637"/>
      <c r="DK30" s="638"/>
      <c r="DL30" s="645">
        <v>857144</v>
      </c>
      <c r="DM30" s="637"/>
      <c r="DN30" s="637"/>
      <c r="DO30" s="637"/>
      <c r="DP30" s="637"/>
      <c r="DQ30" s="637"/>
      <c r="DR30" s="637"/>
      <c r="DS30" s="637"/>
      <c r="DT30" s="637"/>
      <c r="DU30" s="637"/>
      <c r="DV30" s="638"/>
      <c r="DW30" s="641">
        <v>9.1</v>
      </c>
      <c r="DX30" s="666"/>
      <c r="DY30" s="666"/>
      <c r="DZ30" s="666"/>
      <c r="EA30" s="666"/>
      <c r="EB30" s="666"/>
      <c r="EC30" s="667"/>
    </row>
    <row r="31" spans="2:133" ht="11.25" customHeight="1" x14ac:dyDescent="0.2">
      <c r="B31" s="649" t="s">
        <v>313</v>
      </c>
      <c r="C31" s="650"/>
      <c r="D31" s="650"/>
      <c r="E31" s="650"/>
      <c r="F31" s="650"/>
      <c r="G31" s="650"/>
      <c r="H31" s="650"/>
      <c r="I31" s="650"/>
      <c r="J31" s="650"/>
      <c r="K31" s="650"/>
      <c r="L31" s="650"/>
      <c r="M31" s="650"/>
      <c r="N31" s="650"/>
      <c r="O31" s="650"/>
      <c r="P31" s="650"/>
      <c r="Q31" s="651"/>
      <c r="R31" s="636" t="s">
        <v>130</v>
      </c>
      <c r="S31" s="637"/>
      <c r="T31" s="637"/>
      <c r="U31" s="637"/>
      <c r="V31" s="637"/>
      <c r="W31" s="637"/>
      <c r="X31" s="637"/>
      <c r="Y31" s="638"/>
      <c r="Z31" s="639" t="s">
        <v>237</v>
      </c>
      <c r="AA31" s="639"/>
      <c r="AB31" s="639"/>
      <c r="AC31" s="639"/>
      <c r="AD31" s="640" t="s">
        <v>237</v>
      </c>
      <c r="AE31" s="640"/>
      <c r="AF31" s="640"/>
      <c r="AG31" s="640"/>
      <c r="AH31" s="640"/>
      <c r="AI31" s="640"/>
      <c r="AJ31" s="640"/>
      <c r="AK31" s="640"/>
      <c r="AL31" s="641" t="s">
        <v>237</v>
      </c>
      <c r="AM31" s="642"/>
      <c r="AN31" s="642"/>
      <c r="AO31" s="643"/>
      <c r="AP31" s="682" t="s">
        <v>314</v>
      </c>
      <c r="AQ31" s="683"/>
      <c r="AR31" s="683"/>
      <c r="AS31" s="683"/>
      <c r="AT31" s="688" t="s">
        <v>315</v>
      </c>
      <c r="AU31" s="212"/>
      <c r="AV31" s="212"/>
      <c r="AW31" s="212"/>
      <c r="AX31" s="622" t="s">
        <v>191</v>
      </c>
      <c r="AY31" s="623"/>
      <c r="AZ31" s="623"/>
      <c r="BA31" s="623"/>
      <c r="BB31" s="623"/>
      <c r="BC31" s="623"/>
      <c r="BD31" s="623"/>
      <c r="BE31" s="623"/>
      <c r="BF31" s="624"/>
      <c r="BG31" s="692">
        <v>99.5</v>
      </c>
      <c r="BH31" s="680"/>
      <c r="BI31" s="680"/>
      <c r="BJ31" s="680"/>
      <c r="BK31" s="680"/>
      <c r="BL31" s="680"/>
      <c r="BM31" s="631">
        <v>98.9</v>
      </c>
      <c r="BN31" s="680"/>
      <c r="BO31" s="680"/>
      <c r="BP31" s="680"/>
      <c r="BQ31" s="681"/>
      <c r="BR31" s="692">
        <v>99.5</v>
      </c>
      <c r="BS31" s="680"/>
      <c r="BT31" s="680"/>
      <c r="BU31" s="680"/>
      <c r="BV31" s="680"/>
      <c r="BW31" s="680"/>
      <c r="BX31" s="631">
        <v>98.8</v>
      </c>
      <c r="BY31" s="680"/>
      <c r="BZ31" s="680"/>
      <c r="CA31" s="680"/>
      <c r="CB31" s="681"/>
      <c r="CD31" s="674"/>
      <c r="CE31" s="675"/>
      <c r="CF31" s="633" t="s">
        <v>316</v>
      </c>
      <c r="CG31" s="634"/>
      <c r="CH31" s="634"/>
      <c r="CI31" s="634"/>
      <c r="CJ31" s="634"/>
      <c r="CK31" s="634"/>
      <c r="CL31" s="634"/>
      <c r="CM31" s="634"/>
      <c r="CN31" s="634"/>
      <c r="CO31" s="634"/>
      <c r="CP31" s="634"/>
      <c r="CQ31" s="635"/>
      <c r="CR31" s="636">
        <v>27219</v>
      </c>
      <c r="CS31" s="668"/>
      <c r="CT31" s="668"/>
      <c r="CU31" s="668"/>
      <c r="CV31" s="668"/>
      <c r="CW31" s="668"/>
      <c r="CX31" s="668"/>
      <c r="CY31" s="669"/>
      <c r="CZ31" s="641">
        <v>0.2</v>
      </c>
      <c r="DA31" s="666"/>
      <c r="DB31" s="666"/>
      <c r="DC31" s="670"/>
      <c r="DD31" s="645">
        <v>27219</v>
      </c>
      <c r="DE31" s="668"/>
      <c r="DF31" s="668"/>
      <c r="DG31" s="668"/>
      <c r="DH31" s="668"/>
      <c r="DI31" s="668"/>
      <c r="DJ31" s="668"/>
      <c r="DK31" s="669"/>
      <c r="DL31" s="645">
        <v>27219</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317</v>
      </c>
      <c r="C32" s="634"/>
      <c r="D32" s="634"/>
      <c r="E32" s="634"/>
      <c r="F32" s="634"/>
      <c r="G32" s="634"/>
      <c r="H32" s="634"/>
      <c r="I32" s="634"/>
      <c r="J32" s="634"/>
      <c r="K32" s="634"/>
      <c r="L32" s="634"/>
      <c r="M32" s="634"/>
      <c r="N32" s="634"/>
      <c r="O32" s="634"/>
      <c r="P32" s="634"/>
      <c r="Q32" s="635"/>
      <c r="R32" s="636">
        <v>1085286</v>
      </c>
      <c r="S32" s="637"/>
      <c r="T32" s="637"/>
      <c r="U32" s="637"/>
      <c r="V32" s="637"/>
      <c r="W32" s="637"/>
      <c r="X32" s="637"/>
      <c r="Y32" s="638"/>
      <c r="Z32" s="639">
        <v>7.2</v>
      </c>
      <c r="AA32" s="639"/>
      <c r="AB32" s="639"/>
      <c r="AC32" s="639"/>
      <c r="AD32" s="640" t="s">
        <v>237</v>
      </c>
      <c r="AE32" s="640"/>
      <c r="AF32" s="640"/>
      <c r="AG32" s="640"/>
      <c r="AH32" s="640"/>
      <c r="AI32" s="640"/>
      <c r="AJ32" s="640"/>
      <c r="AK32" s="640"/>
      <c r="AL32" s="641" t="s">
        <v>237</v>
      </c>
      <c r="AM32" s="642"/>
      <c r="AN32" s="642"/>
      <c r="AO32" s="643"/>
      <c r="AP32" s="684"/>
      <c r="AQ32" s="685"/>
      <c r="AR32" s="685"/>
      <c r="AS32" s="685"/>
      <c r="AT32" s="689"/>
      <c r="AU32" s="208" t="s">
        <v>318</v>
      </c>
      <c r="AX32" s="633" t="s">
        <v>319</v>
      </c>
      <c r="AY32" s="634"/>
      <c r="AZ32" s="634"/>
      <c r="BA32" s="634"/>
      <c r="BB32" s="634"/>
      <c r="BC32" s="634"/>
      <c r="BD32" s="634"/>
      <c r="BE32" s="634"/>
      <c r="BF32" s="635"/>
      <c r="BG32" s="693">
        <v>99.3</v>
      </c>
      <c r="BH32" s="668"/>
      <c r="BI32" s="668"/>
      <c r="BJ32" s="668"/>
      <c r="BK32" s="668"/>
      <c r="BL32" s="668"/>
      <c r="BM32" s="642">
        <v>98.2</v>
      </c>
      <c r="BN32" s="668"/>
      <c r="BO32" s="668"/>
      <c r="BP32" s="668"/>
      <c r="BQ32" s="691"/>
      <c r="BR32" s="693">
        <v>99.4</v>
      </c>
      <c r="BS32" s="668"/>
      <c r="BT32" s="668"/>
      <c r="BU32" s="668"/>
      <c r="BV32" s="668"/>
      <c r="BW32" s="668"/>
      <c r="BX32" s="642">
        <v>98.2</v>
      </c>
      <c r="BY32" s="668"/>
      <c r="BZ32" s="668"/>
      <c r="CA32" s="668"/>
      <c r="CB32" s="691"/>
      <c r="CD32" s="676"/>
      <c r="CE32" s="677"/>
      <c r="CF32" s="633" t="s">
        <v>320</v>
      </c>
      <c r="CG32" s="634"/>
      <c r="CH32" s="634"/>
      <c r="CI32" s="634"/>
      <c r="CJ32" s="634"/>
      <c r="CK32" s="634"/>
      <c r="CL32" s="634"/>
      <c r="CM32" s="634"/>
      <c r="CN32" s="634"/>
      <c r="CO32" s="634"/>
      <c r="CP32" s="634"/>
      <c r="CQ32" s="635"/>
      <c r="CR32" s="636" t="s">
        <v>130</v>
      </c>
      <c r="CS32" s="637"/>
      <c r="CT32" s="637"/>
      <c r="CU32" s="637"/>
      <c r="CV32" s="637"/>
      <c r="CW32" s="637"/>
      <c r="CX32" s="637"/>
      <c r="CY32" s="638"/>
      <c r="CZ32" s="641" t="s">
        <v>237</v>
      </c>
      <c r="DA32" s="666"/>
      <c r="DB32" s="666"/>
      <c r="DC32" s="670"/>
      <c r="DD32" s="645" t="s">
        <v>237</v>
      </c>
      <c r="DE32" s="637"/>
      <c r="DF32" s="637"/>
      <c r="DG32" s="637"/>
      <c r="DH32" s="637"/>
      <c r="DI32" s="637"/>
      <c r="DJ32" s="637"/>
      <c r="DK32" s="638"/>
      <c r="DL32" s="645" t="s">
        <v>130</v>
      </c>
      <c r="DM32" s="637"/>
      <c r="DN32" s="637"/>
      <c r="DO32" s="637"/>
      <c r="DP32" s="637"/>
      <c r="DQ32" s="637"/>
      <c r="DR32" s="637"/>
      <c r="DS32" s="637"/>
      <c r="DT32" s="637"/>
      <c r="DU32" s="637"/>
      <c r="DV32" s="638"/>
      <c r="DW32" s="641" t="s">
        <v>130</v>
      </c>
      <c r="DX32" s="666"/>
      <c r="DY32" s="666"/>
      <c r="DZ32" s="666"/>
      <c r="EA32" s="666"/>
      <c r="EB32" s="666"/>
      <c r="EC32" s="667"/>
    </row>
    <row r="33" spans="2:133" ht="11.25" customHeight="1" x14ac:dyDescent="0.2">
      <c r="B33" s="633" t="s">
        <v>321</v>
      </c>
      <c r="C33" s="634"/>
      <c r="D33" s="634"/>
      <c r="E33" s="634"/>
      <c r="F33" s="634"/>
      <c r="G33" s="634"/>
      <c r="H33" s="634"/>
      <c r="I33" s="634"/>
      <c r="J33" s="634"/>
      <c r="K33" s="634"/>
      <c r="L33" s="634"/>
      <c r="M33" s="634"/>
      <c r="N33" s="634"/>
      <c r="O33" s="634"/>
      <c r="P33" s="634"/>
      <c r="Q33" s="635"/>
      <c r="R33" s="636">
        <v>4596</v>
      </c>
      <c r="S33" s="637"/>
      <c r="T33" s="637"/>
      <c r="U33" s="637"/>
      <c r="V33" s="637"/>
      <c r="W33" s="637"/>
      <c r="X33" s="637"/>
      <c r="Y33" s="638"/>
      <c r="Z33" s="639">
        <v>0</v>
      </c>
      <c r="AA33" s="639"/>
      <c r="AB33" s="639"/>
      <c r="AC33" s="639"/>
      <c r="AD33" s="640">
        <v>707</v>
      </c>
      <c r="AE33" s="640"/>
      <c r="AF33" s="640"/>
      <c r="AG33" s="640"/>
      <c r="AH33" s="640"/>
      <c r="AI33" s="640"/>
      <c r="AJ33" s="640"/>
      <c r="AK33" s="640"/>
      <c r="AL33" s="641">
        <v>0</v>
      </c>
      <c r="AM33" s="642"/>
      <c r="AN33" s="642"/>
      <c r="AO33" s="643"/>
      <c r="AP33" s="686"/>
      <c r="AQ33" s="687"/>
      <c r="AR33" s="687"/>
      <c r="AS33" s="687"/>
      <c r="AT33" s="690"/>
      <c r="AU33" s="213"/>
      <c r="AV33" s="213"/>
      <c r="AW33" s="213"/>
      <c r="AX33" s="657" t="s">
        <v>322</v>
      </c>
      <c r="AY33" s="658"/>
      <c r="AZ33" s="658"/>
      <c r="BA33" s="658"/>
      <c r="BB33" s="658"/>
      <c r="BC33" s="658"/>
      <c r="BD33" s="658"/>
      <c r="BE33" s="658"/>
      <c r="BF33" s="659"/>
      <c r="BG33" s="694">
        <v>99.7</v>
      </c>
      <c r="BH33" s="695"/>
      <c r="BI33" s="695"/>
      <c r="BJ33" s="695"/>
      <c r="BK33" s="695"/>
      <c r="BL33" s="695"/>
      <c r="BM33" s="696">
        <v>99.4</v>
      </c>
      <c r="BN33" s="695"/>
      <c r="BO33" s="695"/>
      <c r="BP33" s="695"/>
      <c r="BQ33" s="697"/>
      <c r="BR33" s="694">
        <v>99.6</v>
      </c>
      <c r="BS33" s="695"/>
      <c r="BT33" s="695"/>
      <c r="BU33" s="695"/>
      <c r="BV33" s="695"/>
      <c r="BW33" s="695"/>
      <c r="BX33" s="696">
        <v>99.3</v>
      </c>
      <c r="BY33" s="695"/>
      <c r="BZ33" s="695"/>
      <c r="CA33" s="695"/>
      <c r="CB33" s="697"/>
      <c r="CD33" s="633" t="s">
        <v>323</v>
      </c>
      <c r="CE33" s="634"/>
      <c r="CF33" s="634"/>
      <c r="CG33" s="634"/>
      <c r="CH33" s="634"/>
      <c r="CI33" s="634"/>
      <c r="CJ33" s="634"/>
      <c r="CK33" s="634"/>
      <c r="CL33" s="634"/>
      <c r="CM33" s="634"/>
      <c r="CN33" s="634"/>
      <c r="CO33" s="634"/>
      <c r="CP33" s="634"/>
      <c r="CQ33" s="635"/>
      <c r="CR33" s="636">
        <v>6231740</v>
      </c>
      <c r="CS33" s="668"/>
      <c r="CT33" s="668"/>
      <c r="CU33" s="668"/>
      <c r="CV33" s="668"/>
      <c r="CW33" s="668"/>
      <c r="CX33" s="668"/>
      <c r="CY33" s="669"/>
      <c r="CZ33" s="641">
        <v>43.6</v>
      </c>
      <c r="DA33" s="666"/>
      <c r="DB33" s="666"/>
      <c r="DC33" s="670"/>
      <c r="DD33" s="645">
        <v>4807402</v>
      </c>
      <c r="DE33" s="668"/>
      <c r="DF33" s="668"/>
      <c r="DG33" s="668"/>
      <c r="DH33" s="668"/>
      <c r="DI33" s="668"/>
      <c r="DJ33" s="668"/>
      <c r="DK33" s="669"/>
      <c r="DL33" s="645">
        <v>4129105</v>
      </c>
      <c r="DM33" s="668"/>
      <c r="DN33" s="668"/>
      <c r="DO33" s="668"/>
      <c r="DP33" s="668"/>
      <c r="DQ33" s="668"/>
      <c r="DR33" s="668"/>
      <c r="DS33" s="668"/>
      <c r="DT33" s="668"/>
      <c r="DU33" s="668"/>
      <c r="DV33" s="669"/>
      <c r="DW33" s="641">
        <v>43.8</v>
      </c>
      <c r="DX33" s="666"/>
      <c r="DY33" s="666"/>
      <c r="DZ33" s="666"/>
      <c r="EA33" s="666"/>
      <c r="EB33" s="666"/>
      <c r="EC33" s="667"/>
    </row>
    <row r="34" spans="2:133" ht="11.25" customHeight="1" x14ac:dyDescent="0.2">
      <c r="B34" s="633" t="s">
        <v>324</v>
      </c>
      <c r="C34" s="634"/>
      <c r="D34" s="634"/>
      <c r="E34" s="634"/>
      <c r="F34" s="634"/>
      <c r="G34" s="634"/>
      <c r="H34" s="634"/>
      <c r="I34" s="634"/>
      <c r="J34" s="634"/>
      <c r="K34" s="634"/>
      <c r="L34" s="634"/>
      <c r="M34" s="634"/>
      <c r="N34" s="634"/>
      <c r="O34" s="634"/>
      <c r="P34" s="634"/>
      <c r="Q34" s="635"/>
      <c r="R34" s="636">
        <v>181290</v>
      </c>
      <c r="S34" s="637"/>
      <c r="T34" s="637"/>
      <c r="U34" s="637"/>
      <c r="V34" s="637"/>
      <c r="W34" s="637"/>
      <c r="X34" s="637"/>
      <c r="Y34" s="638"/>
      <c r="Z34" s="639">
        <v>1.2</v>
      </c>
      <c r="AA34" s="639"/>
      <c r="AB34" s="639"/>
      <c r="AC34" s="639"/>
      <c r="AD34" s="640" t="s">
        <v>130</v>
      </c>
      <c r="AE34" s="640"/>
      <c r="AF34" s="640"/>
      <c r="AG34" s="640"/>
      <c r="AH34" s="640"/>
      <c r="AI34" s="640"/>
      <c r="AJ34" s="640"/>
      <c r="AK34" s="640"/>
      <c r="AL34" s="641" t="s">
        <v>237</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325</v>
      </c>
      <c r="CE34" s="634"/>
      <c r="CF34" s="634"/>
      <c r="CG34" s="634"/>
      <c r="CH34" s="634"/>
      <c r="CI34" s="634"/>
      <c r="CJ34" s="634"/>
      <c r="CK34" s="634"/>
      <c r="CL34" s="634"/>
      <c r="CM34" s="634"/>
      <c r="CN34" s="634"/>
      <c r="CO34" s="634"/>
      <c r="CP34" s="634"/>
      <c r="CQ34" s="635"/>
      <c r="CR34" s="636">
        <v>3324677</v>
      </c>
      <c r="CS34" s="637"/>
      <c r="CT34" s="637"/>
      <c r="CU34" s="637"/>
      <c r="CV34" s="637"/>
      <c r="CW34" s="637"/>
      <c r="CX34" s="637"/>
      <c r="CY34" s="638"/>
      <c r="CZ34" s="641">
        <v>23.2</v>
      </c>
      <c r="DA34" s="666"/>
      <c r="DB34" s="666"/>
      <c r="DC34" s="670"/>
      <c r="DD34" s="645">
        <v>2357990</v>
      </c>
      <c r="DE34" s="637"/>
      <c r="DF34" s="637"/>
      <c r="DG34" s="637"/>
      <c r="DH34" s="637"/>
      <c r="DI34" s="637"/>
      <c r="DJ34" s="637"/>
      <c r="DK34" s="638"/>
      <c r="DL34" s="645">
        <v>2195292</v>
      </c>
      <c r="DM34" s="637"/>
      <c r="DN34" s="637"/>
      <c r="DO34" s="637"/>
      <c r="DP34" s="637"/>
      <c r="DQ34" s="637"/>
      <c r="DR34" s="637"/>
      <c r="DS34" s="637"/>
      <c r="DT34" s="637"/>
      <c r="DU34" s="637"/>
      <c r="DV34" s="638"/>
      <c r="DW34" s="641">
        <v>23.3</v>
      </c>
      <c r="DX34" s="666"/>
      <c r="DY34" s="666"/>
      <c r="DZ34" s="666"/>
      <c r="EA34" s="666"/>
      <c r="EB34" s="666"/>
      <c r="EC34" s="667"/>
    </row>
    <row r="35" spans="2:133" ht="11.25" customHeight="1" x14ac:dyDescent="0.2">
      <c r="B35" s="633" t="s">
        <v>326</v>
      </c>
      <c r="C35" s="634"/>
      <c r="D35" s="634"/>
      <c r="E35" s="634"/>
      <c r="F35" s="634"/>
      <c r="G35" s="634"/>
      <c r="H35" s="634"/>
      <c r="I35" s="634"/>
      <c r="J35" s="634"/>
      <c r="K35" s="634"/>
      <c r="L35" s="634"/>
      <c r="M35" s="634"/>
      <c r="N35" s="634"/>
      <c r="O35" s="634"/>
      <c r="P35" s="634"/>
      <c r="Q35" s="635"/>
      <c r="R35" s="636">
        <v>119662</v>
      </c>
      <c r="S35" s="637"/>
      <c r="T35" s="637"/>
      <c r="U35" s="637"/>
      <c r="V35" s="637"/>
      <c r="W35" s="637"/>
      <c r="X35" s="637"/>
      <c r="Y35" s="638"/>
      <c r="Z35" s="639">
        <v>0.8</v>
      </c>
      <c r="AA35" s="639"/>
      <c r="AB35" s="639"/>
      <c r="AC35" s="639"/>
      <c r="AD35" s="640" t="s">
        <v>130</v>
      </c>
      <c r="AE35" s="640"/>
      <c r="AF35" s="640"/>
      <c r="AG35" s="640"/>
      <c r="AH35" s="640"/>
      <c r="AI35" s="640"/>
      <c r="AJ35" s="640"/>
      <c r="AK35" s="640"/>
      <c r="AL35" s="641" t="s">
        <v>237</v>
      </c>
      <c r="AM35" s="642"/>
      <c r="AN35" s="642"/>
      <c r="AO35" s="643"/>
      <c r="AP35" s="218"/>
      <c r="AQ35" s="618" t="s">
        <v>327</v>
      </c>
      <c r="AR35" s="619"/>
      <c r="AS35" s="619"/>
      <c r="AT35" s="619"/>
      <c r="AU35" s="619"/>
      <c r="AV35" s="619"/>
      <c r="AW35" s="619"/>
      <c r="AX35" s="619"/>
      <c r="AY35" s="619"/>
      <c r="AZ35" s="619"/>
      <c r="BA35" s="619"/>
      <c r="BB35" s="619"/>
      <c r="BC35" s="619"/>
      <c r="BD35" s="619"/>
      <c r="BE35" s="619"/>
      <c r="BF35" s="620"/>
      <c r="BG35" s="618" t="s">
        <v>328</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329</v>
      </c>
      <c r="CE35" s="634"/>
      <c r="CF35" s="634"/>
      <c r="CG35" s="634"/>
      <c r="CH35" s="634"/>
      <c r="CI35" s="634"/>
      <c r="CJ35" s="634"/>
      <c r="CK35" s="634"/>
      <c r="CL35" s="634"/>
      <c r="CM35" s="634"/>
      <c r="CN35" s="634"/>
      <c r="CO35" s="634"/>
      <c r="CP35" s="634"/>
      <c r="CQ35" s="635"/>
      <c r="CR35" s="636">
        <v>19677</v>
      </c>
      <c r="CS35" s="668"/>
      <c r="CT35" s="668"/>
      <c r="CU35" s="668"/>
      <c r="CV35" s="668"/>
      <c r="CW35" s="668"/>
      <c r="CX35" s="668"/>
      <c r="CY35" s="669"/>
      <c r="CZ35" s="641">
        <v>0.1</v>
      </c>
      <c r="DA35" s="666"/>
      <c r="DB35" s="666"/>
      <c r="DC35" s="670"/>
      <c r="DD35" s="645">
        <v>17626</v>
      </c>
      <c r="DE35" s="668"/>
      <c r="DF35" s="668"/>
      <c r="DG35" s="668"/>
      <c r="DH35" s="668"/>
      <c r="DI35" s="668"/>
      <c r="DJ35" s="668"/>
      <c r="DK35" s="669"/>
      <c r="DL35" s="645">
        <v>15386</v>
      </c>
      <c r="DM35" s="668"/>
      <c r="DN35" s="668"/>
      <c r="DO35" s="668"/>
      <c r="DP35" s="668"/>
      <c r="DQ35" s="668"/>
      <c r="DR35" s="668"/>
      <c r="DS35" s="668"/>
      <c r="DT35" s="668"/>
      <c r="DU35" s="668"/>
      <c r="DV35" s="669"/>
      <c r="DW35" s="641">
        <v>0.2</v>
      </c>
      <c r="DX35" s="666"/>
      <c r="DY35" s="666"/>
      <c r="DZ35" s="666"/>
      <c r="EA35" s="666"/>
      <c r="EB35" s="666"/>
      <c r="EC35" s="667"/>
    </row>
    <row r="36" spans="2:133" ht="11.25" customHeight="1" x14ac:dyDescent="0.2">
      <c r="B36" s="633" t="s">
        <v>330</v>
      </c>
      <c r="C36" s="634"/>
      <c r="D36" s="634"/>
      <c r="E36" s="634"/>
      <c r="F36" s="634"/>
      <c r="G36" s="634"/>
      <c r="H36" s="634"/>
      <c r="I36" s="634"/>
      <c r="J36" s="634"/>
      <c r="K36" s="634"/>
      <c r="L36" s="634"/>
      <c r="M36" s="634"/>
      <c r="N36" s="634"/>
      <c r="O36" s="634"/>
      <c r="P36" s="634"/>
      <c r="Q36" s="635"/>
      <c r="R36" s="636">
        <v>82560</v>
      </c>
      <c r="S36" s="637"/>
      <c r="T36" s="637"/>
      <c r="U36" s="637"/>
      <c r="V36" s="637"/>
      <c r="W36" s="637"/>
      <c r="X36" s="637"/>
      <c r="Y36" s="638"/>
      <c r="Z36" s="639">
        <v>0.5</v>
      </c>
      <c r="AA36" s="639"/>
      <c r="AB36" s="639"/>
      <c r="AC36" s="639"/>
      <c r="AD36" s="640" t="s">
        <v>130</v>
      </c>
      <c r="AE36" s="640"/>
      <c r="AF36" s="640"/>
      <c r="AG36" s="640"/>
      <c r="AH36" s="640"/>
      <c r="AI36" s="640"/>
      <c r="AJ36" s="640"/>
      <c r="AK36" s="640"/>
      <c r="AL36" s="641" t="s">
        <v>178</v>
      </c>
      <c r="AM36" s="642"/>
      <c r="AN36" s="642"/>
      <c r="AO36" s="643"/>
      <c r="AP36" s="218"/>
      <c r="AQ36" s="702" t="s">
        <v>331</v>
      </c>
      <c r="AR36" s="703"/>
      <c r="AS36" s="703"/>
      <c r="AT36" s="703"/>
      <c r="AU36" s="703"/>
      <c r="AV36" s="703"/>
      <c r="AW36" s="703"/>
      <c r="AX36" s="703"/>
      <c r="AY36" s="704"/>
      <c r="AZ36" s="625">
        <v>1358036</v>
      </c>
      <c r="BA36" s="626"/>
      <c r="BB36" s="626"/>
      <c r="BC36" s="626"/>
      <c r="BD36" s="626"/>
      <c r="BE36" s="626"/>
      <c r="BF36" s="698"/>
      <c r="BG36" s="622" t="s">
        <v>332</v>
      </c>
      <c r="BH36" s="623"/>
      <c r="BI36" s="623"/>
      <c r="BJ36" s="623"/>
      <c r="BK36" s="623"/>
      <c r="BL36" s="623"/>
      <c r="BM36" s="623"/>
      <c r="BN36" s="623"/>
      <c r="BO36" s="623"/>
      <c r="BP36" s="623"/>
      <c r="BQ36" s="623"/>
      <c r="BR36" s="623"/>
      <c r="BS36" s="623"/>
      <c r="BT36" s="623"/>
      <c r="BU36" s="624"/>
      <c r="BV36" s="625">
        <v>40818</v>
      </c>
      <c r="BW36" s="626"/>
      <c r="BX36" s="626"/>
      <c r="BY36" s="626"/>
      <c r="BZ36" s="626"/>
      <c r="CA36" s="626"/>
      <c r="CB36" s="698"/>
      <c r="CD36" s="633" t="s">
        <v>333</v>
      </c>
      <c r="CE36" s="634"/>
      <c r="CF36" s="634"/>
      <c r="CG36" s="634"/>
      <c r="CH36" s="634"/>
      <c r="CI36" s="634"/>
      <c r="CJ36" s="634"/>
      <c r="CK36" s="634"/>
      <c r="CL36" s="634"/>
      <c r="CM36" s="634"/>
      <c r="CN36" s="634"/>
      <c r="CO36" s="634"/>
      <c r="CP36" s="634"/>
      <c r="CQ36" s="635"/>
      <c r="CR36" s="636">
        <v>1547896</v>
      </c>
      <c r="CS36" s="637"/>
      <c r="CT36" s="637"/>
      <c r="CU36" s="637"/>
      <c r="CV36" s="637"/>
      <c r="CW36" s="637"/>
      <c r="CX36" s="637"/>
      <c r="CY36" s="638"/>
      <c r="CZ36" s="641">
        <v>10.8</v>
      </c>
      <c r="DA36" s="666"/>
      <c r="DB36" s="666"/>
      <c r="DC36" s="670"/>
      <c r="DD36" s="645">
        <v>1353969</v>
      </c>
      <c r="DE36" s="637"/>
      <c r="DF36" s="637"/>
      <c r="DG36" s="637"/>
      <c r="DH36" s="637"/>
      <c r="DI36" s="637"/>
      <c r="DJ36" s="637"/>
      <c r="DK36" s="638"/>
      <c r="DL36" s="645">
        <v>1077974</v>
      </c>
      <c r="DM36" s="637"/>
      <c r="DN36" s="637"/>
      <c r="DO36" s="637"/>
      <c r="DP36" s="637"/>
      <c r="DQ36" s="637"/>
      <c r="DR36" s="637"/>
      <c r="DS36" s="637"/>
      <c r="DT36" s="637"/>
      <c r="DU36" s="637"/>
      <c r="DV36" s="638"/>
      <c r="DW36" s="641">
        <v>11.4</v>
      </c>
      <c r="DX36" s="666"/>
      <c r="DY36" s="666"/>
      <c r="DZ36" s="666"/>
      <c r="EA36" s="666"/>
      <c r="EB36" s="666"/>
      <c r="EC36" s="667"/>
    </row>
    <row r="37" spans="2:133" ht="11.25" customHeight="1" x14ac:dyDescent="0.2">
      <c r="B37" s="633" t="s">
        <v>334</v>
      </c>
      <c r="C37" s="634"/>
      <c r="D37" s="634"/>
      <c r="E37" s="634"/>
      <c r="F37" s="634"/>
      <c r="G37" s="634"/>
      <c r="H37" s="634"/>
      <c r="I37" s="634"/>
      <c r="J37" s="634"/>
      <c r="K37" s="634"/>
      <c r="L37" s="634"/>
      <c r="M37" s="634"/>
      <c r="N37" s="634"/>
      <c r="O37" s="634"/>
      <c r="P37" s="634"/>
      <c r="Q37" s="635"/>
      <c r="R37" s="636">
        <v>419932</v>
      </c>
      <c r="S37" s="637"/>
      <c r="T37" s="637"/>
      <c r="U37" s="637"/>
      <c r="V37" s="637"/>
      <c r="W37" s="637"/>
      <c r="X37" s="637"/>
      <c r="Y37" s="638"/>
      <c r="Z37" s="639">
        <v>2.8</v>
      </c>
      <c r="AA37" s="639"/>
      <c r="AB37" s="639"/>
      <c r="AC37" s="639"/>
      <c r="AD37" s="640">
        <v>3398</v>
      </c>
      <c r="AE37" s="640"/>
      <c r="AF37" s="640"/>
      <c r="AG37" s="640"/>
      <c r="AH37" s="640"/>
      <c r="AI37" s="640"/>
      <c r="AJ37" s="640"/>
      <c r="AK37" s="640"/>
      <c r="AL37" s="641">
        <v>0</v>
      </c>
      <c r="AM37" s="642"/>
      <c r="AN37" s="642"/>
      <c r="AO37" s="643"/>
      <c r="AQ37" s="699" t="s">
        <v>335</v>
      </c>
      <c r="AR37" s="700"/>
      <c r="AS37" s="700"/>
      <c r="AT37" s="700"/>
      <c r="AU37" s="700"/>
      <c r="AV37" s="700"/>
      <c r="AW37" s="700"/>
      <c r="AX37" s="700"/>
      <c r="AY37" s="701"/>
      <c r="AZ37" s="636">
        <v>238346</v>
      </c>
      <c r="BA37" s="637"/>
      <c r="BB37" s="637"/>
      <c r="BC37" s="637"/>
      <c r="BD37" s="668"/>
      <c r="BE37" s="668"/>
      <c r="BF37" s="691"/>
      <c r="BG37" s="633" t="s">
        <v>336</v>
      </c>
      <c r="BH37" s="634"/>
      <c r="BI37" s="634"/>
      <c r="BJ37" s="634"/>
      <c r="BK37" s="634"/>
      <c r="BL37" s="634"/>
      <c r="BM37" s="634"/>
      <c r="BN37" s="634"/>
      <c r="BO37" s="634"/>
      <c r="BP37" s="634"/>
      <c r="BQ37" s="634"/>
      <c r="BR37" s="634"/>
      <c r="BS37" s="634"/>
      <c r="BT37" s="634"/>
      <c r="BU37" s="635"/>
      <c r="BV37" s="636">
        <v>-33811</v>
      </c>
      <c r="BW37" s="637"/>
      <c r="BX37" s="637"/>
      <c r="BY37" s="637"/>
      <c r="BZ37" s="637"/>
      <c r="CA37" s="637"/>
      <c r="CB37" s="646"/>
      <c r="CD37" s="633" t="s">
        <v>337</v>
      </c>
      <c r="CE37" s="634"/>
      <c r="CF37" s="634"/>
      <c r="CG37" s="634"/>
      <c r="CH37" s="634"/>
      <c r="CI37" s="634"/>
      <c r="CJ37" s="634"/>
      <c r="CK37" s="634"/>
      <c r="CL37" s="634"/>
      <c r="CM37" s="634"/>
      <c r="CN37" s="634"/>
      <c r="CO37" s="634"/>
      <c r="CP37" s="634"/>
      <c r="CQ37" s="635"/>
      <c r="CR37" s="636">
        <v>793204</v>
      </c>
      <c r="CS37" s="668"/>
      <c r="CT37" s="668"/>
      <c r="CU37" s="668"/>
      <c r="CV37" s="668"/>
      <c r="CW37" s="668"/>
      <c r="CX37" s="668"/>
      <c r="CY37" s="669"/>
      <c r="CZ37" s="641">
        <v>5.5</v>
      </c>
      <c r="DA37" s="666"/>
      <c r="DB37" s="666"/>
      <c r="DC37" s="670"/>
      <c r="DD37" s="645">
        <v>748699</v>
      </c>
      <c r="DE37" s="668"/>
      <c r="DF37" s="668"/>
      <c r="DG37" s="668"/>
      <c r="DH37" s="668"/>
      <c r="DI37" s="668"/>
      <c r="DJ37" s="668"/>
      <c r="DK37" s="669"/>
      <c r="DL37" s="645">
        <v>670100</v>
      </c>
      <c r="DM37" s="668"/>
      <c r="DN37" s="668"/>
      <c r="DO37" s="668"/>
      <c r="DP37" s="668"/>
      <c r="DQ37" s="668"/>
      <c r="DR37" s="668"/>
      <c r="DS37" s="668"/>
      <c r="DT37" s="668"/>
      <c r="DU37" s="668"/>
      <c r="DV37" s="669"/>
      <c r="DW37" s="641">
        <v>7.1</v>
      </c>
      <c r="DX37" s="666"/>
      <c r="DY37" s="666"/>
      <c r="DZ37" s="666"/>
      <c r="EA37" s="666"/>
      <c r="EB37" s="666"/>
      <c r="EC37" s="667"/>
    </row>
    <row r="38" spans="2:133" ht="11.25" customHeight="1" x14ac:dyDescent="0.2">
      <c r="B38" s="633" t="s">
        <v>338</v>
      </c>
      <c r="C38" s="634"/>
      <c r="D38" s="634"/>
      <c r="E38" s="634"/>
      <c r="F38" s="634"/>
      <c r="G38" s="634"/>
      <c r="H38" s="634"/>
      <c r="I38" s="634"/>
      <c r="J38" s="634"/>
      <c r="K38" s="634"/>
      <c r="L38" s="634"/>
      <c r="M38" s="634"/>
      <c r="N38" s="634"/>
      <c r="O38" s="634"/>
      <c r="P38" s="634"/>
      <c r="Q38" s="635"/>
      <c r="R38" s="636">
        <v>582200</v>
      </c>
      <c r="S38" s="637"/>
      <c r="T38" s="637"/>
      <c r="U38" s="637"/>
      <c r="V38" s="637"/>
      <c r="W38" s="637"/>
      <c r="X38" s="637"/>
      <c r="Y38" s="638"/>
      <c r="Z38" s="639">
        <v>3.8</v>
      </c>
      <c r="AA38" s="639"/>
      <c r="AB38" s="639"/>
      <c r="AC38" s="639"/>
      <c r="AD38" s="640" t="s">
        <v>237</v>
      </c>
      <c r="AE38" s="640"/>
      <c r="AF38" s="640"/>
      <c r="AG38" s="640"/>
      <c r="AH38" s="640"/>
      <c r="AI38" s="640"/>
      <c r="AJ38" s="640"/>
      <c r="AK38" s="640"/>
      <c r="AL38" s="641" t="s">
        <v>130</v>
      </c>
      <c r="AM38" s="642"/>
      <c r="AN38" s="642"/>
      <c r="AO38" s="643"/>
      <c r="AQ38" s="699" t="s">
        <v>339</v>
      </c>
      <c r="AR38" s="700"/>
      <c r="AS38" s="700"/>
      <c r="AT38" s="700"/>
      <c r="AU38" s="700"/>
      <c r="AV38" s="700"/>
      <c r="AW38" s="700"/>
      <c r="AX38" s="700"/>
      <c r="AY38" s="701"/>
      <c r="AZ38" s="636">
        <v>2245</v>
      </c>
      <c r="BA38" s="637"/>
      <c r="BB38" s="637"/>
      <c r="BC38" s="637"/>
      <c r="BD38" s="668"/>
      <c r="BE38" s="668"/>
      <c r="BF38" s="691"/>
      <c r="BG38" s="633" t="s">
        <v>340</v>
      </c>
      <c r="BH38" s="634"/>
      <c r="BI38" s="634"/>
      <c r="BJ38" s="634"/>
      <c r="BK38" s="634"/>
      <c r="BL38" s="634"/>
      <c r="BM38" s="634"/>
      <c r="BN38" s="634"/>
      <c r="BO38" s="634"/>
      <c r="BP38" s="634"/>
      <c r="BQ38" s="634"/>
      <c r="BR38" s="634"/>
      <c r="BS38" s="634"/>
      <c r="BT38" s="634"/>
      <c r="BU38" s="635"/>
      <c r="BV38" s="636">
        <v>4388</v>
      </c>
      <c r="BW38" s="637"/>
      <c r="BX38" s="637"/>
      <c r="BY38" s="637"/>
      <c r="BZ38" s="637"/>
      <c r="CA38" s="637"/>
      <c r="CB38" s="646"/>
      <c r="CD38" s="633" t="s">
        <v>341</v>
      </c>
      <c r="CE38" s="634"/>
      <c r="CF38" s="634"/>
      <c r="CG38" s="634"/>
      <c r="CH38" s="634"/>
      <c r="CI38" s="634"/>
      <c r="CJ38" s="634"/>
      <c r="CK38" s="634"/>
      <c r="CL38" s="634"/>
      <c r="CM38" s="634"/>
      <c r="CN38" s="634"/>
      <c r="CO38" s="634"/>
      <c r="CP38" s="634"/>
      <c r="CQ38" s="635"/>
      <c r="CR38" s="636">
        <v>1119690</v>
      </c>
      <c r="CS38" s="637"/>
      <c r="CT38" s="637"/>
      <c r="CU38" s="637"/>
      <c r="CV38" s="637"/>
      <c r="CW38" s="637"/>
      <c r="CX38" s="637"/>
      <c r="CY38" s="638"/>
      <c r="CZ38" s="641">
        <v>7.8</v>
      </c>
      <c r="DA38" s="666"/>
      <c r="DB38" s="666"/>
      <c r="DC38" s="670"/>
      <c r="DD38" s="645">
        <v>908827</v>
      </c>
      <c r="DE38" s="637"/>
      <c r="DF38" s="637"/>
      <c r="DG38" s="637"/>
      <c r="DH38" s="637"/>
      <c r="DI38" s="637"/>
      <c r="DJ38" s="637"/>
      <c r="DK38" s="638"/>
      <c r="DL38" s="645">
        <v>782734</v>
      </c>
      <c r="DM38" s="637"/>
      <c r="DN38" s="637"/>
      <c r="DO38" s="637"/>
      <c r="DP38" s="637"/>
      <c r="DQ38" s="637"/>
      <c r="DR38" s="637"/>
      <c r="DS38" s="637"/>
      <c r="DT38" s="637"/>
      <c r="DU38" s="637"/>
      <c r="DV38" s="638"/>
      <c r="DW38" s="641">
        <v>8.3000000000000007</v>
      </c>
      <c r="DX38" s="666"/>
      <c r="DY38" s="666"/>
      <c r="DZ38" s="666"/>
      <c r="EA38" s="666"/>
      <c r="EB38" s="666"/>
      <c r="EC38" s="667"/>
    </row>
    <row r="39" spans="2:133" ht="11.25" customHeight="1" x14ac:dyDescent="0.2">
      <c r="B39" s="633" t="s">
        <v>342</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237</v>
      </c>
      <c r="AA39" s="639"/>
      <c r="AB39" s="639"/>
      <c r="AC39" s="639"/>
      <c r="AD39" s="640" t="s">
        <v>237</v>
      </c>
      <c r="AE39" s="640"/>
      <c r="AF39" s="640"/>
      <c r="AG39" s="640"/>
      <c r="AH39" s="640"/>
      <c r="AI39" s="640"/>
      <c r="AJ39" s="640"/>
      <c r="AK39" s="640"/>
      <c r="AL39" s="641" t="s">
        <v>237</v>
      </c>
      <c r="AM39" s="642"/>
      <c r="AN39" s="642"/>
      <c r="AO39" s="643"/>
      <c r="AQ39" s="699" t="s">
        <v>343</v>
      </c>
      <c r="AR39" s="700"/>
      <c r="AS39" s="700"/>
      <c r="AT39" s="700"/>
      <c r="AU39" s="700"/>
      <c r="AV39" s="700"/>
      <c r="AW39" s="700"/>
      <c r="AX39" s="700"/>
      <c r="AY39" s="701"/>
      <c r="AZ39" s="636" t="s">
        <v>130</v>
      </c>
      <c r="BA39" s="637"/>
      <c r="BB39" s="637"/>
      <c r="BC39" s="637"/>
      <c r="BD39" s="668"/>
      <c r="BE39" s="668"/>
      <c r="BF39" s="691"/>
      <c r="BG39" s="633" t="s">
        <v>344</v>
      </c>
      <c r="BH39" s="634"/>
      <c r="BI39" s="634"/>
      <c r="BJ39" s="634"/>
      <c r="BK39" s="634"/>
      <c r="BL39" s="634"/>
      <c r="BM39" s="634"/>
      <c r="BN39" s="634"/>
      <c r="BO39" s="634"/>
      <c r="BP39" s="634"/>
      <c r="BQ39" s="634"/>
      <c r="BR39" s="634"/>
      <c r="BS39" s="634"/>
      <c r="BT39" s="634"/>
      <c r="BU39" s="635"/>
      <c r="BV39" s="636">
        <v>6886</v>
      </c>
      <c r="BW39" s="637"/>
      <c r="BX39" s="637"/>
      <c r="BY39" s="637"/>
      <c r="BZ39" s="637"/>
      <c r="CA39" s="637"/>
      <c r="CB39" s="646"/>
      <c r="CD39" s="633" t="s">
        <v>345</v>
      </c>
      <c r="CE39" s="634"/>
      <c r="CF39" s="634"/>
      <c r="CG39" s="634"/>
      <c r="CH39" s="634"/>
      <c r="CI39" s="634"/>
      <c r="CJ39" s="634"/>
      <c r="CK39" s="634"/>
      <c r="CL39" s="634"/>
      <c r="CM39" s="634"/>
      <c r="CN39" s="634"/>
      <c r="CO39" s="634"/>
      <c r="CP39" s="634"/>
      <c r="CQ39" s="635"/>
      <c r="CR39" s="636">
        <v>5650</v>
      </c>
      <c r="CS39" s="668"/>
      <c r="CT39" s="668"/>
      <c r="CU39" s="668"/>
      <c r="CV39" s="668"/>
      <c r="CW39" s="668"/>
      <c r="CX39" s="668"/>
      <c r="CY39" s="669"/>
      <c r="CZ39" s="641">
        <v>0</v>
      </c>
      <c r="DA39" s="666"/>
      <c r="DB39" s="666"/>
      <c r="DC39" s="670"/>
      <c r="DD39" s="645">
        <v>4840</v>
      </c>
      <c r="DE39" s="668"/>
      <c r="DF39" s="668"/>
      <c r="DG39" s="668"/>
      <c r="DH39" s="668"/>
      <c r="DI39" s="668"/>
      <c r="DJ39" s="668"/>
      <c r="DK39" s="669"/>
      <c r="DL39" s="645" t="s">
        <v>237</v>
      </c>
      <c r="DM39" s="668"/>
      <c r="DN39" s="668"/>
      <c r="DO39" s="668"/>
      <c r="DP39" s="668"/>
      <c r="DQ39" s="668"/>
      <c r="DR39" s="668"/>
      <c r="DS39" s="668"/>
      <c r="DT39" s="668"/>
      <c r="DU39" s="668"/>
      <c r="DV39" s="669"/>
      <c r="DW39" s="641" t="s">
        <v>130</v>
      </c>
      <c r="DX39" s="666"/>
      <c r="DY39" s="666"/>
      <c r="DZ39" s="666"/>
      <c r="EA39" s="666"/>
      <c r="EB39" s="666"/>
      <c r="EC39" s="667"/>
    </row>
    <row r="40" spans="2:133" ht="11.25" customHeight="1" x14ac:dyDescent="0.2">
      <c r="B40" s="633" t="s">
        <v>346</v>
      </c>
      <c r="C40" s="634"/>
      <c r="D40" s="634"/>
      <c r="E40" s="634"/>
      <c r="F40" s="634"/>
      <c r="G40" s="634"/>
      <c r="H40" s="634"/>
      <c r="I40" s="634"/>
      <c r="J40" s="634"/>
      <c r="K40" s="634"/>
      <c r="L40" s="634"/>
      <c r="M40" s="634"/>
      <c r="N40" s="634"/>
      <c r="O40" s="634"/>
      <c r="P40" s="634"/>
      <c r="Q40" s="635"/>
      <c r="R40" s="636">
        <v>183900</v>
      </c>
      <c r="S40" s="637"/>
      <c r="T40" s="637"/>
      <c r="U40" s="637"/>
      <c r="V40" s="637"/>
      <c r="W40" s="637"/>
      <c r="X40" s="637"/>
      <c r="Y40" s="638"/>
      <c r="Z40" s="639">
        <v>1.2</v>
      </c>
      <c r="AA40" s="639"/>
      <c r="AB40" s="639"/>
      <c r="AC40" s="639"/>
      <c r="AD40" s="640" t="s">
        <v>237</v>
      </c>
      <c r="AE40" s="640"/>
      <c r="AF40" s="640"/>
      <c r="AG40" s="640"/>
      <c r="AH40" s="640"/>
      <c r="AI40" s="640"/>
      <c r="AJ40" s="640"/>
      <c r="AK40" s="640"/>
      <c r="AL40" s="641" t="s">
        <v>237</v>
      </c>
      <c r="AM40" s="642"/>
      <c r="AN40" s="642"/>
      <c r="AO40" s="643"/>
      <c r="AQ40" s="699" t="s">
        <v>347</v>
      </c>
      <c r="AR40" s="700"/>
      <c r="AS40" s="700"/>
      <c r="AT40" s="700"/>
      <c r="AU40" s="700"/>
      <c r="AV40" s="700"/>
      <c r="AW40" s="700"/>
      <c r="AX40" s="700"/>
      <c r="AY40" s="701"/>
      <c r="AZ40" s="636" t="s">
        <v>237</v>
      </c>
      <c r="BA40" s="637"/>
      <c r="BB40" s="637"/>
      <c r="BC40" s="637"/>
      <c r="BD40" s="668"/>
      <c r="BE40" s="668"/>
      <c r="BF40" s="691"/>
      <c r="BG40" s="684" t="s">
        <v>348</v>
      </c>
      <c r="BH40" s="685"/>
      <c r="BI40" s="685"/>
      <c r="BJ40" s="685"/>
      <c r="BK40" s="685"/>
      <c r="BL40" s="214"/>
      <c r="BM40" s="634" t="s">
        <v>349</v>
      </c>
      <c r="BN40" s="634"/>
      <c r="BO40" s="634"/>
      <c r="BP40" s="634"/>
      <c r="BQ40" s="634"/>
      <c r="BR40" s="634"/>
      <c r="BS40" s="634"/>
      <c r="BT40" s="634"/>
      <c r="BU40" s="635"/>
      <c r="BV40" s="636">
        <v>113</v>
      </c>
      <c r="BW40" s="637"/>
      <c r="BX40" s="637"/>
      <c r="BY40" s="637"/>
      <c r="BZ40" s="637"/>
      <c r="CA40" s="637"/>
      <c r="CB40" s="646"/>
      <c r="CD40" s="633" t="s">
        <v>350</v>
      </c>
      <c r="CE40" s="634"/>
      <c r="CF40" s="634"/>
      <c r="CG40" s="634"/>
      <c r="CH40" s="634"/>
      <c r="CI40" s="634"/>
      <c r="CJ40" s="634"/>
      <c r="CK40" s="634"/>
      <c r="CL40" s="634"/>
      <c r="CM40" s="634"/>
      <c r="CN40" s="634"/>
      <c r="CO40" s="634"/>
      <c r="CP40" s="634"/>
      <c r="CQ40" s="635"/>
      <c r="CR40" s="636">
        <v>214150</v>
      </c>
      <c r="CS40" s="637"/>
      <c r="CT40" s="637"/>
      <c r="CU40" s="637"/>
      <c r="CV40" s="637"/>
      <c r="CW40" s="637"/>
      <c r="CX40" s="637"/>
      <c r="CY40" s="638"/>
      <c r="CZ40" s="641">
        <v>1.5</v>
      </c>
      <c r="DA40" s="666"/>
      <c r="DB40" s="666"/>
      <c r="DC40" s="670"/>
      <c r="DD40" s="645">
        <v>164150</v>
      </c>
      <c r="DE40" s="637"/>
      <c r="DF40" s="637"/>
      <c r="DG40" s="637"/>
      <c r="DH40" s="637"/>
      <c r="DI40" s="637"/>
      <c r="DJ40" s="637"/>
      <c r="DK40" s="638"/>
      <c r="DL40" s="645">
        <v>57719</v>
      </c>
      <c r="DM40" s="637"/>
      <c r="DN40" s="637"/>
      <c r="DO40" s="637"/>
      <c r="DP40" s="637"/>
      <c r="DQ40" s="637"/>
      <c r="DR40" s="637"/>
      <c r="DS40" s="637"/>
      <c r="DT40" s="637"/>
      <c r="DU40" s="637"/>
      <c r="DV40" s="638"/>
      <c r="DW40" s="641">
        <v>0.6</v>
      </c>
      <c r="DX40" s="666"/>
      <c r="DY40" s="666"/>
      <c r="DZ40" s="666"/>
      <c r="EA40" s="666"/>
      <c r="EB40" s="666"/>
      <c r="EC40" s="667"/>
    </row>
    <row r="41" spans="2:133" ht="11.25" customHeight="1" x14ac:dyDescent="0.2">
      <c r="B41" s="657" t="s">
        <v>351</v>
      </c>
      <c r="C41" s="658"/>
      <c r="D41" s="658"/>
      <c r="E41" s="658"/>
      <c r="F41" s="658"/>
      <c r="G41" s="658"/>
      <c r="H41" s="658"/>
      <c r="I41" s="658"/>
      <c r="J41" s="658"/>
      <c r="K41" s="658"/>
      <c r="L41" s="658"/>
      <c r="M41" s="658"/>
      <c r="N41" s="658"/>
      <c r="O41" s="658"/>
      <c r="P41" s="658"/>
      <c r="Q41" s="659"/>
      <c r="R41" s="708">
        <v>15136425</v>
      </c>
      <c r="S41" s="709"/>
      <c r="T41" s="709"/>
      <c r="U41" s="709"/>
      <c r="V41" s="709"/>
      <c r="W41" s="709"/>
      <c r="X41" s="709"/>
      <c r="Y41" s="713"/>
      <c r="Z41" s="714">
        <v>100</v>
      </c>
      <c r="AA41" s="714"/>
      <c r="AB41" s="714"/>
      <c r="AC41" s="714"/>
      <c r="AD41" s="715">
        <v>9234294</v>
      </c>
      <c r="AE41" s="715"/>
      <c r="AF41" s="715"/>
      <c r="AG41" s="715"/>
      <c r="AH41" s="715"/>
      <c r="AI41" s="715"/>
      <c r="AJ41" s="715"/>
      <c r="AK41" s="715"/>
      <c r="AL41" s="716">
        <v>100</v>
      </c>
      <c r="AM41" s="696"/>
      <c r="AN41" s="696"/>
      <c r="AO41" s="717"/>
      <c r="AQ41" s="699" t="s">
        <v>352</v>
      </c>
      <c r="AR41" s="700"/>
      <c r="AS41" s="700"/>
      <c r="AT41" s="700"/>
      <c r="AU41" s="700"/>
      <c r="AV41" s="700"/>
      <c r="AW41" s="700"/>
      <c r="AX41" s="700"/>
      <c r="AY41" s="701"/>
      <c r="AZ41" s="636">
        <v>264941</v>
      </c>
      <c r="BA41" s="637"/>
      <c r="BB41" s="637"/>
      <c r="BC41" s="637"/>
      <c r="BD41" s="668"/>
      <c r="BE41" s="668"/>
      <c r="BF41" s="691"/>
      <c r="BG41" s="684"/>
      <c r="BH41" s="685"/>
      <c r="BI41" s="685"/>
      <c r="BJ41" s="685"/>
      <c r="BK41" s="685"/>
      <c r="BL41" s="214"/>
      <c r="BM41" s="634" t="s">
        <v>353</v>
      </c>
      <c r="BN41" s="634"/>
      <c r="BO41" s="634"/>
      <c r="BP41" s="634"/>
      <c r="BQ41" s="634"/>
      <c r="BR41" s="634"/>
      <c r="BS41" s="634"/>
      <c r="BT41" s="634"/>
      <c r="BU41" s="635"/>
      <c r="BV41" s="636" t="s">
        <v>130</v>
      </c>
      <c r="BW41" s="637"/>
      <c r="BX41" s="637"/>
      <c r="BY41" s="637"/>
      <c r="BZ41" s="637"/>
      <c r="CA41" s="637"/>
      <c r="CB41" s="646"/>
      <c r="CD41" s="633" t="s">
        <v>354</v>
      </c>
      <c r="CE41" s="634"/>
      <c r="CF41" s="634"/>
      <c r="CG41" s="634"/>
      <c r="CH41" s="634"/>
      <c r="CI41" s="634"/>
      <c r="CJ41" s="634"/>
      <c r="CK41" s="634"/>
      <c r="CL41" s="634"/>
      <c r="CM41" s="634"/>
      <c r="CN41" s="634"/>
      <c r="CO41" s="634"/>
      <c r="CP41" s="634"/>
      <c r="CQ41" s="635"/>
      <c r="CR41" s="636" t="s">
        <v>130</v>
      </c>
      <c r="CS41" s="668"/>
      <c r="CT41" s="668"/>
      <c r="CU41" s="668"/>
      <c r="CV41" s="668"/>
      <c r="CW41" s="668"/>
      <c r="CX41" s="668"/>
      <c r="CY41" s="669"/>
      <c r="CZ41" s="641" t="s">
        <v>237</v>
      </c>
      <c r="DA41" s="666"/>
      <c r="DB41" s="666"/>
      <c r="DC41" s="670"/>
      <c r="DD41" s="645" t="s">
        <v>130</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355</v>
      </c>
      <c r="AR42" s="706"/>
      <c r="AS42" s="706"/>
      <c r="AT42" s="706"/>
      <c r="AU42" s="706"/>
      <c r="AV42" s="706"/>
      <c r="AW42" s="706"/>
      <c r="AX42" s="706"/>
      <c r="AY42" s="707"/>
      <c r="AZ42" s="708">
        <v>852504</v>
      </c>
      <c r="BA42" s="709"/>
      <c r="BB42" s="709"/>
      <c r="BC42" s="709"/>
      <c r="BD42" s="695"/>
      <c r="BE42" s="695"/>
      <c r="BF42" s="697"/>
      <c r="BG42" s="686"/>
      <c r="BH42" s="687"/>
      <c r="BI42" s="687"/>
      <c r="BJ42" s="687"/>
      <c r="BK42" s="687"/>
      <c r="BL42" s="215"/>
      <c r="BM42" s="658" t="s">
        <v>356</v>
      </c>
      <c r="BN42" s="658"/>
      <c r="BO42" s="658"/>
      <c r="BP42" s="658"/>
      <c r="BQ42" s="658"/>
      <c r="BR42" s="658"/>
      <c r="BS42" s="658"/>
      <c r="BT42" s="658"/>
      <c r="BU42" s="659"/>
      <c r="BV42" s="708">
        <v>337</v>
      </c>
      <c r="BW42" s="709"/>
      <c r="BX42" s="709"/>
      <c r="BY42" s="709"/>
      <c r="BZ42" s="709"/>
      <c r="CA42" s="709"/>
      <c r="CB42" s="718"/>
      <c r="CD42" s="633" t="s">
        <v>357</v>
      </c>
      <c r="CE42" s="634"/>
      <c r="CF42" s="634"/>
      <c r="CG42" s="634"/>
      <c r="CH42" s="634"/>
      <c r="CI42" s="634"/>
      <c r="CJ42" s="634"/>
      <c r="CK42" s="634"/>
      <c r="CL42" s="634"/>
      <c r="CM42" s="634"/>
      <c r="CN42" s="634"/>
      <c r="CO42" s="634"/>
      <c r="CP42" s="634"/>
      <c r="CQ42" s="635"/>
      <c r="CR42" s="636">
        <v>973696</v>
      </c>
      <c r="CS42" s="668"/>
      <c r="CT42" s="668"/>
      <c r="CU42" s="668"/>
      <c r="CV42" s="668"/>
      <c r="CW42" s="668"/>
      <c r="CX42" s="668"/>
      <c r="CY42" s="669"/>
      <c r="CZ42" s="641">
        <v>6.8</v>
      </c>
      <c r="DA42" s="666"/>
      <c r="DB42" s="666"/>
      <c r="DC42" s="670"/>
      <c r="DD42" s="645">
        <v>322937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358</v>
      </c>
      <c r="CD43" s="633" t="s">
        <v>359</v>
      </c>
      <c r="CE43" s="634"/>
      <c r="CF43" s="634"/>
      <c r="CG43" s="634"/>
      <c r="CH43" s="634"/>
      <c r="CI43" s="634"/>
      <c r="CJ43" s="634"/>
      <c r="CK43" s="634"/>
      <c r="CL43" s="634"/>
      <c r="CM43" s="634"/>
      <c r="CN43" s="634"/>
      <c r="CO43" s="634"/>
      <c r="CP43" s="634"/>
      <c r="CQ43" s="635"/>
      <c r="CR43" s="636">
        <v>29407</v>
      </c>
      <c r="CS43" s="668"/>
      <c r="CT43" s="668"/>
      <c r="CU43" s="668"/>
      <c r="CV43" s="668"/>
      <c r="CW43" s="668"/>
      <c r="CX43" s="668"/>
      <c r="CY43" s="669"/>
      <c r="CZ43" s="641">
        <v>0.2</v>
      </c>
      <c r="DA43" s="666"/>
      <c r="DB43" s="666"/>
      <c r="DC43" s="670"/>
      <c r="DD43" s="645">
        <v>29407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360</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361</v>
      </c>
      <c r="CG44" s="634"/>
      <c r="CH44" s="634"/>
      <c r="CI44" s="634"/>
      <c r="CJ44" s="634"/>
      <c r="CK44" s="634"/>
      <c r="CL44" s="634"/>
      <c r="CM44" s="634"/>
      <c r="CN44" s="634"/>
      <c r="CO44" s="634"/>
      <c r="CP44" s="634"/>
      <c r="CQ44" s="635"/>
      <c r="CR44" s="636">
        <v>973696</v>
      </c>
      <c r="CS44" s="637"/>
      <c r="CT44" s="637"/>
      <c r="CU44" s="637"/>
      <c r="CV44" s="637"/>
      <c r="CW44" s="637"/>
      <c r="CX44" s="637"/>
      <c r="CY44" s="638"/>
      <c r="CZ44" s="641">
        <v>6.8</v>
      </c>
      <c r="DA44" s="642"/>
      <c r="DB44" s="642"/>
      <c r="DC44" s="648"/>
      <c r="DD44" s="645">
        <v>322937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362</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363</v>
      </c>
      <c r="CG45" s="634"/>
      <c r="CH45" s="634"/>
      <c r="CI45" s="634"/>
      <c r="CJ45" s="634"/>
      <c r="CK45" s="634"/>
      <c r="CL45" s="634"/>
      <c r="CM45" s="634"/>
      <c r="CN45" s="634"/>
      <c r="CO45" s="634"/>
      <c r="CP45" s="634"/>
      <c r="CQ45" s="635"/>
      <c r="CR45" s="636">
        <v>593583</v>
      </c>
      <c r="CS45" s="668"/>
      <c r="CT45" s="668"/>
      <c r="CU45" s="668"/>
      <c r="CV45" s="668"/>
      <c r="CW45" s="668"/>
      <c r="CX45" s="668"/>
      <c r="CY45" s="669"/>
      <c r="CZ45" s="641">
        <v>4.2</v>
      </c>
      <c r="DA45" s="666"/>
      <c r="DB45" s="666"/>
      <c r="DC45" s="670"/>
      <c r="DD45" s="645">
        <v>89932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364</v>
      </c>
      <c r="CG46" s="634"/>
      <c r="CH46" s="634"/>
      <c r="CI46" s="634"/>
      <c r="CJ46" s="634"/>
      <c r="CK46" s="634"/>
      <c r="CL46" s="634"/>
      <c r="CM46" s="634"/>
      <c r="CN46" s="634"/>
      <c r="CO46" s="634"/>
      <c r="CP46" s="634"/>
      <c r="CQ46" s="635"/>
      <c r="CR46" s="636">
        <v>380113</v>
      </c>
      <c r="CS46" s="637"/>
      <c r="CT46" s="637"/>
      <c r="CU46" s="637"/>
      <c r="CV46" s="637"/>
      <c r="CW46" s="637"/>
      <c r="CX46" s="637"/>
      <c r="CY46" s="638"/>
      <c r="CZ46" s="641">
        <v>2.7</v>
      </c>
      <c r="DA46" s="642"/>
      <c r="DB46" s="642"/>
      <c r="DC46" s="648"/>
      <c r="DD46" s="645">
        <v>233005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365</v>
      </c>
      <c r="CG47" s="634"/>
      <c r="CH47" s="634"/>
      <c r="CI47" s="634"/>
      <c r="CJ47" s="634"/>
      <c r="CK47" s="634"/>
      <c r="CL47" s="634"/>
      <c r="CM47" s="634"/>
      <c r="CN47" s="634"/>
      <c r="CO47" s="634"/>
      <c r="CP47" s="634"/>
      <c r="CQ47" s="635"/>
      <c r="CR47" s="636" t="s">
        <v>130</v>
      </c>
      <c r="CS47" s="668"/>
      <c r="CT47" s="668"/>
      <c r="CU47" s="668"/>
      <c r="CV47" s="668"/>
      <c r="CW47" s="668"/>
      <c r="CX47" s="668"/>
      <c r="CY47" s="669"/>
      <c r="CZ47" s="641" t="s">
        <v>130</v>
      </c>
      <c r="DA47" s="666"/>
      <c r="DB47" s="666"/>
      <c r="DC47" s="670"/>
      <c r="DD47" s="645" t="s">
        <v>130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366</v>
      </c>
      <c r="CG48" s="634"/>
      <c r="CH48" s="634"/>
      <c r="CI48" s="634"/>
      <c r="CJ48" s="634"/>
      <c r="CK48" s="634"/>
      <c r="CL48" s="634"/>
      <c r="CM48" s="634"/>
      <c r="CN48" s="634"/>
      <c r="CO48" s="634"/>
      <c r="CP48" s="634"/>
      <c r="CQ48" s="635"/>
      <c r="CR48" s="636" t="s">
        <v>130</v>
      </c>
      <c r="CS48" s="637"/>
      <c r="CT48" s="637"/>
      <c r="CU48" s="637"/>
      <c r="CV48" s="637"/>
      <c r="CW48" s="637"/>
      <c r="CX48" s="637"/>
      <c r="CY48" s="638"/>
      <c r="CZ48" s="641" t="s">
        <v>237</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367</v>
      </c>
      <c r="CE49" s="658"/>
      <c r="CF49" s="658"/>
      <c r="CG49" s="658"/>
      <c r="CH49" s="658"/>
      <c r="CI49" s="658"/>
      <c r="CJ49" s="658"/>
      <c r="CK49" s="658"/>
      <c r="CL49" s="658"/>
      <c r="CM49" s="658"/>
      <c r="CN49" s="658"/>
      <c r="CO49" s="658"/>
      <c r="CP49" s="658"/>
      <c r="CQ49" s="659"/>
      <c r="CR49" s="708">
        <v>14302949</v>
      </c>
      <c r="CS49" s="695"/>
      <c r="CT49" s="695"/>
      <c r="CU49" s="695"/>
      <c r="CV49" s="695"/>
      <c r="CW49" s="695"/>
      <c r="CX49" s="695"/>
      <c r="CY49" s="724"/>
      <c r="CZ49" s="716">
        <v>100</v>
      </c>
      <c r="DA49" s="725"/>
      <c r="DB49" s="725"/>
      <c r="DC49" s="726"/>
      <c r="DD49" s="727">
        <v>9675593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YupygMhGr0fUM8JYyWq2z/0REYpKH2g3H0/e1g+s/unEN6Uf2z5CSpTYtSn0KOoIzCKmy3JtaAH0Kfh3hdUKHQ==" saltValue="8aV4wxMYxMvHhsj9yQrx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368</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369</v>
      </c>
      <c r="DK2" s="736"/>
      <c r="DL2" s="736"/>
      <c r="DM2" s="736"/>
      <c r="DN2" s="736"/>
      <c r="DO2" s="737"/>
      <c r="DP2" s="222"/>
      <c r="DQ2" s="735" t="s">
        <v>370</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371</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373</v>
      </c>
      <c r="B5" s="741"/>
      <c r="C5" s="741"/>
      <c r="D5" s="741"/>
      <c r="E5" s="741"/>
      <c r="F5" s="741"/>
      <c r="G5" s="741"/>
      <c r="H5" s="741"/>
      <c r="I5" s="741"/>
      <c r="J5" s="741"/>
      <c r="K5" s="741"/>
      <c r="L5" s="741"/>
      <c r="M5" s="741"/>
      <c r="N5" s="741"/>
      <c r="O5" s="741"/>
      <c r="P5" s="742"/>
      <c r="Q5" s="746" t="s">
        <v>374</v>
      </c>
      <c r="R5" s="747"/>
      <c r="S5" s="747"/>
      <c r="T5" s="747"/>
      <c r="U5" s="748"/>
      <c r="V5" s="746" t="s">
        <v>375</v>
      </c>
      <c r="W5" s="747"/>
      <c r="X5" s="747"/>
      <c r="Y5" s="747"/>
      <c r="Z5" s="748"/>
      <c r="AA5" s="746" t="s">
        <v>376</v>
      </c>
      <c r="AB5" s="747"/>
      <c r="AC5" s="747"/>
      <c r="AD5" s="747"/>
      <c r="AE5" s="747"/>
      <c r="AF5" s="752" t="s">
        <v>377</v>
      </c>
      <c r="AG5" s="747"/>
      <c r="AH5" s="747"/>
      <c r="AI5" s="747"/>
      <c r="AJ5" s="753"/>
      <c r="AK5" s="747" t="s">
        <v>378</v>
      </c>
      <c r="AL5" s="747"/>
      <c r="AM5" s="747"/>
      <c r="AN5" s="747"/>
      <c r="AO5" s="748"/>
      <c r="AP5" s="746" t="s">
        <v>379</v>
      </c>
      <c r="AQ5" s="747"/>
      <c r="AR5" s="747"/>
      <c r="AS5" s="747"/>
      <c r="AT5" s="748"/>
      <c r="AU5" s="746" t="s">
        <v>380</v>
      </c>
      <c r="AV5" s="747"/>
      <c r="AW5" s="747"/>
      <c r="AX5" s="747"/>
      <c r="AY5" s="753"/>
      <c r="AZ5" s="226"/>
      <c r="BA5" s="226"/>
      <c r="BB5" s="226"/>
      <c r="BC5" s="226"/>
      <c r="BD5" s="226"/>
      <c r="BE5" s="227"/>
      <c r="BF5" s="227"/>
      <c r="BG5" s="227"/>
      <c r="BH5" s="227"/>
      <c r="BI5" s="227"/>
      <c r="BJ5" s="227"/>
      <c r="BK5" s="227"/>
      <c r="BL5" s="227"/>
      <c r="BM5" s="227"/>
      <c r="BN5" s="227"/>
      <c r="BO5" s="227"/>
      <c r="BP5" s="227"/>
      <c r="BQ5" s="740" t="s">
        <v>381</v>
      </c>
      <c r="BR5" s="741"/>
      <c r="BS5" s="741"/>
      <c r="BT5" s="741"/>
      <c r="BU5" s="741"/>
      <c r="BV5" s="741"/>
      <c r="BW5" s="741"/>
      <c r="BX5" s="741"/>
      <c r="BY5" s="741"/>
      <c r="BZ5" s="741"/>
      <c r="CA5" s="741"/>
      <c r="CB5" s="741"/>
      <c r="CC5" s="741"/>
      <c r="CD5" s="741"/>
      <c r="CE5" s="741"/>
      <c r="CF5" s="741"/>
      <c r="CG5" s="742"/>
      <c r="CH5" s="746" t="s">
        <v>382</v>
      </c>
      <c r="CI5" s="747"/>
      <c r="CJ5" s="747"/>
      <c r="CK5" s="747"/>
      <c r="CL5" s="748"/>
      <c r="CM5" s="746" t="s">
        <v>383</v>
      </c>
      <c r="CN5" s="747"/>
      <c r="CO5" s="747"/>
      <c r="CP5" s="747"/>
      <c r="CQ5" s="748"/>
      <c r="CR5" s="746" t="s">
        <v>384</v>
      </c>
      <c r="CS5" s="747"/>
      <c r="CT5" s="747"/>
      <c r="CU5" s="747"/>
      <c r="CV5" s="748"/>
      <c r="CW5" s="746" t="s">
        <v>385</v>
      </c>
      <c r="CX5" s="747"/>
      <c r="CY5" s="747"/>
      <c r="CZ5" s="747"/>
      <c r="DA5" s="748"/>
      <c r="DB5" s="746" t="s">
        <v>386</v>
      </c>
      <c r="DC5" s="747"/>
      <c r="DD5" s="747"/>
      <c r="DE5" s="747"/>
      <c r="DF5" s="748"/>
      <c r="DG5" s="776" t="s">
        <v>387</v>
      </c>
      <c r="DH5" s="777"/>
      <c r="DI5" s="777"/>
      <c r="DJ5" s="777"/>
      <c r="DK5" s="778"/>
      <c r="DL5" s="776" t="s">
        <v>388</v>
      </c>
      <c r="DM5" s="777"/>
      <c r="DN5" s="777"/>
      <c r="DO5" s="777"/>
      <c r="DP5" s="778"/>
      <c r="DQ5" s="746" t="s">
        <v>389</v>
      </c>
      <c r="DR5" s="747"/>
      <c r="DS5" s="747"/>
      <c r="DT5" s="747"/>
      <c r="DU5" s="748"/>
      <c r="DV5" s="746" t="s">
        <v>380</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390</v>
      </c>
      <c r="C7" s="763"/>
      <c r="D7" s="763"/>
      <c r="E7" s="763"/>
      <c r="F7" s="763"/>
      <c r="G7" s="763"/>
      <c r="H7" s="763"/>
      <c r="I7" s="763"/>
      <c r="J7" s="763"/>
      <c r="K7" s="763"/>
      <c r="L7" s="763"/>
      <c r="M7" s="763"/>
      <c r="N7" s="763"/>
      <c r="O7" s="763"/>
      <c r="P7" s="764"/>
      <c r="Q7" s="765">
        <v>15136</v>
      </c>
      <c r="R7" s="766"/>
      <c r="S7" s="766"/>
      <c r="T7" s="766"/>
      <c r="U7" s="766"/>
      <c r="V7" s="766">
        <v>14303</v>
      </c>
      <c r="W7" s="766"/>
      <c r="X7" s="766"/>
      <c r="Y7" s="766"/>
      <c r="Z7" s="766"/>
      <c r="AA7" s="766">
        <v>833</v>
      </c>
      <c r="AB7" s="766"/>
      <c r="AC7" s="766"/>
      <c r="AD7" s="766"/>
      <c r="AE7" s="767"/>
      <c r="AF7" s="768">
        <v>787</v>
      </c>
      <c r="AG7" s="769"/>
      <c r="AH7" s="769"/>
      <c r="AI7" s="769"/>
      <c r="AJ7" s="770"/>
      <c r="AK7" s="771">
        <v>120</v>
      </c>
      <c r="AL7" s="772"/>
      <c r="AM7" s="772"/>
      <c r="AN7" s="772"/>
      <c r="AO7" s="772"/>
      <c r="AP7" s="772">
        <v>10204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584</v>
      </c>
      <c r="BT7" s="760"/>
      <c r="BU7" s="760"/>
      <c r="BV7" s="760"/>
      <c r="BW7" s="760"/>
      <c r="BX7" s="760"/>
      <c r="BY7" s="760"/>
      <c r="BZ7" s="760"/>
      <c r="CA7" s="760"/>
      <c r="CB7" s="760"/>
      <c r="CC7" s="760"/>
      <c r="CD7" s="760"/>
      <c r="CE7" s="760"/>
      <c r="CF7" s="760"/>
      <c r="CG7" s="775"/>
      <c r="CH7" s="756">
        <v>1</v>
      </c>
      <c r="CI7" s="757"/>
      <c r="CJ7" s="757"/>
      <c r="CK7" s="757"/>
      <c r="CL7" s="758"/>
      <c r="CM7" s="756">
        <v>30</v>
      </c>
      <c r="CN7" s="757"/>
      <c r="CO7" s="757"/>
      <c r="CP7" s="757"/>
      <c r="CQ7" s="758"/>
      <c r="CR7" s="756">
        <v>3</v>
      </c>
      <c r="CS7" s="757"/>
      <c r="CT7" s="757"/>
      <c r="CU7" s="757"/>
      <c r="CV7" s="758"/>
      <c r="CW7" s="756" t="s">
        <v>595</v>
      </c>
      <c r="CX7" s="757"/>
      <c r="CY7" s="757"/>
      <c r="CZ7" s="757"/>
      <c r="DA7" s="758"/>
      <c r="DB7" s="756" t="s">
        <v>595</v>
      </c>
      <c r="DC7" s="757"/>
      <c r="DD7" s="757"/>
      <c r="DE7" s="757"/>
      <c r="DF7" s="758"/>
      <c r="DG7" s="756">
        <v>52</v>
      </c>
      <c r="DH7" s="757"/>
      <c r="DI7" s="757"/>
      <c r="DJ7" s="757"/>
      <c r="DK7" s="758"/>
      <c r="DL7" s="756" t="s">
        <v>595</v>
      </c>
      <c r="DM7" s="757"/>
      <c r="DN7" s="757"/>
      <c r="DO7" s="757"/>
      <c r="DP7" s="758"/>
      <c r="DQ7" s="756" t="s">
        <v>595</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594</v>
      </c>
      <c r="BT8" s="787"/>
      <c r="BU8" s="787"/>
      <c r="BV8" s="787"/>
      <c r="BW8" s="787"/>
      <c r="BX8" s="787"/>
      <c r="BY8" s="787"/>
      <c r="BZ8" s="787"/>
      <c r="CA8" s="787"/>
      <c r="CB8" s="787"/>
      <c r="CC8" s="787"/>
      <c r="CD8" s="787"/>
      <c r="CE8" s="787"/>
      <c r="CF8" s="787"/>
      <c r="CG8" s="788"/>
      <c r="CH8" s="789">
        <v>27</v>
      </c>
      <c r="CI8" s="790"/>
      <c r="CJ8" s="790"/>
      <c r="CK8" s="790"/>
      <c r="CL8" s="791"/>
      <c r="CM8" s="789">
        <v>153</v>
      </c>
      <c r="CN8" s="790"/>
      <c r="CO8" s="790"/>
      <c r="CP8" s="790"/>
      <c r="CQ8" s="791"/>
      <c r="CR8" s="789">
        <v>10</v>
      </c>
      <c r="CS8" s="790"/>
      <c r="CT8" s="790"/>
      <c r="CU8" s="790"/>
      <c r="CV8" s="791"/>
      <c r="CW8" s="789" t="s">
        <v>595</v>
      </c>
      <c r="CX8" s="790"/>
      <c r="CY8" s="790"/>
      <c r="CZ8" s="790"/>
      <c r="DA8" s="791"/>
      <c r="DB8" s="789" t="s">
        <v>595</v>
      </c>
      <c r="DC8" s="790"/>
      <c r="DD8" s="790"/>
      <c r="DE8" s="790"/>
      <c r="DF8" s="791"/>
      <c r="DG8" s="789" t="s">
        <v>595</v>
      </c>
      <c r="DH8" s="790"/>
      <c r="DI8" s="790"/>
      <c r="DJ8" s="790"/>
      <c r="DK8" s="791"/>
      <c r="DL8" s="789" t="s">
        <v>595</v>
      </c>
      <c r="DM8" s="790"/>
      <c r="DN8" s="790"/>
      <c r="DO8" s="790"/>
      <c r="DP8" s="791"/>
      <c r="DQ8" s="789" t="s">
        <v>595</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391</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392</v>
      </c>
      <c r="B23" s="802" t="s">
        <v>393</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787</v>
      </c>
      <c r="AG23" s="806"/>
      <c r="AH23" s="806"/>
      <c r="AI23" s="806"/>
      <c r="AJ23" s="809"/>
      <c r="AK23" s="810"/>
      <c r="AL23" s="811"/>
      <c r="AM23" s="811"/>
      <c r="AN23" s="811"/>
      <c r="AO23" s="811"/>
      <c r="AP23" s="806"/>
      <c r="AQ23" s="806"/>
      <c r="AR23" s="806"/>
      <c r="AS23" s="806"/>
      <c r="AT23" s="806"/>
      <c r="AU23" s="822"/>
      <c r="AV23" s="822"/>
      <c r="AW23" s="822"/>
      <c r="AX23" s="822"/>
      <c r="AY23" s="823"/>
      <c r="AZ23" s="824" t="s">
        <v>394</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395</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396</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373</v>
      </c>
      <c r="B26" s="741"/>
      <c r="C26" s="741"/>
      <c r="D26" s="741"/>
      <c r="E26" s="741"/>
      <c r="F26" s="741"/>
      <c r="G26" s="741"/>
      <c r="H26" s="741"/>
      <c r="I26" s="741"/>
      <c r="J26" s="741"/>
      <c r="K26" s="741"/>
      <c r="L26" s="741"/>
      <c r="M26" s="741"/>
      <c r="N26" s="741"/>
      <c r="O26" s="741"/>
      <c r="P26" s="742"/>
      <c r="Q26" s="746" t="s">
        <v>397</v>
      </c>
      <c r="R26" s="747"/>
      <c r="S26" s="747"/>
      <c r="T26" s="747"/>
      <c r="U26" s="748"/>
      <c r="V26" s="746" t="s">
        <v>398</v>
      </c>
      <c r="W26" s="747"/>
      <c r="X26" s="747"/>
      <c r="Y26" s="747"/>
      <c r="Z26" s="748"/>
      <c r="AA26" s="746" t="s">
        <v>399</v>
      </c>
      <c r="AB26" s="747"/>
      <c r="AC26" s="747"/>
      <c r="AD26" s="747"/>
      <c r="AE26" s="747"/>
      <c r="AF26" s="827" t="s">
        <v>400</v>
      </c>
      <c r="AG26" s="828"/>
      <c r="AH26" s="828"/>
      <c r="AI26" s="828"/>
      <c r="AJ26" s="829"/>
      <c r="AK26" s="747" t="s">
        <v>401</v>
      </c>
      <c r="AL26" s="747"/>
      <c r="AM26" s="747"/>
      <c r="AN26" s="747"/>
      <c r="AO26" s="748"/>
      <c r="AP26" s="746" t="s">
        <v>402</v>
      </c>
      <c r="AQ26" s="747"/>
      <c r="AR26" s="747"/>
      <c r="AS26" s="747"/>
      <c r="AT26" s="748"/>
      <c r="AU26" s="746" t="s">
        <v>403</v>
      </c>
      <c r="AV26" s="747"/>
      <c r="AW26" s="747"/>
      <c r="AX26" s="747"/>
      <c r="AY26" s="748"/>
      <c r="AZ26" s="746" t="s">
        <v>404</v>
      </c>
      <c r="BA26" s="747"/>
      <c r="BB26" s="747"/>
      <c r="BC26" s="747"/>
      <c r="BD26" s="748"/>
      <c r="BE26" s="746" t="s">
        <v>380</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405</v>
      </c>
      <c r="C28" s="763"/>
      <c r="D28" s="763"/>
      <c r="E28" s="763"/>
      <c r="F28" s="763"/>
      <c r="G28" s="763"/>
      <c r="H28" s="763"/>
      <c r="I28" s="763"/>
      <c r="J28" s="763"/>
      <c r="K28" s="763"/>
      <c r="L28" s="763"/>
      <c r="M28" s="763"/>
      <c r="N28" s="763"/>
      <c r="O28" s="763"/>
      <c r="P28" s="764"/>
      <c r="Q28" s="835">
        <v>3499</v>
      </c>
      <c r="R28" s="836"/>
      <c r="S28" s="836"/>
      <c r="T28" s="836"/>
      <c r="U28" s="836"/>
      <c r="V28" s="836">
        <v>3458</v>
      </c>
      <c r="W28" s="836"/>
      <c r="X28" s="836"/>
      <c r="Y28" s="836"/>
      <c r="Z28" s="836"/>
      <c r="AA28" s="836">
        <v>41</v>
      </c>
      <c r="AB28" s="836"/>
      <c r="AC28" s="836"/>
      <c r="AD28" s="836"/>
      <c r="AE28" s="837"/>
      <c r="AF28" s="838">
        <v>41</v>
      </c>
      <c r="AG28" s="836"/>
      <c r="AH28" s="836"/>
      <c r="AI28" s="836"/>
      <c r="AJ28" s="839"/>
      <c r="AK28" s="840">
        <v>303</v>
      </c>
      <c r="AL28" s="841"/>
      <c r="AM28" s="841"/>
      <c r="AN28" s="841"/>
      <c r="AO28" s="841"/>
      <c r="AP28" s="841" t="s">
        <v>595</v>
      </c>
      <c r="AQ28" s="841"/>
      <c r="AR28" s="841"/>
      <c r="AS28" s="841"/>
      <c r="AT28" s="841"/>
      <c r="AU28" s="841" t="s">
        <v>595</v>
      </c>
      <c r="AV28" s="841"/>
      <c r="AW28" s="841"/>
      <c r="AX28" s="841"/>
      <c r="AY28" s="841"/>
      <c r="AZ28" s="842" t="s">
        <v>595</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406</v>
      </c>
      <c r="C29" s="794"/>
      <c r="D29" s="794"/>
      <c r="E29" s="794"/>
      <c r="F29" s="794"/>
      <c r="G29" s="794"/>
      <c r="H29" s="794"/>
      <c r="I29" s="794"/>
      <c r="J29" s="794"/>
      <c r="K29" s="794"/>
      <c r="L29" s="794"/>
      <c r="M29" s="794"/>
      <c r="N29" s="794"/>
      <c r="O29" s="794"/>
      <c r="P29" s="795"/>
      <c r="Q29" s="796">
        <v>141</v>
      </c>
      <c r="R29" s="797"/>
      <c r="S29" s="797"/>
      <c r="T29" s="797"/>
      <c r="U29" s="797"/>
      <c r="V29" s="797">
        <v>116</v>
      </c>
      <c r="W29" s="797"/>
      <c r="X29" s="797"/>
      <c r="Y29" s="797"/>
      <c r="Z29" s="797"/>
      <c r="AA29" s="797">
        <v>25</v>
      </c>
      <c r="AB29" s="797"/>
      <c r="AC29" s="797"/>
      <c r="AD29" s="797"/>
      <c r="AE29" s="798"/>
      <c r="AF29" s="799">
        <v>25</v>
      </c>
      <c r="AG29" s="800"/>
      <c r="AH29" s="800"/>
      <c r="AI29" s="800"/>
      <c r="AJ29" s="801"/>
      <c r="AK29" s="847">
        <v>6</v>
      </c>
      <c r="AL29" s="843"/>
      <c r="AM29" s="843"/>
      <c r="AN29" s="843"/>
      <c r="AO29" s="843"/>
      <c r="AP29" s="843" t="s">
        <v>595</v>
      </c>
      <c r="AQ29" s="843"/>
      <c r="AR29" s="843"/>
      <c r="AS29" s="843"/>
      <c r="AT29" s="843"/>
      <c r="AU29" s="843" t="s">
        <v>595</v>
      </c>
      <c r="AV29" s="843"/>
      <c r="AW29" s="843"/>
      <c r="AX29" s="843"/>
      <c r="AY29" s="843"/>
      <c r="AZ29" s="844" t="s">
        <v>595</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407</v>
      </c>
      <c r="C30" s="794"/>
      <c r="D30" s="794"/>
      <c r="E30" s="794"/>
      <c r="F30" s="794"/>
      <c r="G30" s="794"/>
      <c r="H30" s="794"/>
      <c r="I30" s="794"/>
      <c r="J30" s="794"/>
      <c r="K30" s="794"/>
      <c r="L30" s="794"/>
      <c r="M30" s="794"/>
      <c r="N30" s="794"/>
      <c r="O30" s="794"/>
      <c r="P30" s="795"/>
      <c r="Q30" s="796">
        <v>2756</v>
      </c>
      <c r="R30" s="797"/>
      <c r="S30" s="797"/>
      <c r="T30" s="797"/>
      <c r="U30" s="797"/>
      <c r="V30" s="797">
        <v>2667</v>
      </c>
      <c r="W30" s="797"/>
      <c r="X30" s="797"/>
      <c r="Y30" s="797"/>
      <c r="Z30" s="797"/>
      <c r="AA30" s="797">
        <v>89</v>
      </c>
      <c r="AB30" s="797"/>
      <c r="AC30" s="797"/>
      <c r="AD30" s="797"/>
      <c r="AE30" s="798"/>
      <c r="AF30" s="799">
        <v>89</v>
      </c>
      <c r="AG30" s="800"/>
      <c r="AH30" s="800"/>
      <c r="AI30" s="800"/>
      <c r="AJ30" s="801"/>
      <c r="AK30" s="847">
        <v>418</v>
      </c>
      <c r="AL30" s="843"/>
      <c r="AM30" s="843"/>
      <c r="AN30" s="843"/>
      <c r="AO30" s="843"/>
      <c r="AP30" s="843" t="s">
        <v>595</v>
      </c>
      <c r="AQ30" s="843"/>
      <c r="AR30" s="843"/>
      <c r="AS30" s="843"/>
      <c r="AT30" s="843"/>
      <c r="AU30" s="843" t="s">
        <v>595</v>
      </c>
      <c r="AV30" s="843"/>
      <c r="AW30" s="843"/>
      <c r="AX30" s="843"/>
      <c r="AY30" s="843"/>
      <c r="AZ30" s="844" t="s">
        <v>595</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408</v>
      </c>
      <c r="C31" s="794"/>
      <c r="D31" s="794"/>
      <c r="E31" s="794"/>
      <c r="F31" s="794"/>
      <c r="G31" s="794"/>
      <c r="H31" s="794"/>
      <c r="I31" s="794"/>
      <c r="J31" s="794"/>
      <c r="K31" s="794"/>
      <c r="L31" s="794"/>
      <c r="M31" s="794"/>
      <c r="N31" s="794"/>
      <c r="O31" s="794"/>
      <c r="P31" s="795"/>
      <c r="Q31" s="796">
        <v>628</v>
      </c>
      <c r="R31" s="797"/>
      <c r="S31" s="797"/>
      <c r="T31" s="797"/>
      <c r="U31" s="797"/>
      <c r="V31" s="797">
        <v>627</v>
      </c>
      <c r="W31" s="797"/>
      <c r="X31" s="797"/>
      <c r="Y31" s="797"/>
      <c r="Z31" s="797"/>
      <c r="AA31" s="797">
        <v>1</v>
      </c>
      <c r="AB31" s="797"/>
      <c r="AC31" s="797"/>
      <c r="AD31" s="797"/>
      <c r="AE31" s="798"/>
      <c r="AF31" s="799">
        <v>1</v>
      </c>
      <c r="AG31" s="800"/>
      <c r="AH31" s="800"/>
      <c r="AI31" s="800"/>
      <c r="AJ31" s="801"/>
      <c r="AK31" s="847">
        <v>84</v>
      </c>
      <c r="AL31" s="843"/>
      <c r="AM31" s="843"/>
      <c r="AN31" s="843"/>
      <c r="AO31" s="843"/>
      <c r="AP31" s="843" t="s">
        <v>595</v>
      </c>
      <c r="AQ31" s="843"/>
      <c r="AR31" s="843"/>
      <c r="AS31" s="843"/>
      <c r="AT31" s="843"/>
      <c r="AU31" s="843" t="s">
        <v>595</v>
      </c>
      <c r="AV31" s="843"/>
      <c r="AW31" s="843"/>
      <c r="AX31" s="843"/>
      <c r="AY31" s="843"/>
      <c r="AZ31" s="844" t="s">
        <v>595</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409</v>
      </c>
      <c r="C32" s="794"/>
      <c r="D32" s="794"/>
      <c r="E32" s="794"/>
      <c r="F32" s="794"/>
      <c r="G32" s="794"/>
      <c r="H32" s="794"/>
      <c r="I32" s="794"/>
      <c r="J32" s="794"/>
      <c r="K32" s="794"/>
      <c r="L32" s="794"/>
      <c r="M32" s="794"/>
      <c r="N32" s="794"/>
      <c r="O32" s="794"/>
      <c r="P32" s="795"/>
      <c r="Q32" s="796">
        <v>726</v>
      </c>
      <c r="R32" s="797"/>
      <c r="S32" s="797"/>
      <c r="T32" s="797"/>
      <c r="U32" s="797"/>
      <c r="V32" s="797">
        <v>726</v>
      </c>
      <c r="W32" s="797"/>
      <c r="X32" s="797"/>
      <c r="Y32" s="797"/>
      <c r="Z32" s="797"/>
      <c r="AA32" s="797">
        <v>0</v>
      </c>
      <c r="AB32" s="797"/>
      <c r="AC32" s="797"/>
      <c r="AD32" s="797"/>
      <c r="AE32" s="798"/>
      <c r="AF32" s="799">
        <v>121</v>
      </c>
      <c r="AG32" s="800"/>
      <c r="AH32" s="800"/>
      <c r="AI32" s="800"/>
      <c r="AJ32" s="801"/>
      <c r="AK32" s="847">
        <v>294</v>
      </c>
      <c r="AL32" s="843"/>
      <c r="AM32" s="843"/>
      <c r="AN32" s="843"/>
      <c r="AO32" s="843"/>
      <c r="AP32" s="843">
        <v>2987</v>
      </c>
      <c r="AQ32" s="843"/>
      <c r="AR32" s="843"/>
      <c r="AS32" s="843"/>
      <c r="AT32" s="843"/>
      <c r="AU32" s="843">
        <v>1882</v>
      </c>
      <c r="AV32" s="843"/>
      <c r="AW32" s="843"/>
      <c r="AX32" s="843"/>
      <c r="AY32" s="843"/>
      <c r="AZ32" s="844" t="s">
        <v>595</v>
      </c>
      <c r="BA32" s="844"/>
      <c r="BB32" s="844"/>
      <c r="BC32" s="844"/>
      <c r="BD32" s="844"/>
      <c r="BE32" s="845" t="s">
        <v>410</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411</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392</v>
      </c>
      <c r="B63" s="802" t="s">
        <v>412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277</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413</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416</v>
      </c>
      <c r="R66" s="747"/>
      <c r="S66" s="747"/>
      <c r="T66" s="747"/>
      <c r="U66" s="748"/>
      <c r="V66" s="746" t="s">
        <v>417</v>
      </c>
      <c r="W66" s="747"/>
      <c r="X66" s="747"/>
      <c r="Y66" s="747"/>
      <c r="Z66" s="748"/>
      <c r="AA66" s="746" t="s">
        <v>418</v>
      </c>
      <c r="AB66" s="747"/>
      <c r="AC66" s="747"/>
      <c r="AD66" s="747"/>
      <c r="AE66" s="748"/>
      <c r="AF66" s="867" t="s">
        <v>419</v>
      </c>
      <c r="AG66" s="828"/>
      <c r="AH66" s="828"/>
      <c r="AI66" s="828"/>
      <c r="AJ66" s="868"/>
      <c r="AK66" s="746" t="s">
        <v>420</v>
      </c>
      <c r="AL66" s="741"/>
      <c r="AM66" s="741"/>
      <c r="AN66" s="741"/>
      <c r="AO66" s="742"/>
      <c r="AP66" s="746" t="s">
        <v>421</v>
      </c>
      <c r="AQ66" s="747"/>
      <c r="AR66" s="747"/>
      <c r="AS66" s="747"/>
      <c r="AT66" s="748"/>
      <c r="AU66" s="746" t="s">
        <v>422</v>
      </c>
      <c r="AV66" s="747"/>
      <c r="AW66" s="747"/>
      <c r="AX66" s="747"/>
      <c r="AY66" s="748"/>
      <c r="AZ66" s="746" t="s">
        <v>380</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581</v>
      </c>
      <c r="C68" s="883"/>
      <c r="D68" s="883"/>
      <c r="E68" s="883"/>
      <c r="F68" s="883"/>
      <c r="G68" s="883"/>
      <c r="H68" s="883"/>
      <c r="I68" s="883"/>
      <c r="J68" s="883"/>
      <c r="K68" s="883"/>
      <c r="L68" s="883"/>
      <c r="M68" s="883"/>
      <c r="N68" s="883"/>
      <c r="O68" s="883"/>
      <c r="P68" s="884"/>
      <c r="Q68" s="885">
        <v>1533</v>
      </c>
      <c r="R68" s="879"/>
      <c r="S68" s="879"/>
      <c r="T68" s="879"/>
      <c r="U68" s="879"/>
      <c r="V68" s="879">
        <v>1446</v>
      </c>
      <c r="W68" s="879"/>
      <c r="X68" s="879"/>
      <c r="Y68" s="879"/>
      <c r="Z68" s="879"/>
      <c r="AA68" s="879">
        <v>87</v>
      </c>
      <c r="AB68" s="879"/>
      <c r="AC68" s="879"/>
      <c r="AD68" s="879"/>
      <c r="AE68" s="879"/>
      <c r="AF68" s="879">
        <v>87</v>
      </c>
      <c r="AG68" s="879"/>
      <c r="AH68" s="879"/>
      <c r="AI68" s="879"/>
      <c r="AJ68" s="879"/>
      <c r="AK68" s="879">
        <v>169</v>
      </c>
      <c r="AL68" s="879"/>
      <c r="AM68" s="879"/>
      <c r="AN68" s="879"/>
      <c r="AO68" s="879"/>
      <c r="AP68" s="879">
        <v>618</v>
      </c>
      <c r="AQ68" s="879"/>
      <c r="AR68" s="879"/>
      <c r="AS68" s="879"/>
      <c r="AT68" s="879"/>
      <c r="AU68" s="879">
        <v>97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582</v>
      </c>
      <c r="C69" s="887"/>
      <c r="D69" s="887"/>
      <c r="E69" s="887"/>
      <c r="F69" s="887"/>
      <c r="G69" s="887"/>
      <c r="H69" s="887"/>
      <c r="I69" s="887"/>
      <c r="J69" s="887"/>
      <c r="K69" s="887"/>
      <c r="L69" s="887"/>
      <c r="M69" s="887"/>
      <c r="N69" s="887"/>
      <c r="O69" s="887"/>
      <c r="P69" s="888"/>
      <c r="Q69" s="889">
        <v>4075</v>
      </c>
      <c r="R69" s="843"/>
      <c r="S69" s="843"/>
      <c r="T69" s="843"/>
      <c r="U69" s="843"/>
      <c r="V69" s="843">
        <v>3977</v>
      </c>
      <c r="W69" s="843"/>
      <c r="X69" s="843"/>
      <c r="Y69" s="843"/>
      <c r="Z69" s="843"/>
      <c r="AA69" s="843">
        <v>98</v>
      </c>
      <c r="AB69" s="843"/>
      <c r="AC69" s="843"/>
      <c r="AD69" s="843"/>
      <c r="AE69" s="843"/>
      <c r="AF69" s="843">
        <v>98</v>
      </c>
      <c r="AG69" s="843"/>
      <c r="AH69" s="843"/>
      <c r="AI69" s="843"/>
      <c r="AJ69" s="843"/>
      <c r="AK69" s="843">
        <v>88</v>
      </c>
      <c r="AL69" s="843"/>
      <c r="AM69" s="843"/>
      <c r="AN69" s="843"/>
      <c r="AO69" s="843"/>
      <c r="AP69" s="843">
        <v>321</v>
      </c>
      <c r="AQ69" s="843"/>
      <c r="AR69" s="843"/>
      <c r="AS69" s="843"/>
      <c r="AT69" s="843"/>
      <c r="AU69" s="843">
        <v>61</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583</v>
      </c>
      <c r="C70" s="887"/>
      <c r="D70" s="887"/>
      <c r="E70" s="887"/>
      <c r="F70" s="887"/>
      <c r="G70" s="887"/>
      <c r="H70" s="887"/>
      <c r="I70" s="887"/>
      <c r="J70" s="887"/>
      <c r="K70" s="887"/>
      <c r="L70" s="887"/>
      <c r="M70" s="887"/>
      <c r="N70" s="887"/>
      <c r="O70" s="887"/>
      <c r="P70" s="888"/>
      <c r="Q70" s="889">
        <v>7077</v>
      </c>
      <c r="R70" s="843"/>
      <c r="S70" s="843"/>
      <c r="T70" s="843"/>
      <c r="U70" s="843"/>
      <c r="V70" s="843">
        <v>6040</v>
      </c>
      <c r="W70" s="843"/>
      <c r="X70" s="843"/>
      <c r="Y70" s="843"/>
      <c r="Z70" s="843"/>
      <c r="AA70" s="843">
        <v>1037</v>
      </c>
      <c r="AB70" s="843"/>
      <c r="AC70" s="843"/>
      <c r="AD70" s="843"/>
      <c r="AE70" s="843"/>
      <c r="AF70" s="843">
        <v>2969</v>
      </c>
      <c r="AG70" s="843"/>
      <c r="AH70" s="843"/>
      <c r="AI70" s="843"/>
      <c r="AJ70" s="843"/>
      <c r="AK70" s="843" t="s">
        <v>595</v>
      </c>
      <c r="AL70" s="843"/>
      <c r="AM70" s="843"/>
      <c r="AN70" s="843"/>
      <c r="AO70" s="843"/>
      <c r="AP70" s="843">
        <v>1978</v>
      </c>
      <c r="AQ70" s="843"/>
      <c r="AR70" s="843"/>
      <c r="AS70" s="843"/>
      <c r="AT70" s="843"/>
      <c r="AU70" s="843" t="s">
        <v>595</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585</v>
      </c>
      <c r="C71" s="887"/>
      <c r="D71" s="887"/>
      <c r="E71" s="887"/>
      <c r="F71" s="887"/>
      <c r="G71" s="887"/>
      <c r="H71" s="887"/>
      <c r="I71" s="887"/>
      <c r="J71" s="887"/>
      <c r="K71" s="887"/>
      <c r="L71" s="887"/>
      <c r="M71" s="887"/>
      <c r="N71" s="887"/>
      <c r="O71" s="887"/>
      <c r="P71" s="888"/>
      <c r="Q71" s="889">
        <v>7254</v>
      </c>
      <c r="R71" s="843"/>
      <c r="S71" s="843"/>
      <c r="T71" s="843"/>
      <c r="U71" s="843"/>
      <c r="V71" s="843">
        <v>6917</v>
      </c>
      <c r="W71" s="843"/>
      <c r="X71" s="843"/>
      <c r="Y71" s="843"/>
      <c r="Z71" s="843"/>
      <c r="AA71" s="843">
        <v>337</v>
      </c>
      <c r="AB71" s="843"/>
      <c r="AC71" s="843"/>
      <c r="AD71" s="843"/>
      <c r="AE71" s="843"/>
      <c r="AF71" s="843">
        <v>337</v>
      </c>
      <c r="AG71" s="843"/>
      <c r="AH71" s="843"/>
      <c r="AI71" s="843"/>
      <c r="AJ71" s="843"/>
      <c r="AK71" s="843" t="s">
        <v>595</v>
      </c>
      <c r="AL71" s="843"/>
      <c r="AM71" s="843"/>
      <c r="AN71" s="843"/>
      <c r="AO71" s="843"/>
      <c r="AP71" s="843" t="s">
        <v>595</v>
      </c>
      <c r="AQ71" s="843"/>
      <c r="AR71" s="843"/>
      <c r="AS71" s="843"/>
      <c r="AT71" s="843"/>
      <c r="AU71" s="843" t="s">
        <v>595</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586</v>
      </c>
      <c r="C72" s="887"/>
      <c r="D72" s="887"/>
      <c r="E72" s="887"/>
      <c r="F72" s="887"/>
      <c r="G72" s="887"/>
      <c r="H72" s="887"/>
      <c r="I72" s="887"/>
      <c r="J72" s="887"/>
      <c r="K72" s="887"/>
      <c r="L72" s="887"/>
      <c r="M72" s="887"/>
      <c r="N72" s="887"/>
      <c r="O72" s="887"/>
      <c r="P72" s="888"/>
      <c r="Q72" s="889">
        <v>2273</v>
      </c>
      <c r="R72" s="843"/>
      <c r="S72" s="843"/>
      <c r="T72" s="843"/>
      <c r="U72" s="843"/>
      <c r="V72" s="843">
        <v>2162</v>
      </c>
      <c r="W72" s="843"/>
      <c r="X72" s="843"/>
      <c r="Y72" s="843"/>
      <c r="Z72" s="843"/>
      <c r="AA72" s="843">
        <v>111</v>
      </c>
      <c r="AB72" s="843"/>
      <c r="AC72" s="843"/>
      <c r="AD72" s="843"/>
      <c r="AE72" s="843"/>
      <c r="AF72" s="843">
        <v>111</v>
      </c>
      <c r="AG72" s="843"/>
      <c r="AH72" s="843"/>
      <c r="AI72" s="843"/>
      <c r="AJ72" s="843"/>
      <c r="AK72" s="843" t="s">
        <v>595</v>
      </c>
      <c r="AL72" s="843"/>
      <c r="AM72" s="843"/>
      <c r="AN72" s="843"/>
      <c r="AO72" s="843"/>
      <c r="AP72" s="843" t="s">
        <v>595</v>
      </c>
      <c r="AQ72" s="843"/>
      <c r="AR72" s="843"/>
      <c r="AS72" s="843"/>
      <c r="AT72" s="843"/>
      <c r="AU72" s="843" t="s">
        <v>595</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587</v>
      </c>
      <c r="C73" s="887"/>
      <c r="D73" s="887"/>
      <c r="E73" s="887"/>
      <c r="F73" s="887"/>
      <c r="G73" s="887"/>
      <c r="H73" s="887"/>
      <c r="I73" s="887"/>
      <c r="J73" s="887"/>
      <c r="K73" s="887"/>
      <c r="L73" s="887"/>
      <c r="M73" s="887"/>
      <c r="N73" s="887"/>
      <c r="O73" s="887"/>
      <c r="P73" s="888"/>
      <c r="Q73" s="889">
        <v>983883</v>
      </c>
      <c r="R73" s="843"/>
      <c r="S73" s="843"/>
      <c r="T73" s="843"/>
      <c r="U73" s="843"/>
      <c r="V73" s="843">
        <v>942967</v>
      </c>
      <c r="W73" s="843"/>
      <c r="X73" s="843"/>
      <c r="Y73" s="843"/>
      <c r="Z73" s="843"/>
      <c r="AA73" s="843">
        <v>40916</v>
      </c>
      <c r="AB73" s="843"/>
      <c r="AC73" s="843"/>
      <c r="AD73" s="843"/>
      <c r="AE73" s="843"/>
      <c r="AF73" s="843">
        <v>40916</v>
      </c>
      <c r="AG73" s="843"/>
      <c r="AH73" s="843"/>
      <c r="AI73" s="843"/>
      <c r="AJ73" s="843"/>
      <c r="AK73" s="843">
        <v>1</v>
      </c>
      <c r="AL73" s="843"/>
      <c r="AM73" s="843"/>
      <c r="AN73" s="843"/>
      <c r="AO73" s="843"/>
      <c r="AP73" s="843" t="s">
        <v>595</v>
      </c>
      <c r="AQ73" s="843"/>
      <c r="AR73" s="843"/>
      <c r="AS73" s="843"/>
      <c r="AT73" s="843"/>
      <c r="AU73" s="843" t="s">
        <v>595</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392</v>
      </c>
      <c r="B88" s="802" t="s">
        <v>423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802" t="s">
        <v>424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432</v>
      </c>
      <c r="AB109" s="906"/>
      <c r="AC109" s="906"/>
      <c r="AD109" s="906"/>
      <c r="AE109" s="907"/>
      <c r="AF109" s="905" t="s">
        <v>433</v>
      </c>
      <c r="AG109" s="906"/>
      <c r="AH109" s="906"/>
      <c r="AI109" s="906"/>
      <c r="AJ109" s="907"/>
      <c r="AK109" s="905" t="s">
        <v>310</v>
      </c>
      <c r="AL109" s="906"/>
      <c r="AM109" s="906"/>
      <c r="AN109" s="906"/>
      <c r="AO109" s="907"/>
      <c r="AP109" s="905" t="s">
        <v>434</v>
      </c>
      <c r="AQ109" s="906"/>
      <c r="AR109" s="906"/>
      <c r="AS109" s="906"/>
      <c r="AT109" s="908"/>
      <c r="AU109" s="925" t="s">
        <v>431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432</v>
      </c>
      <c r="BR109" s="906"/>
      <c r="BS109" s="906"/>
      <c r="BT109" s="906"/>
      <c r="BU109" s="907"/>
      <c r="BV109" s="905" t="s">
        <v>433</v>
      </c>
      <c r="BW109" s="906"/>
      <c r="BX109" s="906"/>
      <c r="BY109" s="906"/>
      <c r="BZ109" s="907"/>
      <c r="CA109" s="905" t="s">
        <v>310</v>
      </c>
      <c r="CB109" s="906"/>
      <c r="CC109" s="906"/>
      <c r="CD109" s="906"/>
      <c r="CE109" s="907"/>
      <c r="CF109" s="926" t="s">
        <v>434</v>
      </c>
      <c r="CG109" s="926"/>
      <c r="CH109" s="926"/>
      <c r="CI109" s="926"/>
      <c r="CJ109" s="926"/>
      <c r="CK109" s="905" t="s">
        <v>435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432</v>
      </c>
      <c r="DH109" s="906"/>
      <c r="DI109" s="906"/>
      <c r="DJ109" s="906"/>
      <c r="DK109" s="907"/>
      <c r="DL109" s="905" t="s">
        <v>433</v>
      </c>
      <c r="DM109" s="906"/>
      <c r="DN109" s="906"/>
      <c r="DO109" s="906"/>
      <c r="DP109" s="907"/>
      <c r="DQ109" s="905" t="s">
        <v>310</v>
      </c>
      <c r="DR109" s="906"/>
      <c r="DS109" s="906"/>
      <c r="DT109" s="906"/>
      <c r="DU109" s="907"/>
      <c r="DV109" s="905" t="s">
        <v>434</v>
      </c>
      <c r="DW109" s="906"/>
      <c r="DX109" s="906"/>
      <c r="DY109" s="906"/>
      <c r="DZ109" s="908"/>
    </row>
    <row r="110" spans="1:131" s="224" customFormat="1" ht="26.25" customHeight="1" x14ac:dyDescent="0.2">
      <c r="A110" s="909" t="s">
        <v>436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752052</v>
      </c>
      <c r="AB110" s="913"/>
      <c r="AC110" s="913"/>
      <c r="AD110" s="913"/>
      <c r="AE110" s="914"/>
      <c r="AF110" s="915">
        <v>849839</v>
      </c>
      <c r="AG110" s="913"/>
      <c r="AH110" s="913"/>
      <c r="AI110" s="913"/>
      <c r="AJ110" s="914"/>
      <c r="AK110" s="915">
        <v>884363</v>
      </c>
      <c r="AL110" s="913"/>
      <c r="AM110" s="913"/>
      <c r="AN110" s="913"/>
      <c r="AO110" s="914"/>
      <c r="AP110" s="916">
        <v>10.6</v>
      </c>
      <c r="AQ110" s="917"/>
      <c r="AR110" s="917"/>
      <c r="AS110" s="917"/>
      <c r="AT110" s="918"/>
      <c r="AU110" s="919" t="s">
        <v>75</v>
      </c>
      <c r="AV110" s="920"/>
      <c r="AW110" s="920"/>
      <c r="AX110" s="920"/>
      <c r="AY110" s="920"/>
      <c r="AZ110" s="942" t="s">
        <v>437</v>
      </c>
      <c r="BA110" s="910"/>
      <c r="BB110" s="910"/>
      <c r="BC110" s="910"/>
      <c r="BD110" s="910"/>
      <c r="BE110" s="910"/>
      <c r="BF110" s="910"/>
      <c r="BG110" s="910"/>
      <c r="BH110" s="910"/>
      <c r="BI110" s="910"/>
      <c r="BJ110" s="910"/>
      <c r="BK110" s="910"/>
      <c r="BL110" s="910"/>
      <c r="BM110" s="910"/>
      <c r="BN110" s="910"/>
      <c r="BO110" s="910"/>
      <c r="BP110" s="911"/>
      <c r="BQ110" s="943">
        <v>9981809</v>
      </c>
      <c r="BR110" s="944"/>
      <c r="BS110" s="944"/>
      <c r="BT110" s="944"/>
      <c r="BU110" s="944"/>
      <c r="BV110" s="944">
        <v>10479184</v>
      </c>
      <c r="BW110" s="944"/>
      <c r="BX110" s="944"/>
      <c r="BY110" s="944"/>
      <c r="BZ110" s="944"/>
      <c r="CA110" s="944">
        <v>10204240</v>
      </c>
      <c r="CB110" s="944"/>
      <c r="CC110" s="944"/>
      <c r="CD110" s="944"/>
      <c r="CE110" s="944"/>
      <c r="CF110" s="957">
        <v>122.9</v>
      </c>
      <c r="CG110" s="958"/>
      <c r="CH110" s="958"/>
      <c r="CI110" s="958"/>
      <c r="CJ110" s="958"/>
      <c r="CK110" s="959" t="s">
        <v>438</v>
      </c>
      <c r="CL110" s="960"/>
      <c r="CM110" s="942" t="s">
        <v>439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113219</v>
      </c>
      <c r="DH110" s="944"/>
      <c r="DI110" s="944"/>
      <c r="DJ110" s="944"/>
      <c r="DK110" s="944"/>
      <c r="DL110" s="944" t="s">
        <v>413</v>
      </c>
      <c r="DM110" s="944"/>
      <c r="DN110" s="944"/>
      <c r="DO110" s="944"/>
      <c r="DP110" s="944"/>
      <c r="DQ110" s="944" t="s">
        <v>413</v>
      </c>
      <c r="DR110" s="944"/>
      <c r="DS110" s="944"/>
      <c r="DT110" s="944"/>
      <c r="DU110" s="944"/>
      <c r="DV110" s="945" t="s">
        <v>130</v>
      </c>
      <c r="DW110" s="945"/>
      <c r="DX110" s="945"/>
      <c r="DY110" s="945"/>
      <c r="DZ110" s="946"/>
    </row>
    <row r="111" spans="1:131" s="224" customFormat="1" ht="26.25" customHeight="1" x14ac:dyDescent="0.2">
      <c r="A111" s="947" t="s">
        <v>440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130</v>
      </c>
      <c r="AB111" s="951"/>
      <c r="AC111" s="951"/>
      <c r="AD111" s="951"/>
      <c r="AE111" s="952"/>
      <c r="AF111" s="953" t="s">
        <v>413</v>
      </c>
      <c r="AG111" s="951"/>
      <c r="AH111" s="951"/>
      <c r="AI111" s="951"/>
      <c r="AJ111" s="952"/>
      <c r="AK111" s="953" t="s">
        <v>413</v>
      </c>
      <c r="AL111" s="951"/>
      <c r="AM111" s="951"/>
      <c r="AN111" s="951"/>
      <c r="AO111" s="952"/>
      <c r="AP111" s="954" t="s">
        <v>130</v>
      </c>
      <c r="AQ111" s="955"/>
      <c r="AR111" s="955"/>
      <c r="AS111" s="955"/>
      <c r="AT111" s="956"/>
      <c r="AU111" s="921"/>
      <c r="AV111" s="922"/>
      <c r="AW111" s="922"/>
      <c r="AX111" s="922"/>
      <c r="AY111" s="922"/>
      <c r="AZ111" s="935" t="s">
        <v>441</v>
      </c>
      <c r="BA111" s="936"/>
      <c r="BB111" s="936"/>
      <c r="BC111" s="936"/>
      <c r="BD111" s="936"/>
      <c r="BE111" s="936"/>
      <c r="BF111" s="936"/>
      <c r="BG111" s="936"/>
      <c r="BH111" s="936"/>
      <c r="BI111" s="936"/>
      <c r="BJ111" s="936"/>
      <c r="BK111" s="936"/>
      <c r="BL111" s="936"/>
      <c r="BM111" s="936"/>
      <c r="BN111" s="936"/>
      <c r="BO111" s="936"/>
      <c r="BP111" s="937"/>
      <c r="BQ111" s="938">
        <v>231256</v>
      </c>
      <c r="BR111" s="939"/>
      <c r="BS111" s="939"/>
      <c r="BT111" s="939"/>
      <c r="BU111" s="939"/>
      <c r="BV111" s="939">
        <v>88526</v>
      </c>
      <c r="BW111" s="939"/>
      <c r="BX111" s="939"/>
      <c r="BY111" s="939"/>
      <c r="BZ111" s="939"/>
      <c r="CA111" s="939">
        <v>61054</v>
      </c>
      <c r="CB111" s="939"/>
      <c r="CC111" s="939"/>
      <c r="CD111" s="939"/>
      <c r="CE111" s="939"/>
      <c r="CF111" s="933">
        <v>0.7</v>
      </c>
      <c r="CG111" s="934"/>
      <c r="CH111" s="934"/>
      <c r="CI111" s="934"/>
      <c r="CJ111" s="934"/>
      <c r="CK111" s="961"/>
      <c r="CL111" s="962"/>
      <c r="CM111" s="935" t="s">
        <v>442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130</v>
      </c>
      <c r="DH111" s="939"/>
      <c r="DI111" s="939"/>
      <c r="DJ111" s="939"/>
      <c r="DK111" s="939"/>
      <c r="DL111" s="939" t="s">
        <v>130</v>
      </c>
      <c r="DM111" s="939"/>
      <c r="DN111" s="939"/>
      <c r="DO111" s="939"/>
      <c r="DP111" s="939"/>
      <c r="DQ111" s="939" t="s">
        <v>130</v>
      </c>
      <c r="DR111" s="939"/>
      <c r="DS111" s="939"/>
      <c r="DT111" s="939"/>
      <c r="DU111" s="939"/>
      <c r="DV111" s="940" t="s">
        <v>130</v>
      </c>
      <c r="DW111" s="940"/>
      <c r="DX111" s="940"/>
      <c r="DY111" s="940"/>
      <c r="DZ111" s="941"/>
    </row>
    <row r="112" spans="1:131" s="224" customFormat="1" ht="26.25" customHeight="1" x14ac:dyDescent="0.2">
      <c r="A112" s="965" t="s">
        <v>443</v>
      </c>
      <c r="B112" s="966"/>
      <c r="C112" s="936" t="s">
        <v>444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445</v>
      </c>
      <c r="AB112" s="972"/>
      <c r="AC112" s="972"/>
      <c r="AD112" s="972"/>
      <c r="AE112" s="973"/>
      <c r="AF112" s="974" t="s">
        <v>130</v>
      </c>
      <c r="AG112" s="972"/>
      <c r="AH112" s="972"/>
      <c r="AI112" s="972"/>
      <c r="AJ112" s="973"/>
      <c r="AK112" s="974" t="s">
        <v>130</v>
      </c>
      <c r="AL112" s="972"/>
      <c r="AM112" s="972"/>
      <c r="AN112" s="972"/>
      <c r="AO112" s="973"/>
      <c r="AP112" s="975" t="s">
        <v>445</v>
      </c>
      <c r="AQ112" s="976"/>
      <c r="AR112" s="976"/>
      <c r="AS112" s="976"/>
      <c r="AT112" s="977"/>
      <c r="AU112" s="921"/>
      <c r="AV112" s="922"/>
      <c r="AW112" s="922"/>
      <c r="AX112" s="922"/>
      <c r="AY112" s="922"/>
      <c r="AZ112" s="935" t="s">
        <v>446</v>
      </c>
      <c r="BA112" s="936"/>
      <c r="BB112" s="936"/>
      <c r="BC112" s="936"/>
      <c r="BD112" s="936"/>
      <c r="BE112" s="936"/>
      <c r="BF112" s="936"/>
      <c r="BG112" s="936"/>
      <c r="BH112" s="936"/>
      <c r="BI112" s="936"/>
      <c r="BJ112" s="936"/>
      <c r="BK112" s="936"/>
      <c r="BL112" s="936"/>
      <c r="BM112" s="936"/>
      <c r="BN112" s="936"/>
      <c r="BO112" s="936"/>
      <c r="BP112" s="937"/>
      <c r="BQ112" s="938">
        <v>2597209</v>
      </c>
      <c r="BR112" s="939"/>
      <c r="BS112" s="939"/>
      <c r="BT112" s="939"/>
      <c r="BU112" s="939"/>
      <c r="BV112" s="939">
        <v>2325653</v>
      </c>
      <c r="BW112" s="939"/>
      <c r="BX112" s="939"/>
      <c r="BY112" s="939"/>
      <c r="BZ112" s="939"/>
      <c r="CA112" s="939">
        <v>1882114</v>
      </c>
      <c r="CB112" s="939"/>
      <c r="CC112" s="939"/>
      <c r="CD112" s="939"/>
      <c r="CE112" s="939"/>
      <c r="CF112" s="933">
        <v>22.7</v>
      </c>
      <c r="CG112" s="934"/>
      <c r="CH112" s="934"/>
      <c r="CI112" s="934"/>
      <c r="CJ112" s="934"/>
      <c r="CK112" s="961"/>
      <c r="CL112" s="962"/>
      <c r="CM112" s="935" t="s">
        <v>447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445</v>
      </c>
      <c r="DH112" s="939"/>
      <c r="DI112" s="939"/>
      <c r="DJ112" s="939"/>
      <c r="DK112" s="939"/>
      <c r="DL112" s="939" t="s">
        <v>445</v>
      </c>
      <c r="DM112" s="939"/>
      <c r="DN112" s="939"/>
      <c r="DO112" s="939"/>
      <c r="DP112" s="939"/>
      <c r="DQ112" s="939" t="s">
        <v>130</v>
      </c>
      <c r="DR112" s="939"/>
      <c r="DS112" s="939"/>
      <c r="DT112" s="939"/>
      <c r="DU112" s="939"/>
      <c r="DV112" s="940" t="s">
        <v>448</v>
      </c>
      <c r="DW112" s="940"/>
      <c r="DX112" s="940"/>
      <c r="DY112" s="940"/>
      <c r="DZ112" s="941"/>
    </row>
    <row r="113" spans="1:130" s="224" customFormat="1" ht="26.25" customHeight="1" x14ac:dyDescent="0.2">
      <c r="A113" s="967"/>
      <c r="B113" s="968"/>
      <c r="C113" s="936" t="s">
        <v>449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302863</v>
      </c>
      <c r="AB113" s="951"/>
      <c r="AC113" s="951"/>
      <c r="AD113" s="951"/>
      <c r="AE113" s="952"/>
      <c r="AF113" s="953">
        <v>255934</v>
      </c>
      <c r="AG113" s="951"/>
      <c r="AH113" s="951"/>
      <c r="AI113" s="951"/>
      <c r="AJ113" s="952"/>
      <c r="AK113" s="953">
        <v>222638</v>
      </c>
      <c r="AL113" s="951"/>
      <c r="AM113" s="951"/>
      <c r="AN113" s="951"/>
      <c r="AO113" s="952"/>
      <c r="AP113" s="954">
        <v>2.7</v>
      </c>
      <c r="AQ113" s="955"/>
      <c r="AR113" s="955"/>
      <c r="AS113" s="955"/>
      <c r="AT113" s="956"/>
      <c r="AU113" s="921"/>
      <c r="AV113" s="922"/>
      <c r="AW113" s="922"/>
      <c r="AX113" s="922"/>
      <c r="AY113" s="922"/>
      <c r="AZ113" s="935" t="s">
        <v>450</v>
      </c>
      <c r="BA113" s="936"/>
      <c r="BB113" s="936"/>
      <c r="BC113" s="936"/>
      <c r="BD113" s="936"/>
      <c r="BE113" s="936"/>
      <c r="BF113" s="936"/>
      <c r="BG113" s="936"/>
      <c r="BH113" s="936"/>
      <c r="BI113" s="936"/>
      <c r="BJ113" s="936"/>
      <c r="BK113" s="936"/>
      <c r="BL113" s="936"/>
      <c r="BM113" s="936"/>
      <c r="BN113" s="936"/>
      <c r="BO113" s="936"/>
      <c r="BP113" s="937"/>
      <c r="BQ113" s="938">
        <v>130105</v>
      </c>
      <c r="BR113" s="939"/>
      <c r="BS113" s="939"/>
      <c r="BT113" s="939"/>
      <c r="BU113" s="939"/>
      <c r="BV113" s="939">
        <v>138833</v>
      </c>
      <c r="BW113" s="939"/>
      <c r="BX113" s="939"/>
      <c r="BY113" s="939"/>
      <c r="BZ113" s="939"/>
      <c r="CA113" s="939">
        <v>158291</v>
      </c>
      <c r="CB113" s="939"/>
      <c r="CC113" s="939"/>
      <c r="CD113" s="939"/>
      <c r="CE113" s="939"/>
      <c r="CF113" s="933">
        <v>1.9</v>
      </c>
      <c r="CG113" s="934"/>
      <c r="CH113" s="934"/>
      <c r="CI113" s="934"/>
      <c r="CJ113" s="934"/>
      <c r="CK113" s="961"/>
      <c r="CL113" s="962"/>
      <c r="CM113" s="935" t="s">
        <v>451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448</v>
      </c>
      <c r="DH113" s="972"/>
      <c r="DI113" s="972"/>
      <c r="DJ113" s="972"/>
      <c r="DK113" s="973"/>
      <c r="DL113" s="974" t="s">
        <v>448</v>
      </c>
      <c r="DM113" s="972"/>
      <c r="DN113" s="972"/>
      <c r="DO113" s="972"/>
      <c r="DP113" s="973"/>
      <c r="DQ113" s="974" t="s">
        <v>448</v>
      </c>
      <c r="DR113" s="972"/>
      <c r="DS113" s="972"/>
      <c r="DT113" s="972"/>
      <c r="DU113" s="973"/>
      <c r="DV113" s="975" t="s">
        <v>448</v>
      </c>
      <c r="DW113" s="976"/>
      <c r="DX113" s="976"/>
      <c r="DY113" s="976"/>
      <c r="DZ113" s="977"/>
    </row>
    <row r="114" spans="1:130" s="224" customFormat="1" ht="26.25" customHeight="1" x14ac:dyDescent="0.2">
      <c r="A114" s="967"/>
      <c r="B114" s="968"/>
      <c r="C114" s="936" t="s">
        <v>452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23640</v>
      </c>
      <c r="AB114" s="972"/>
      <c r="AC114" s="972"/>
      <c r="AD114" s="972"/>
      <c r="AE114" s="973"/>
      <c r="AF114" s="974">
        <v>25250</v>
      </c>
      <c r="AG114" s="972"/>
      <c r="AH114" s="972"/>
      <c r="AI114" s="972"/>
      <c r="AJ114" s="973"/>
      <c r="AK114" s="974">
        <v>25701</v>
      </c>
      <c r="AL114" s="972"/>
      <c r="AM114" s="972"/>
      <c r="AN114" s="972"/>
      <c r="AO114" s="973"/>
      <c r="AP114" s="975">
        <v>0.3</v>
      </c>
      <c r="AQ114" s="976"/>
      <c r="AR114" s="976"/>
      <c r="AS114" s="976"/>
      <c r="AT114" s="977"/>
      <c r="AU114" s="921"/>
      <c r="AV114" s="922"/>
      <c r="AW114" s="922"/>
      <c r="AX114" s="922"/>
      <c r="AY114" s="922"/>
      <c r="AZ114" s="935" t="s">
        <v>453</v>
      </c>
      <c r="BA114" s="936"/>
      <c r="BB114" s="936"/>
      <c r="BC114" s="936"/>
      <c r="BD114" s="936"/>
      <c r="BE114" s="936"/>
      <c r="BF114" s="936"/>
      <c r="BG114" s="936"/>
      <c r="BH114" s="936"/>
      <c r="BI114" s="936"/>
      <c r="BJ114" s="936"/>
      <c r="BK114" s="936"/>
      <c r="BL114" s="936"/>
      <c r="BM114" s="936"/>
      <c r="BN114" s="936"/>
      <c r="BO114" s="936"/>
      <c r="BP114" s="937"/>
      <c r="BQ114" s="938">
        <v>1582466</v>
      </c>
      <c r="BR114" s="939"/>
      <c r="BS114" s="939"/>
      <c r="BT114" s="939"/>
      <c r="BU114" s="939"/>
      <c r="BV114" s="939">
        <v>1824571</v>
      </c>
      <c r="BW114" s="939"/>
      <c r="BX114" s="939"/>
      <c r="BY114" s="939"/>
      <c r="BZ114" s="939"/>
      <c r="CA114" s="939">
        <v>1669924</v>
      </c>
      <c r="CB114" s="939"/>
      <c r="CC114" s="939"/>
      <c r="CD114" s="939"/>
      <c r="CE114" s="939"/>
      <c r="CF114" s="933">
        <v>20.100000000000001</v>
      </c>
      <c r="CG114" s="934"/>
      <c r="CH114" s="934"/>
      <c r="CI114" s="934"/>
      <c r="CJ114" s="934"/>
      <c r="CK114" s="961"/>
      <c r="CL114" s="962"/>
      <c r="CM114" s="935" t="s">
        <v>454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v>116085</v>
      </c>
      <c r="DH114" s="972"/>
      <c r="DI114" s="972"/>
      <c r="DJ114" s="972"/>
      <c r="DK114" s="973"/>
      <c r="DL114" s="974">
        <v>88526</v>
      </c>
      <c r="DM114" s="972"/>
      <c r="DN114" s="972"/>
      <c r="DO114" s="972"/>
      <c r="DP114" s="973"/>
      <c r="DQ114" s="974" t="s">
        <v>445</v>
      </c>
      <c r="DR114" s="972"/>
      <c r="DS114" s="972"/>
      <c r="DT114" s="972"/>
      <c r="DU114" s="973"/>
      <c r="DV114" s="975" t="s">
        <v>445</v>
      </c>
      <c r="DW114" s="976"/>
      <c r="DX114" s="976"/>
      <c r="DY114" s="976"/>
      <c r="DZ114" s="977"/>
    </row>
    <row r="115" spans="1:130" s="224" customFormat="1" ht="26.25" customHeight="1" x14ac:dyDescent="0.2">
      <c r="A115" s="967"/>
      <c r="B115" s="968"/>
      <c r="C115" s="936" t="s">
        <v>455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136255</v>
      </c>
      <c r="AB115" s="951"/>
      <c r="AC115" s="951"/>
      <c r="AD115" s="951"/>
      <c r="AE115" s="952"/>
      <c r="AF115" s="953">
        <v>132634</v>
      </c>
      <c r="AG115" s="951"/>
      <c r="AH115" s="951"/>
      <c r="AI115" s="951"/>
      <c r="AJ115" s="952"/>
      <c r="AK115" s="953">
        <v>27472</v>
      </c>
      <c r="AL115" s="951"/>
      <c r="AM115" s="951"/>
      <c r="AN115" s="951"/>
      <c r="AO115" s="952"/>
      <c r="AP115" s="954">
        <v>0.3</v>
      </c>
      <c r="AQ115" s="955"/>
      <c r="AR115" s="955"/>
      <c r="AS115" s="955"/>
      <c r="AT115" s="956"/>
      <c r="AU115" s="921"/>
      <c r="AV115" s="922"/>
      <c r="AW115" s="922"/>
      <c r="AX115" s="922"/>
      <c r="AY115" s="922"/>
      <c r="AZ115" s="935" t="s">
        <v>456</v>
      </c>
      <c r="BA115" s="936"/>
      <c r="BB115" s="936"/>
      <c r="BC115" s="936"/>
      <c r="BD115" s="936"/>
      <c r="BE115" s="936"/>
      <c r="BF115" s="936"/>
      <c r="BG115" s="936"/>
      <c r="BH115" s="936"/>
      <c r="BI115" s="936"/>
      <c r="BJ115" s="936"/>
      <c r="BK115" s="936"/>
      <c r="BL115" s="936"/>
      <c r="BM115" s="936"/>
      <c r="BN115" s="936"/>
      <c r="BO115" s="936"/>
      <c r="BP115" s="937"/>
      <c r="BQ115" s="938" t="s">
        <v>130</v>
      </c>
      <c r="BR115" s="939"/>
      <c r="BS115" s="939"/>
      <c r="BT115" s="939"/>
      <c r="BU115" s="939"/>
      <c r="BV115" s="939" t="s">
        <v>445</v>
      </c>
      <c r="BW115" s="939"/>
      <c r="BX115" s="939"/>
      <c r="BY115" s="939"/>
      <c r="BZ115" s="939"/>
      <c r="CA115" s="939" t="s">
        <v>448</v>
      </c>
      <c r="CB115" s="939"/>
      <c r="CC115" s="939"/>
      <c r="CD115" s="939"/>
      <c r="CE115" s="939"/>
      <c r="CF115" s="933" t="s">
        <v>445</v>
      </c>
      <c r="CG115" s="934"/>
      <c r="CH115" s="934"/>
      <c r="CI115" s="934"/>
      <c r="CJ115" s="934"/>
      <c r="CK115" s="961"/>
      <c r="CL115" s="962"/>
      <c r="CM115" s="935" t="s">
        <v>457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130</v>
      </c>
      <c r="DH115" s="972"/>
      <c r="DI115" s="972"/>
      <c r="DJ115" s="972"/>
      <c r="DK115" s="973"/>
      <c r="DL115" s="974" t="s">
        <v>130</v>
      </c>
      <c r="DM115" s="972"/>
      <c r="DN115" s="972"/>
      <c r="DO115" s="972"/>
      <c r="DP115" s="973"/>
      <c r="DQ115" s="974">
        <v>61054</v>
      </c>
      <c r="DR115" s="972"/>
      <c r="DS115" s="972"/>
      <c r="DT115" s="972"/>
      <c r="DU115" s="973"/>
      <c r="DV115" s="975">
        <v>0.7</v>
      </c>
      <c r="DW115" s="976"/>
      <c r="DX115" s="976"/>
      <c r="DY115" s="976"/>
      <c r="DZ115" s="977"/>
    </row>
    <row r="116" spans="1:130" s="224" customFormat="1" ht="26.25" customHeight="1" x14ac:dyDescent="0.2">
      <c r="A116" s="969"/>
      <c r="B116" s="970"/>
      <c r="C116" s="978" t="s">
        <v>458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448</v>
      </c>
      <c r="AB116" s="972"/>
      <c r="AC116" s="972"/>
      <c r="AD116" s="972"/>
      <c r="AE116" s="973"/>
      <c r="AF116" s="974" t="s">
        <v>445</v>
      </c>
      <c r="AG116" s="972"/>
      <c r="AH116" s="972"/>
      <c r="AI116" s="972"/>
      <c r="AJ116" s="973"/>
      <c r="AK116" s="974" t="s">
        <v>130</v>
      </c>
      <c r="AL116" s="972"/>
      <c r="AM116" s="972"/>
      <c r="AN116" s="972"/>
      <c r="AO116" s="973"/>
      <c r="AP116" s="975" t="s">
        <v>448</v>
      </c>
      <c r="AQ116" s="976"/>
      <c r="AR116" s="976"/>
      <c r="AS116" s="976"/>
      <c r="AT116" s="977"/>
      <c r="AU116" s="921"/>
      <c r="AV116" s="922"/>
      <c r="AW116" s="922"/>
      <c r="AX116" s="922"/>
      <c r="AY116" s="922"/>
      <c r="AZ116" s="980" t="s">
        <v>459</v>
      </c>
      <c r="BA116" s="981"/>
      <c r="BB116" s="981"/>
      <c r="BC116" s="981"/>
      <c r="BD116" s="981"/>
      <c r="BE116" s="981"/>
      <c r="BF116" s="981"/>
      <c r="BG116" s="981"/>
      <c r="BH116" s="981"/>
      <c r="BI116" s="981"/>
      <c r="BJ116" s="981"/>
      <c r="BK116" s="981"/>
      <c r="BL116" s="981"/>
      <c r="BM116" s="981"/>
      <c r="BN116" s="981"/>
      <c r="BO116" s="981"/>
      <c r="BP116" s="982"/>
      <c r="BQ116" s="938" t="s">
        <v>448</v>
      </c>
      <c r="BR116" s="939"/>
      <c r="BS116" s="939"/>
      <c r="BT116" s="939"/>
      <c r="BU116" s="939"/>
      <c r="BV116" s="939" t="s">
        <v>448</v>
      </c>
      <c r="BW116" s="939"/>
      <c r="BX116" s="939"/>
      <c r="BY116" s="939"/>
      <c r="BZ116" s="939"/>
      <c r="CA116" s="939" t="s">
        <v>445</v>
      </c>
      <c r="CB116" s="939"/>
      <c r="CC116" s="939"/>
      <c r="CD116" s="939"/>
      <c r="CE116" s="939"/>
      <c r="CF116" s="933" t="s">
        <v>448</v>
      </c>
      <c r="CG116" s="934"/>
      <c r="CH116" s="934"/>
      <c r="CI116" s="934"/>
      <c r="CJ116" s="934"/>
      <c r="CK116" s="961"/>
      <c r="CL116" s="962"/>
      <c r="CM116" s="935" t="s">
        <v>460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130</v>
      </c>
      <c r="DH116" s="972"/>
      <c r="DI116" s="972"/>
      <c r="DJ116" s="972"/>
      <c r="DK116" s="973"/>
      <c r="DL116" s="974" t="s">
        <v>445</v>
      </c>
      <c r="DM116" s="972"/>
      <c r="DN116" s="972"/>
      <c r="DO116" s="972"/>
      <c r="DP116" s="973"/>
      <c r="DQ116" s="974" t="s">
        <v>130</v>
      </c>
      <c r="DR116" s="972"/>
      <c r="DS116" s="972"/>
      <c r="DT116" s="972"/>
      <c r="DU116" s="973"/>
      <c r="DV116" s="975" t="s">
        <v>445</v>
      </c>
      <c r="DW116" s="976"/>
      <c r="DX116" s="976"/>
      <c r="DY116" s="976"/>
      <c r="DZ116" s="977"/>
    </row>
    <row r="117" spans="1:130" s="224" customFormat="1" ht="26.25" customHeight="1" x14ac:dyDescent="0.2">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461</v>
      </c>
      <c r="Z117" s="907"/>
      <c r="AA117" s="991">
        <v>1214810</v>
      </c>
      <c r="AB117" s="992"/>
      <c r="AC117" s="992"/>
      <c r="AD117" s="992"/>
      <c r="AE117" s="993"/>
      <c r="AF117" s="994">
        <v>1263657</v>
      </c>
      <c r="AG117" s="992"/>
      <c r="AH117" s="992"/>
      <c r="AI117" s="992"/>
      <c r="AJ117" s="993"/>
      <c r="AK117" s="994">
        <v>1160174</v>
      </c>
      <c r="AL117" s="992"/>
      <c r="AM117" s="992"/>
      <c r="AN117" s="992"/>
      <c r="AO117" s="993"/>
      <c r="AP117" s="995"/>
      <c r="AQ117" s="996"/>
      <c r="AR117" s="996"/>
      <c r="AS117" s="996"/>
      <c r="AT117" s="997"/>
      <c r="AU117" s="921"/>
      <c r="AV117" s="922"/>
      <c r="AW117" s="922"/>
      <c r="AX117" s="922"/>
      <c r="AY117" s="922"/>
      <c r="AZ117" s="987" t="s">
        <v>462</v>
      </c>
      <c r="BA117" s="988"/>
      <c r="BB117" s="988"/>
      <c r="BC117" s="988"/>
      <c r="BD117" s="988"/>
      <c r="BE117" s="988"/>
      <c r="BF117" s="988"/>
      <c r="BG117" s="988"/>
      <c r="BH117" s="988"/>
      <c r="BI117" s="988"/>
      <c r="BJ117" s="988"/>
      <c r="BK117" s="988"/>
      <c r="BL117" s="988"/>
      <c r="BM117" s="988"/>
      <c r="BN117" s="988"/>
      <c r="BO117" s="988"/>
      <c r="BP117" s="989"/>
      <c r="BQ117" s="938" t="s">
        <v>445</v>
      </c>
      <c r="BR117" s="939"/>
      <c r="BS117" s="939"/>
      <c r="BT117" s="939"/>
      <c r="BU117" s="939"/>
      <c r="BV117" s="939" t="s">
        <v>445</v>
      </c>
      <c r="BW117" s="939"/>
      <c r="BX117" s="939"/>
      <c r="BY117" s="939"/>
      <c r="BZ117" s="939"/>
      <c r="CA117" s="939" t="s">
        <v>445</v>
      </c>
      <c r="CB117" s="939"/>
      <c r="CC117" s="939"/>
      <c r="CD117" s="939"/>
      <c r="CE117" s="939"/>
      <c r="CF117" s="933" t="s">
        <v>445</v>
      </c>
      <c r="CG117" s="934"/>
      <c r="CH117" s="934"/>
      <c r="CI117" s="934"/>
      <c r="CJ117" s="934"/>
      <c r="CK117" s="961"/>
      <c r="CL117" s="962"/>
      <c r="CM117" s="935" t="s">
        <v>463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130</v>
      </c>
      <c r="DM117" s="972"/>
      <c r="DN117" s="972"/>
      <c r="DO117" s="972"/>
      <c r="DP117" s="973"/>
      <c r="DQ117" s="974" t="s">
        <v>445</v>
      </c>
      <c r="DR117" s="972"/>
      <c r="DS117" s="972"/>
      <c r="DT117" s="972"/>
      <c r="DU117" s="973"/>
      <c r="DV117" s="975" t="s">
        <v>448</v>
      </c>
      <c r="DW117" s="976"/>
      <c r="DX117" s="976"/>
      <c r="DY117" s="976"/>
      <c r="DZ117" s="977"/>
    </row>
    <row r="118" spans="1:130" s="224" customFormat="1" ht="26.25" customHeight="1" x14ac:dyDescent="0.2">
      <c r="A118" s="925" t="s">
        <v>435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432</v>
      </c>
      <c r="AB118" s="906"/>
      <c r="AC118" s="906"/>
      <c r="AD118" s="906"/>
      <c r="AE118" s="907"/>
      <c r="AF118" s="905" t="s">
        <v>433</v>
      </c>
      <c r="AG118" s="906"/>
      <c r="AH118" s="906"/>
      <c r="AI118" s="906"/>
      <c r="AJ118" s="907"/>
      <c r="AK118" s="905" t="s">
        <v>310</v>
      </c>
      <c r="AL118" s="906"/>
      <c r="AM118" s="906"/>
      <c r="AN118" s="906"/>
      <c r="AO118" s="907"/>
      <c r="AP118" s="983" t="s">
        <v>434</v>
      </c>
      <c r="AQ118" s="984"/>
      <c r="AR118" s="984"/>
      <c r="AS118" s="984"/>
      <c r="AT118" s="985"/>
      <c r="AU118" s="921"/>
      <c r="AV118" s="922"/>
      <c r="AW118" s="922"/>
      <c r="AX118" s="922"/>
      <c r="AY118" s="922"/>
      <c r="AZ118" s="986" t="s">
        <v>464</v>
      </c>
      <c r="BA118" s="978"/>
      <c r="BB118" s="978"/>
      <c r="BC118" s="978"/>
      <c r="BD118" s="978"/>
      <c r="BE118" s="978"/>
      <c r="BF118" s="978"/>
      <c r="BG118" s="978"/>
      <c r="BH118" s="978"/>
      <c r="BI118" s="978"/>
      <c r="BJ118" s="978"/>
      <c r="BK118" s="978"/>
      <c r="BL118" s="978"/>
      <c r="BM118" s="978"/>
      <c r="BN118" s="978"/>
      <c r="BO118" s="978"/>
      <c r="BP118" s="979"/>
      <c r="BQ118" s="1012" t="s">
        <v>448</v>
      </c>
      <c r="BR118" s="1013"/>
      <c r="BS118" s="1013"/>
      <c r="BT118" s="1013"/>
      <c r="BU118" s="1013"/>
      <c r="BV118" s="1013" t="s">
        <v>130</v>
      </c>
      <c r="BW118" s="1013"/>
      <c r="BX118" s="1013"/>
      <c r="BY118" s="1013"/>
      <c r="BZ118" s="1013"/>
      <c r="CA118" s="1013" t="s">
        <v>445</v>
      </c>
      <c r="CB118" s="1013"/>
      <c r="CC118" s="1013"/>
      <c r="CD118" s="1013"/>
      <c r="CE118" s="1013"/>
      <c r="CF118" s="933" t="s">
        <v>445</v>
      </c>
      <c r="CG118" s="934"/>
      <c r="CH118" s="934"/>
      <c r="CI118" s="934"/>
      <c r="CJ118" s="934"/>
      <c r="CK118" s="961"/>
      <c r="CL118" s="962"/>
      <c r="CM118" s="935" t="s">
        <v>465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445</v>
      </c>
      <c r="DM118" s="972"/>
      <c r="DN118" s="972"/>
      <c r="DO118" s="972"/>
      <c r="DP118" s="973"/>
      <c r="DQ118" s="974" t="s">
        <v>130</v>
      </c>
      <c r="DR118" s="972"/>
      <c r="DS118" s="972"/>
      <c r="DT118" s="972"/>
      <c r="DU118" s="973"/>
      <c r="DV118" s="975" t="s">
        <v>130</v>
      </c>
      <c r="DW118" s="976"/>
      <c r="DX118" s="976"/>
      <c r="DY118" s="976"/>
      <c r="DZ118" s="977"/>
    </row>
    <row r="119" spans="1:130" s="224" customFormat="1" ht="26.25" customHeight="1" x14ac:dyDescent="0.2">
      <c r="A119" s="1069" t="s">
        <v>438</v>
      </c>
      <c r="B119" s="960"/>
      <c r="C119" s="942" t="s">
        <v>439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105075</v>
      </c>
      <c r="AB119" s="913"/>
      <c r="AC119" s="913"/>
      <c r="AD119" s="913"/>
      <c r="AE119" s="914"/>
      <c r="AF119" s="915">
        <v>105075</v>
      </c>
      <c r="AG119" s="913"/>
      <c r="AH119" s="913"/>
      <c r="AI119" s="913"/>
      <c r="AJ119" s="914"/>
      <c r="AK119" s="915" t="s">
        <v>130</v>
      </c>
      <c r="AL119" s="913"/>
      <c r="AM119" s="913"/>
      <c r="AN119" s="913"/>
      <c r="AO119" s="914"/>
      <c r="AP119" s="916" t="s">
        <v>130</v>
      </c>
      <c r="AQ119" s="917"/>
      <c r="AR119" s="917"/>
      <c r="AS119" s="917"/>
      <c r="AT119" s="918"/>
      <c r="AU119" s="923"/>
      <c r="AV119" s="924"/>
      <c r="AW119" s="924"/>
      <c r="AX119" s="924"/>
      <c r="AY119" s="924"/>
      <c r="AZ119" s="247" t="s">
        <v>191</v>
      </c>
      <c r="BA119" s="247"/>
      <c r="BB119" s="247"/>
      <c r="BC119" s="247"/>
      <c r="BD119" s="247"/>
      <c r="BE119" s="247"/>
      <c r="BF119" s="247"/>
      <c r="BG119" s="247"/>
      <c r="BH119" s="247"/>
      <c r="BI119" s="247"/>
      <c r="BJ119" s="247"/>
      <c r="BK119" s="247"/>
      <c r="BL119" s="247"/>
      <c r="BM119" s="247"/>
      <c r="BN119" s="247"/>
      <c r="BO119" s="990" t="s">
        <v>466</v>
      </c>
      <c r="BP119" s="1018"/>
      <c r="BQ119" s="1012">
        <v>14522845</v>
      </c>
      <c r="BR119" s="1013"/>
      <c r="BS119" s="1013"/>
      <c r="BT119" s="1013"/>
      <c r="BU119" s="1013"/>
      <c r="BV119" s="1013">
        <v>14856767</v>
      </c>
      <c r="BW119" s="1013"/>
      <c r="BX119" s="1013"/>
      <c r="BY119" s="1013"/>
      <c r="BZ119" s="1013"/>
      <c r="CA119" s="1013">
        <v>13975623</v>
      </c>
      <c r="CB119" s="1013"/>
      <c r="CC119" s="1013"/>
      <c r="CD119" s="1013"/>
      <c r="CE119" s="1013"/>
      <c r="CF119" s="1014"/>
      <c r="CG119" s="1015"/>
      <c r="CH119" s="1015"/>
      <c r="CI119" s="1015"/>
      <c r="CJ119" s="1016"/>
      <c r="CK119" s="963"/>
      <c r="CL119" s="964"/>
      <c r="CM119" s="986" t="s">
        <v>467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1952</v>
      </c>
      <c r="DH119" s="999"/>
      <c r="DI119" s="999"/>
      <c r="DJ119" s="999"/>
      <c r="DK119" s="1000"/>
      <c r="DL119" s="998" t="s">
        <v>445</v>
      </c>
      <c r="DM119" s="999"/>
      <c r="DN119" s="999"/>
      <c r="DO119" s="999"/>
      <c r="DP119" s="1000"/>
      <c r="DQ119" s="998" t="s">
        <v>130</v>
      </c>
      <c r="DR119" s="999"/>
      <c r="DS119" s="999"/>
      <c r="DT119" s="999"/>
      <c r="DU119" s="1000"/>
      <c r="DV119" s="1001" t="s">
        <v>130</v>
      </c>
      <c r="DW119" s="1002"/>
      <c r="DX119" s="1002"/>
      <c r="DY119" s="1002"/>
      <c r="DZ119" s="1003"/>
    </row>
    <row r="120" spans="1:130" s="224" customFormat="1" ht="26.25" customHeight="1" x14ac:dyDescent="0.2">
      <c r="A120" s="1070"/>
      <c r="B120" s="962"/>
      <c r="C120" s="935" t="s">
        <v>442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130</v>
      </c>
      <c r="AB120" s="972"/>
      <c r="AC120" s="972"/>
      <c r="AD120" s="972"/>
      <c r="AE120" s="973"/>
      <c r="AF120" s="974" t="s">
        <v>448</v>
      </c>
      <c r="AG120" s="972"/>
      <c r="AH120" s="972"/>
      <c r="AI120" s="972"/>
      <c r="AJ120" s="973"/>
      <c r="AK120" s="974" t="s">
        <v>130</v>
      </c>
      <c r="AL120" s="972"/>
      <c r="AM120" s="972"/>
      <c r="AN120" s="972"/>
      <c r="AO120" s="973"/>
      <c r="AP120" s="975" t="s">
        <v>130</v>
      </c>
      <c r="AQ120" s="976"/>
      <c r="AR120" s="976"/>
      <c r="AS120" s="976"/>
      <c r="AT120" s="977"/>
      <c r="AU120" s="1004" t="s">
        <v>468</v>
      </c>
      <c r="AV120" s="1005"/>
      <c r="AW120" s="1005"/>
      <c r="AX120" s="1005"/>
      <c r="AY120" s="1006"/>
      <c r="AZ120" s="942" t="s">
        <v>469</v>
      </c>
      <c r="BA120" s="910"/>
      <c r="BB120" s="910"/>
      <c r="BC120" s="910"/>
      <c r="BD120" s="910"/>
      <c r="BE120" s="910"/>
      <c r="BF120" s="910"/>
      <c r="BG120" s="910"/>
      <c r="BH120" s="910"/>
      <c r="BI120" s="910"/>
      <c r="BJ120" s="910"/>
      <c r="BK120" s="910"/>
      <c r="BL120" s="910"/>
      <c r="BM120" s="910"/>
      <c r="BN120" s="910"/>
      <c r="BO120" s="910"/>
      <c r="BP120" s="911"/>
      <c r="BQ120" s="943">
        <v>2646802</v>
      </c>
      <c r="BR120" s="944"/>
      <c r="BS120" s="944"/>
      <c r="BT120" s="944"/>
      <c r="BU120" s="944"/>
      <c r="BV120" s="944">
        <v>3593272</v>
      </c>
      <c r="BW120" s="944"/>
      <c r="BX120" s="944"/>
      <c r="BY120" s="944"/>
      <c r="BZ120" s="944"/>
      <c r="CA120" s="944">
        <v>4448144</v>
      </c>
      <c r="CB120" s="944"/>
      <c r="CC120" s="944"/>
      <c r="CD120" s="944"/>
      <c r="CE120" s="944"/>
      <c r="CF120" s="957">
        <v>53.6</v>
      </c>
      <c r="CG120" s="958"/>
      <c r="CH120" s="958"/>
      <c r="CI120" s="958"/>
      <c r="CJ120" s="958"/>
      <c r="CK120" s="1019" t="s">
        <v>470</v>
      </c>
      <c r="CL120" s="1020"/>
      <c r="CM120" s="1020"/>
      <c r="CN120" s="1020"/>
      <c r="CO120" s="1021"/>
      <c r="CP120" s="1027" t="s">
        <v>471</v>
      </c>
      <c r="CQ120" s="1028"/>
      <c r="CR120" s="1028"/>
      <c r="CS120" s="1028"/>
      <c r="CT120" s="1028"/>
      <c r="CU120" s="1028"/>
      <c r="CV120" s="1028"/>
      <c r="CW120" s="1028"/>
      <c r="CX120" s="1028"/>
      <c r="CY120" s="1028"/>
      <c r="CZ120" s="1028"/>
      <c r="DA120" s="1028"/>
      <c r="DB120" s="1028"/>
      <c r="DC120" s="1028"/>
      <c r="DD120" s="1028"/>
      <c r="DE120" s="1028"/>
      <c r="DF120" s="1029"/>
      <c r="DG120" s="943">
        <v>2597209</v>
      </c>
      <c r="DH120" s="944"/>
      <c r="DI120" s="944"/>
      <c r="DJ120" s="944"/>
      <c r="DK120" s="944"/>
      <c r="DL120" s="944">
        <v>2325653</v>
      </c>
      <c r="DM120" s="944"/>
      <c r="DN120" s="944"/>
      <c r="DO120" s="944"/>
      <c r="DP120" s="944"/>
      <c r="DQ120" s="944">
        <v>1882114</v>
      </c>
      <c r="DR120" s="944"/>
      <c r="DS120" s="944"/>
      <c r="DT120" s="944"/>
      <c r="DU120" s="944"/>
      <c r="DV120" s="945">
        <v>22.7</v>
      </c>
      <c r="DW120" s="945"/>
      <c r="DX120" s="945"/>
      <c r="DY120" s="945"/>
      <c r="DZ120" s="946"/>
    </row>
    <row r="121" spans="1:130" s="224" customFormat="1" ht="26.25" customHeight="1" x14ac:dyDescent="0.2">
      <c r="A121" s="1070"/>
      <c r="B121" s="962"/>
      <c r="C121" s="987" t="s">
        <v>472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445</v>
      </c>
      <c r="AB121" s="972"/>
      <c r="AC121" s="972"/>
      <c r="AD121" s="972"/>
      <c r="AE121" s="973"/>
      <c r="AF121" s="974" t="s">
        <v>130</v>
      </c>
      <c r="AG121" s="972"/>
      <c r="AH121" s="972"/>
      <c r="AI121" s="972"/>
      <c r="AJ121" s="973"/>
      <c r="AK121" s="974" t="s">
        <v>130</v>
      </c>
      <c r="AL121" s="972"/>
      <c r="AM121" s="972"/>
      <c r="AN121" s="972"/>
      <c r="AO121" s="973"/>
      <c r="AP121" s="975" t="s">
        <v>445</v>
      </c>
      <c r="AQ121" s="976"/>
      <c r="AR121" s="976"/>
      <c r="AS121" s="976"/>
      <c r="AT121" s="977"/>
      <c r="AU121" s="1007"/>
      <c r="AV121" s="1008"/>
      <c r="AW121" s="1008"/>
      <c r="AX121" s="1008"/>
      <c r="AY121" s="1009"/>
      <c r="AZ121" s="935" t="s">
        <v>473</v>
      </c>
      <c r="BA121" s="936"/>
      <c r="BB121" s="936"/>
      <c r="BC121" s="936"/>
      <c r="BD121" s="936"/>
      <c r="BE121" s="936"/>
      <c r="BF121" s="936"/>
      <c r="BG121" s="936"/>
      <c r="BH121" s="936"/>
      <c r="BI121" s="936"/>
      <c r="BJ121" s="936"/>
      <c r="BK121" s="936"/>
      <c r="BL121" s="936"/>
      <c r="BM121" s="936"/>
      <c r="BN121" s="936"/>
      <c r="BO121" s="936"/>
      <c r="BP121" s="937"/>
      <c r="BQ121" s="938">
        <v>3226469</v>
      </c>
      <c r="BR121" s="939"/>
      <c r="BS121" s="939"/>
      <c r="BT121" s="939"/>
      <c r="BU121" s="939"/>
      <c r="BV121" s="939">
        <v>2993247</v>
      </c>
      <c r="BW121" s="939"/>
      <c r="BX121" s="939"/>
      <c r="BY121" s="939"/>
      <c r="BZ121" s="939"/>
      <c r="CA121" s="939">
        <v>3061649</v>
      </c>
      <c r="CB121" s="939"/>
      <c r="CC121" s="939"/>
      <c r="CD121" s="939"/>
      <c r="CE121" s="939"/>
      <c r="CF121" s="933">
        <v>36.9</v>
      </c>
      <c r="CG121" s="934"/>
      <c r="CH121" s="934"/>
      <c r="CI121" s="934"/>
      <c r="CJ121" s="934"/>
      <c r="CK121" s="1022"/>
      <c r="CL121" s="1023"/>
      <c r="CM121" s="1023"/>
      <c r="CN121" s="1023"/>
      <c r="CO121" s="1024"/>
      <c r="CP121" s="1032" t="s">
        <v>474</v>
      </c>
      <c r="CQ121" s="1033"/>
      <c r="CR121" s="1033"/>
      <c r="CS121" s="1033"/>
      <c r="CT121" s="1033"/>
      <c r="CU121" s="1033"/>
      <c r="CV121" s="1033"/>
      <c r="CW121" s="1033"/>
      <c r="CX121" s="1033"/>
      <c r="CY121" s="1033"/>
      <c r="CZ121" s="1033"/>
      <c r="DA121" s="1033"/>
      <c r="DB121" s="1033"/>
      <c r="DC121" s="1033"/>
      <c r="DD121" s="1033"/>
      <c r="DE121" s="1033"/>
      <c r="DF121" s="1034"/>
      <c r="DG121" s="938" t="s">
        <v>445</v>
      </c>
      <c r="DH121" s="939"/>
      <c r="DI121" s="939"/>
      <c r="DJ121" s="939"/>
      <c r="DK121" s="939"/>
      <c r="DL121" s="939" t="s">
        <v>445</v>
      </c>
      <c r="DM121" s="939"/>
      <c r="DN121" s="939"/>
      <c r="DO121" s="939"/>
      <c r="DP121" s="939"/>
      <c r="DQ121" s="939" t="s">
        <v>130</v>
      </c>
      <c r="DR121" s="939"/>
      <c r="DS121" s="939"/>
      <c r="DT121" s="939"/>
      <c r="DU121" s="939"/>
      <c r="DV121" s="940" t="s">
        <v>130</v>
      </c>
      <c r="DW121" s="940"/>
      <c r="DX121" s="940"/>
      <c r="DY121" s="940"/>
      <c r="DZ121" s="941"/>
    </row>
    <row r="122" spans="1:130" s="224" customFormat="1" ht="26.25" customHeight="1" x14ac:dyDescent="0.2">
      <c r="A122" s="1070"/>
      <c r="B122" s="962"/>
      <c r="C122" s="935" t="s">
        <v>454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448</v>
      </c>
      <c r="AB122" s="972"/>
      <c r="AC122" s="972"/>
      <c r="AD122" s="972"/>
      <c r="AE122" s="973"/>
      <c r="AF122" s="974" t="s">
        <v>445</v>
      </c>
      <c r="AG122" s="972"/>
      <c r="AH122" s="972"/>
      <c r="AI122" s="972"/>
      <c r="AJ122" s="973"/>
      <c r="AK122" s="974" t="s">
        <v>445</v>
      </c>
      <c r="AL122" s="972"/>
      <c r="AM122" s="972"/>
      <c r="AN122" s="972"/>
      <c r="AO122" s="973"/>
      <c r="AP122" s="975" t="s">
        <v>130</v>
      </c>
      <c r="AQ122" s="976"/>
      <c r="AR122" s="976"/>
      <c r="AS122" s="976"/>
      <c r="AT122" s="977"/>
      <c r="AU122" s="1007"/>
      <c r="AV122" s="1008"/>
      <c r="AW122" s="1008"/>
      <c r="AX122" s="1008"/>
      <c r="AY122" s="1009"/>
      <c r="AZ122" s="986" t="s">
        <v>475</v>
      </c>
      <c r="BA122" s="978"/>
      <c r="BB122" s="978"/>
      <c r="BC122" s="978"/>
      <c r="BD122" s="978"/>
      <c r="BE122" s="978"/>
      <c r="BF122" s="978"/>
      <c r="BG122" s="978"/>
      <c r="BH122" s="978"/>
      <c r="BI122" s="978"/>
      <c r="BJ122" s="978"/>
      <c r="BK122" s="978"/>
      <c r="BL122" s="978"/>
      <c r="BM122" s="978"/>
      <c r="BN122" s="978"/>
      <c r="BO122" s="978"/>
      <c r="BP122" s="979"/>
      <c r="BQ122" s="1012">
        <v>9698713</v>
      </c>
      <c r="BR122" s="1013"/>
      <c r="BS122" s="1013"/>
      <c r="BT122" s="1013"/>
      <c r="BU122" s="1013"/>
      <c r="BV122" s="1013">
        <v>9529505</v>
      </c>
      <c r="BW122" s="1013"/>
      <c r="BX122" s="1013"/>
      <c r="BY122" s="1013"/>
      <c r="BZ122" s="1013"/>
      <c r="CA122" s="1013">
        <v>9016610</v>
      </c>
      <c r="CB122" s="1013"/>
      <c r="CC122" s="1013"/>
      <c r="CD122" s="1013"/>
      <c r="CE122" s="1013"/>
      <c r="CF122" s="1030">
        <v>108.6</v>
      </c>
      <c r="CG122" s="1031"/>
      <c r="CH122" s="1031"/>
      <c r="CI122" s="1031"/>
      <c r="CJ122" s="1031"/>
      <c r="CK122" s="1022"/>
      <c r="CL122" s="1023"/>
      <c r="CM122" s="1023"/>
      <c r="CN122" s="1023"/>
      <c r="CO122" s="1024"/>
      <c r="CP122" s="1032" t="s">
        <v>476</v>
      </c>
      <c r="CQ122" s="1033"/>
      <c r="CR122" s="1033"/>
      <c r="CS122" s="1033"/>
      <c r="CT122" s="1033"/>
      <c r="CU122" s="1033"/>
      <c r="CV122" s="1033"/>
      <c r="CW122" s="1033"/>
      <c r="CX122" s="1033"/>
      <c r="CY122" s="1033"/>
      <c r="CZ122" s="1033"/>
      <c r="DA122" s="1033"/>
      <c r="DB122" s="1033"/>
      <c r="DC122" s="1033"/>
      <c r="DD122" s="1033"/>
      <c r="DE122" s="1033"/>
      <c r="DF122" s="1034"/>
      <c r="DG122" s="938" t="s">
        <v>445</v>
      </c>
      <c r="DH122" s="939"/>
      <c r="DI122" s="939"/>
      <c r="DJ122" s="939"/>
      <c r="DK122" s="939"/>
      <c r="DL122" s="939" t="s">
        <v>445</v>
      </c>
      <c r="DM122" s="939"/>
      <c r="DN122" s="939"/>
      <c r="DO122" s="939"/>
      <c r="DP122" s="939"/>
      <c r="DQ122" s="939" t="s">
        <v>445</v>
      </c>
      <c r="DR122" s="939"/>
      <c r="DS122" s="939"/>
      <c r="DT122" s="939"/>
      <c r="DU122" s="939"/>
      <c r="DV122" s="940" t="s">
        <v>130</v>
      </c>
      <c r="DW122" s="940"/>
      <c r="DX122" s="940"/>
      <c r="DY122" s="940"/>
      <c r="DZ122" s="941"/>
    </row>
    <row r="123" spans="1:130" s="224" customFormat="1" ht="26.25" customHeight="1" x14ac:dyDescent="0.2">
      <c r="A123" s="1070"/>
      <c r="B123" s="962"/>
      <c r="C123" s="935" t="s">
        <v>460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445</v>
      </c>
      <c r="AG123" s="972"/>
      <c r="AH123" s="972"/>
      <c r="AI123" s="972"/>
      <c r="AJ123" s="973"/>
      <c r="AK123" s="974" t="s">
        <v>130</v>
      </c>
      <c r="AL123" s="972"/>
      <c r="AM123" s="972"/>
      <c r="AN123" s="972"/>
      <c r="AO123" s="973"/>
      <c r="AP123" s="975" t="s">
        <v>445</v>
      </c>
      <c r="AQ123" s="976"/>
      <c r="AR123" s="976"/>
      <c r="AS123" s="976"/>
      <c r="AT123" s="977"/>
      <c r="AU123" s="1010"/>
      <c r="AV123" s="1011"/>
      <c r="AW123" s="1011"/>
      <c r="AX123" s="1011"/>
      <c r="AY123" s="1011"/>
      <c r="AZ123" s="247" t="s">
        <v>191</v>
      </c>
      <c r="BA123" s="247"/>
      <c r="BB123" s="247"/>
      <c r="BC123" s="247"/>
      <c r="BD123" s="247"/>
      <c r="BE123" s="247"/>
      <c r="BF123" s="247"/>
      <c r="BG123" s="247"/>
      <c r="BH123" s="247"/>
      <c r="BI123" s="247"/>
      <c r="BJ123" s="247"/>
      <c r="BK123" s="247"/>
      <c r="BL123" s="247"/>
      <c r="BM123" s="247"/>
      <c r="BN123" s="247"/>
      <c r="BO123" s="990" t="s">
        <v>477</v>
      </c>
      <c r="BP123" s="1018"/>
      <c r="BQ123" s="1076">
        <v>15571984</v>
      </c>
      <c r="BR123" s="1077"/>
      <c r="BS123" s="1077"/>
      <c r="BT123" s="1077"/>
      <c r="BU123" s="1077"/>
      <c r="BV123" s="1077">
        <v>16116024</v>
      </c>
      <c r="BW123" s="1077"/>
      <c r="BX123" s="1077"/>
      <c r="BY123" s="1077"/>
      <c r="BZ123" s="1077"/>
      <c r="CA123" s="1077">
        <v>16526403</v>
      </c>
      <c r="CB123" s="1077"/>
      <c r="CC123" s="1077"/>
      <c r="CD123" s="1077"/>
      <c r="CE123" s="1077"/>
      <c r="CF123" s="1014"/>
      <c r="CG123" s="1015"/>
      <c r="CH123" s="1015"/>
      <c r="CI123" s="1015"/>
      <c r="CJ123" s="1016"/>
      <c r="CK123" s="1022"/>
      <c r="CL123" s="1023"/>
      <c r="CM123" s="1023"/>
      <c r="CN123" s="1023"/>
      <c r="CO123" s="1024"/>
      <c r="CP123" s="1032" t="s">
        <v>478</v>
      </c>
      <c r="CQ123" s="1033"/>
      <c r="CR123" s="1033"/>
      <c r="CS123" s="1033"/>
      <c r="CT123" s="1033"/>
      <c r="CU123" s="1033"/>
      <c r="CV123" s="1033"/>
      <c r="CW123" s="1033"/>
      <c r="CX123" s="1033"/>
      <c r="CY123" s="1033"/>
      <c r="CZ123" s="1033"/>
      <c r="DA123" s="1033"/>
      <c r="DB123" s="1033"/>
      <c r="DC123" s="1033"/>
      <c r="DD123" s="1033"/>
      <c r="DE123" s="1033"/>
      <c r="DF123" s="1034"/>
      <c r="DG123" s="971" t="s">
        <v>445</v>
      </c>
      <c r="DH123" s="972"/>
      <c r="DI123" s="972"/>
      <c r="DJ123" s="972"/>
      <c r="DK123" s="973"/>
      <c r="DL123" s="974" t="s">
        <v>130</v>
      </c>
      <c r="DM123" s="972"/>
      <c r="DN123" s="972"/>
      <c r="DO123" s="972"/>
      <c r="DP123" s="973"/>
      <c r="DQ123" s="974" t="s">
        <v>448</v>
      </c>
      <c r="DR123" s="972"/>
      <c r="DS123" s="972"/>
      <c r="DT123" s="972"/>
      <c r="DU123" s="973"/>
      <c r="DV123" s="975" t="s">
        <v>448</v>
      </c>
      <c r="DW123" s="976"/>
      <c r="DX123" s="976"/>
      <c r="DY123" s="976"/>
      <c r="DZ123" s="977"/>
    </row>
    <row r="124" spans="1:130" s="224" customFormat="1" ht="26.25" customHeight="1" thickBot="1" x14ac:dyDescent="0.25">
      <c r="A124" s="1070"/>
      <c r="B124" s="962"/>
      <c r="C124" s="935" t="s">
        <v>463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445</v>
      </c>
      <c r="AB124" s="972"/>
      <c r="AC124" s="972"/>
      <c r="AD124" s="972"/>
      <c r="AE124" s="973"/>
      <c r="AF124" s="974" t="s">
        <v>448</v>
      </c>
      <c r="AG124" s="972"/>
      <c r="AH124" s="972"/>
      <c r="AI124" s="972"/>
      <c r="AJ124" s="973"/>
      <c r="AK124" s="974" t="s">
        <v>130</v>
      </c>
      <c r="AL124" s="972"/>
      <c r="AM124" s="972"/>
      <c r="AN124" s="972"/>
      <c r="AO124" s="973"/>
      <c r="AP124" s="975" t="s">
        <v>130</v>
      </c>
      <c r="AQ124" s="976"/>
      <c r="AR124" s="976"/>
      <c r="AS124" s="976"/>
      <c r="AT124" s="977"/>
      <c r="AU124" s="1072" t="s">
        <v>479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130</v>
      </c>
      <c r="BR124" s="1040"/>
      <c r="BS124" s="1040"/>
      <c r="BT124" s="1040"/>
      <c r="BU124" s="1040"/>
      <c r="BV124" s="1040" t="s">
        <v>445</v>
      </c>
      <c r="BW124" s="1040"/>
      <c r="BX124" s="1040"/>
      <c r="BY124" s="1040"/>
      <c r="BZ124" s="1040"/>
      <c r="CA124" s="1040" t="s">
        <v>130</v>
      </c>
      <c r="CB124" s="1040"/>
      <c r="CC124" s="1040"/>
      <c r="CD124" s="1040"/>
      <c r="CE124" s="1040"/>
      <c r="CF124" s="1041"/>
      <c r="CG124" s="1042"/>
      <c r="CH124" s="1042"/>
      <c r="CI124" s="1042"/>
      <c r="CJ124" s="1043"/>
      <c r="CK124" s="1025"/>
      <c r="CL124" s="1025"/>
      <c r="CM124" s="1025"/>
      <c r="CN124" s="1025"/>
      <c r="CO124" s="1026"/>
      <c r="CP124" s="1032" t="s">
        <v>480</v>
      </c>
      <c r="CQ124" s="1033"/>
      <c r="CR124" s="1033"/>
      <c r="CS124" s="1033"/>
      <c r="CT124" s="1033"/>
      <c r="CU124" s="1033"/>
      <c r="CV124" s="1033"/>
      <c r="CW124" s="1033"/>
      <c r="CX124" s="1033"/>
      <c r="CY124" s="1033"/>
      <c r="CZ124" s="1033"/>
      <c r="DA124" s="1033"/>
      <c r="DB124" s="1033"/>
      <c r="DC124" s="1033"/>
      <c r="DD124" s="1033"/>
      <c r="DE124" s="1033"/>
      <c r="DF124" s="1034"/>
      <c r="DG124" s="1017" t="s">
        <v>130</v>
      </c>
      <c r="DH124" s="999"/>
      <c r="DI124" s="999"/>
      <c r="DJ124" s="999"/>
      <c r="DK124" s="1000"/>
      <c r="DL124" s="998" t="s">
        <v>130</v>
      </c>
      <c r="DM124" s="999"/>
      <c r="DN124" s="999"/>
      <c r="DO124" s="999"/>
      <c r="DP124" s="1000"/>
      <c r="DQ124" s="998" t="s">
        <v>448</v>
      </c>
      <c r="DR124" s="999"/>
      <c r="DS124" s="999"/>
      <c r="DT124" s="999"/>
      <c r="DU124" s="1000"/>
      <c r="DV124" s="1001" t="s">
        <v>445</v>
      </c>
      <c r="DW124" s="1002"/>
      <c r="DX124" s="1002"/>
      <c r="DY124" s="1002"/>
      <c r="DZ124" s="1003"/>
    </row>
    <row r="125" spans="1:130" s="224" customFormat="1" ht="26.25" customHeight="1" x14ac:dyDescent="0.2">
      <c r="A125" s="1070"/>
      <c r="B125" s="962"/>
      <c r="C125" s="935" t="s">
        <v>465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448</v>
      </c>
      <c r="AB125" s="972"/>
      <c r="AC125" s="972"/>
      <c r="AD125" s="972"/>
      <c r="AE125" s="973"/>
      <c r="AF125" s="974" t="s">
        <v>130</v>
      </c>
      <c r="AG125" s="972"/>
      <c r="AH125" s="972"/>
      <c r="AI125" s="972"/>
      <c r="AJ125" s="973"/>
      <c r="AK125" s="974" t="s">
        <v>445</v>
      </c>
      <c r="AL125" s="972"/>
      <c r="AM125" s="972"/>
      <c r="AN125" s="972"/>
      <c r="AO125" s="973"/>
      <c r="AP125" s="975" t="s">
        <v>445</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481</v>
      </c>
      <c r="CL125" s="1020"/>
      <c r="CM125" s="1020"/>
      <c r="CN125" s="1020"/>
      <c r="CO125" s="1021"/>
      <c r="CP125" s="942" t="s">
        <v>482</v>
      </c>
      <c r="CQ125" s="910"/>
      <c r="CR125" s="910"/>
      <c r="CS125" s="910"/>
      <c r="CT125" s="910"/>
      <c r="CU125" s="910"/>
      <c r="CV125" s="910"/>
      <c r="CW125" s="910"/>
      <c r="CX125" s="910"/>
      <c r="CY125" s="910"/>
      <c r="CZ125" s="910"/>
      <c r="DA125" s="910"/>
      <c r="DB125" s="910"/>
      <c r="DC125" s="910"/>
      <c r="DD125" s="910"/>
      <c r="DE125" s="910"/>
      <c r="DF125" s="911"/>
      <c r="DG125" s="943" t="s">
        <v>448</v>
      </c>
      <c r="DH125" s="944"/>
      <c r="DI125" s="944"/>
      <c r="DJ125" s="944"/>
      <c r="DK125" s="944"/>
      <c r="DL125" s="944" t="s">
        <v>448</v>
      </c>
      <c r="DM125" s="944"/>
      <c r="DN125" s="944"/>
      <c r="DO125" s="944"/>
      <c r="DP125" s="944"/>
      <c r="DQ125" s="944" t="s">
        <v>130</v>
      </c>
      <c r="DR125" s="944"/>
      <c r="DS125" s="944"/>
      <c r="DT125" s="944"/>
      <c r="DU125" s="944"/>
      <c r="DV125" s="945" t="s">
        <v>130</v>
      </c>
      <c r="DW125" s="945"/>
      <c r="DX125" s="945"/>
      <c r="DY125" s="945"/>
      <c r="DZ125" s="946"/>
    </row>
    <row r="126" spans="1:130" s="224" customFormat="1" ht="26.25" customHeight="1" thickBot="1" x14ac:dyDescent="0.25">
      <c r="A126" s="1070"/>
      <c r="B126" s="962"/>
      <c r="C126" s="935" t="s">
        <v>467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31180</v>
      </c>
      <c r="AB126" s="972"/>
      <c r="AC126" s="972"/>
      <c r="AD126" s="972"/>
      <c r="AE126" s="973"/>
      <c r="AF126" s="974">
        <v>27559</v>
      </c>
      <c r="AG126" s="972"/>
      <c r="AH126" s="972"/>
      <c r="AI126" s="972"/>
      <c r="AJ126" s="973"/>
      <c r="AK126" s="974">
        <v>27472</v>
      </c>
      <c r="AL126" s="972"/>
      <c r="AM126" s="972"/>
      <c r="AN126" s="972"/>
      <c r="AO126" s="973"/>
      <c r="AP126" s="975">
        <v>0.3</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483</v>
      </c>
      <c r="CQ126" s="936"/>
      <c r="CR126" s="936"/>
      <c r="CS126" s="936"/>
      <c r="CT126" s="936"/>
      <c r="CU126" s="936"/>
      <c r="CV126" s="936"/>
      <c r="CW126" s="936"/>
      <c r="CX126" s="936"/>
      <c r="CY126" s="936"/>
      <c r="CZ126" s="936"/>
      <c r="DA126" s="936"/>
      <c r="DB126" s="936"/>
      <c r="DC126" s="936"/>
      <c r="DD126" s="936"/>
      <c r="DE126" s="936"/>
      <c r="DF126" s="937"/>
      <c r="DG126" s="938" t="s">
        <v>448</v>
      </c>
      <c r="DH126" s="939"/>
      <c r="DI126" s="939"/>
      <c r="DJ126" s="939"/>
      <c r="DK126" s="939"/>
      <c r="DL126" s="939" t="s">
        <v>445</v>
      </c>
      <c r="DM126" s="939"/>
      <c r="DN126" s="939"/>
      <c r="DO126" s="939"/>
      <c r="DP126" s="939"/>
      <c r="DQ126" s="939" t="s">
        <v>130</v>
      </c>
      <c r="DR126" s="939"/>
      <c r="DS126" s="939"/>
      <c r="DT126" s="939"/>
      <c r="DU126" s="939"/>
      <c r="DV126" s="940" t="s">
        <v>445</v>
      </c>
      <c r="DW126" s="940"/>
      <c r="DX126" s="940"/>
      <c r="DY126" s="940"/>
      <c r="DZ126" s="941"/>
    </row>
    <row r="127" spans="1:130" s="224" customFormat="1" ht="26.25" customHeight="1" x14ac:dyDescent="0.2">
      <c r="A127" s="1071"/>
      <c r="B127" s="964"/>
      <c r="C127" s="986" t="s">
        <v>484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130</v>
      </c>
      <c r="AB127" s="972"/>
      <c r="AC127" s="972"/>
      <c r="AD127" s="972"/>
      <c r="AE127" s="973"/>
      <c r="AF127" s="974" t="s">
        <v>448</v>
      </c>
      <c r="AG127" s="972"/>
      <c r="AH127" s="972"/>
      <c r="AI127" s="972"/>
      <c r="AJ127" s="973"/>
      <c r="AK127" s="974" t="s">
        <v>130</v>
      </c>
      <c r="AL127" s="972"/>
      <c r="AM127" s="972"/>
      <c r="AN127" s="972"/>
      <c r="AO127" s="973"/>
      <c r="AP127" s="975" t="s">
        <v>445</v>
      </c>
      <c r="AQ127" s="976"/>
      <c r="AR127" s="976"/>
      <c r="AS127" s="976"/>
      <c r="AT127" s="977"/>
      <c r="AU127" s="226"/>
      <c r="AV127" s="226"/>
      <c r="AW127" s="226"/>
      <c r="AX127" s="1044" t="s">
        <v>485</v>
      </c>
      <c r="AY127" s="1045"/>
      <c r="AZ127" s="1045"/>
      <c r="BA127" s="1045"/>
      <c r="BB127" s="1045"/>
      <c r="BC127" s="1045"/>
      <c r="BD127" s="1045"/>
      <c r="BE127" s="1046"/>
      <c r="BF127" s="1047" t="s">
        <v>486</v>
      </c>
      <c r="BG127" s="1045"/>
      <c r="BH127" s="1045"/>
      <c r="BI127" s="1045"/>
      <c r="BJ127" s="1045"/>
      <c r="BK127" s="1045"/>
      <c r="BL127" s="1046"/>
      <c r="BM127" s="1047" t="s">
        <v>487</v>
      </c>
      <c r="BN127" s="1045"/>
      <c r="BO127" s="1045"/>
      <c r="BP127" s="1045"/>
      <c r="BQ127" s="1045"/>
      <c r="BR127" s="1045"/>
      <c r="BS127" s="1046"/>
      <c r="BT127" s="1047" t="s">
        <v>488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489</v>
      </c>
      <c r="CQ127" s="936"/>
      <c r="CR127" s="936"/>
      <c r="CS127" s="936"/>
      <c r="CT127" s="936"/>
      <c r="CU127" s="936"/>
      <c r="CV127" s="936"/>
      <c r="CW127" s="936"/>
      <c r="CX127" s="936"/>
      <c r="CY127" s="936"/>
      <c r="CZ127" s="936"/>
      <c r="DA127" s="936"/>
      <c r="DB127" s="936"/>
      <c r="DC127" s="936"/>
      <c r="DD127" s="936"/>
      <c r="DE127" s="936"/>
      <c r="DF127" s="937"/>
      <c r="DG127" s="938" t="s">
        <v>130</v>
      </c>
      <c r="DH127" s="939"/>
      <c r="DI127" s="939"/>
      <c r="DJ127" s="939"/>
      <c r="DK127" s="939"/>
      <c r="DL127" s="939" t="s">
        <v>445</v>
      </c>
      <c r="DM127" s="939"/>
      <c r="DN127" s="939"/>
      <c r="DO127" s="939"/>
      <c r="DP127" s="939"/>
      <c r="DQ127" s="939" t="s">
        <v>130</v>
      </c>
      <c r="DR127" s="939"/>
      <c r="DS127" s="939"/>
      <c r="DT127" s="939"/>
      <c r="DU127" s="939"/>
      <c r="DV127" s="940" t="s">
        <v>130</v>
      </c>
      <c r="DW127" s="940"/>
      <c r="DX127" s="940"/>
      <c r="DY127" s="940"/>
      <c r="DZ127" s="941"/>
    </row>
    <row r="128" spans="1:130" s="224" customFormat="1" ht="26.25" customHeight="1" thickBot="1" x14ac:dyDescent="0.25">
      <c r="A128" s="1054" t="s">
        <v>490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491</v>
      </c>
      <c r="X128" s="1056"/>
      <c r="Y128" s="1056"/>
      <c r="Z128" s="1057"/>
      <c r="AA128" s="1058">
        <v>275492</v>
      </c>
      <c r="AB128" s="1059"/>
      <c r="AC128" s="1059"/>
      <c r="AD128" s="1059"/>
      <c r="AE128" s="1060"/>
      <c r="AF128" s="1061">
        <v>202586</v>
      </c>
      <c r="AG128" s="1059"/>
      <c r="AH128" s="1059"/>
      <c r="AI128" s="1059"/>
      <c r="AJ128" s="1060"/>
      <c r="AK128" s="1061">
        <v>283873</v>
      </c>
      <c r="AL128" s="1059"/>
      <c r="AM128" s="1059"/>
      <c r="AN128" s="1059"/>
      <c r="AO128" s="1060"/>
      <c r="AP128" s="1062"/>
      <c r="AQ128" s="1063"/>
      <c r="AR128" s="1063"/>
      <c r="AS128" s="1063"/>
      <c r="AT128" s="1064"/>
      <c r="AU128" s="226"/>
      <c r="AV128" s="226"/>
      <c r="AW128" s="226"/>
      <c r="AX128" s="909" t="s">
        <v>492</v>
      </c>
      <c r="AY128" s="910"/>
      <c r="AZ128" s="910"/>
      <c r="BA128" s="910"/>
      <c r="BB128" s="910"/>
      <c r="BC128" s="910"/>
      <c r="BD128" s="910"/>
      <c r="BE128" s="911"/>
      <c r="BF128" s="1065" t="s">
        <v>448</v>
      </c>
      <c r="BG128" s="1066"/>
      <c r="BH128" s="1066"/>
      <c r="BI128" s="1066"/>
      <c r="BJ128" s="1066"/>
      <c r="BK128" s="1066"/>
      <c r="BL128" s="1067"/>
      <c r="BM128" s="1065">
        <v>13.49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493</v>
      </c>
      <c r="CQ128" s="739"/>
      <c r="CR128" s="739"/>
      <c r="CS128" s="739"/>
      <c r="CT128" s="739"/>
      <c r="CU128" s="739"/>
      <c r="CV128" s="739"/>
      <c r="CW128" s="739"/>
      <c r="CX128" s="739"/>
      <c r="CY128" s="739"/>
      <c r="CZ128" s="739"/>
      <c r="DA128" s="739"/>
      <c r="DB128" s="739"/>
      <c r="DC128" s="739"/>
      <c r="DD128" s="739"/>
      <c r="DE128" s="739"/>
      <c r="DF128" s="1049"/>
      <c r="DG128" s="1050" t="s">
        <v>448</v>
      </c>
      <c r="DH128" s="1051"/>
      <c r="DI128" s="1051"/>
      <c r="DJ128" s="1051"/>
      <c r="DK128" s="1051"/>
      <c r="DL128" s="1051" t="s">
        <v>448</v>
      </c>
      <c r="DM128" s="1051"/>
      <c r="DN128" s="1051"/>
      <c r="DO128" s="1051"/>
      <c r="DP128" s="1051"/>
      <c r="DQ128" s="1051" t="s">
        <v>445</v>
      </c>
      <c r="DR128" s="1051"/>
      <c r="DS128" s="1051"/>
      <c r="DT128" s="1051"/>
      <c r="DU128" s="1051"/>
      <c r="DV128" s="1052" t="s">
        <v>448</v>
      </c>
      <c r="DW128" s="1052"/>
      <c r="DX128" s="1052"/>
      <c r="DY128" s="1052"/>
      <c r="DZ128" s="1053"/>
    </row>
    <row r="129" spans="1:131" s="224" customFormat="1" ht="26.25" customHeight="1" x14ac:dyDescent="0.2">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494</v>
      </c>
      <c r="X129" s="1084"/>
      <c r="Y129" s="1084"/>
      <c r="Z129" s="1085"/>
      <c r="AA129" s="971">
        <v>8649606</v>
      </c>
      <c r="AB129" s="972"/>
      <c r="AC129" s="972"/>
      <c r="AD129" s="972"/>
      <c r="AE129" s="973"/>
      <c r="AF129" s="974">
        <v>9327481</v>
      </c>
      <c r="AG129" s="972"/>
      <c r="AH129" s="972"/>
      <c r="AI129" s="972"/>
      <c r="AJ129" s="973"/>
      <c r="AK129" s="974">
        <v>9161519</v>
      </c>
      <c r="AL129" s="972"/>
      <c r="AM129" s="972"/>
      <c r="AN129" s="972"/>
      <c r="AO129" s="973"/>
      <c r="AP129" s="1086"/>
      <c r="AQ129" s="1087"/>
      <c r="AR129" s="1087"/>
      <c r="AS129" s="1087"/>
      <c r="AT129" s="1088"/>
      <c r="AU129" s="227"/>
      <c r="AV129" s="227"/>
      <c r="AW129" s="227"/>
      <c r="AX129" s="1078" t="s">
        <v>495</v>
      </c>
      <c r="AY129" s="936"/>
      <c r="AZ129" s="936"/>
      <c r="BA129" s="936"/>
      <c r="BB129" s="936"/>
      <c r="BC129" s="936"/>
      <c r="BD129" s="936"/>
      <c r="BE129" s="937"/>
      <c r="BF129" s="1079" t="s">
        <v>130</v>
      </c>
      <c r="BG129" s="1080"/>
      <c r="BH129" s="1080"/>
      <c r="BI129" s="1080"/>
      <c r="BJ129" s="1080"/>
      <c r="BK129" s="1080"/>
      <c r="BL129" s="1081"/>
      <c r="BM129" s="1079">
        <v>18.489999999999998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497</v>
      </c>
      <c r="X130" s="1084"/>
      <c r="Y130" s="1084"/>
      <c r="Z130" s="1085"/>
      <c r="AA130" s="971">
        <v>835802</v>
      </c>
      <c r="AB130" s="972"/>
      <c r="AC130" s="972"/>
      <c r="AD130" s="972"/>
      <c r="AE130" s="973"/>
      <c r="AF130" s="974">
        <v>853154</v>
      </c>
      <c r="AG130" s="972"/>
      <c r="AH130" s="972"/>
      <c r="AI130" s="972"/>
      <c r="AJ130" s="973"/>
      <c r="AK130" s="974">
        <v>855816</v>
      </c>
      <c r="AL130" s="972"/>
      <c r="AM130" s="972"/>
      <c r="AN130" s="972"/>
      <c r="AO130" s="973"/>
      <c r="AP130" s="1086"/>
      <c r="AQ130" s="1087"/>
      <c r="AR130" s="1087"/>
      <c r="AS130" s="1087"/>
      <c r="AT130" s="1088"/>
      <c r="AU130" s="227"/>
      <c r="AV130" s="227"/>
      <c r="AW130" s="227"/>
      <c r="AX130" s="1078" t="s">
        <v>498</v>
      </c>
      <c r="AY130" s="936"/>
      <c r="AZ130" s="936"/>
      <c r="BA130" s="936"/>
      <c r="BB130" s="936"/>
      <c r="BC130" s="936"/>
      <c r="BD130" s="936"/>
      <c r="BE130" s="937"/>
      <c r="BF130" s="1114">
        <v>1.3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499</v>
      </c>
      <c r="X131" s="1121"/>
      <c r="Y131" s="1121"/>
      <c r="Z131" s="1122"/>
      <c r="AA131" s="1017">
        <v>7813804</v>
      </c>
      <c r="AB131" s="999"/>
      <c r="AC131" s="999"/>
      <c r="AD131" s="999"/>
      <c r="AE131" s="1000"/>
      <c r="AF131" s="998">
        <v>8474327</v>
      </c>
      <c r="AG131" s="999"/>
      <c r="AH131" s="999"/>
      <c r="AI131" s="999"/>
      <c r="AJ131" s="1000"/>
      <c r="AK131" s="998">
        <v>8305703</v>
      </c>
      <c r="AL131" s="999"/>
      <c r="AM131" s="999"/>
      <c r="AN131" s="999"/>
      <c r="AO131" s="1000"/>
      <c r="AP131" s="1123"/>
      <c r="AQ131" s="1124"/>
      <c r="AR131" s="1124"/>
      <c r="AS131" s="1124"/>
      <c r="AT131" s="1125"/>
      <c r="AU131" s="227"/>
      <c r="AV131" s="227"/>
      <c r="AW131" s="227"/>
      <c r="AX131" s="1096" t="s">
        <v>500</v>
      </c>
      <c r="AY131" s="739"/>
      <c r="AZ131" s="739"/>
      <c r="BA131" s="739"/>
      <c r="BB131" s="739"/>
      <c r="BC131" s="739"/>
      <c r="BD131" s="739"/>
      <c r="BE131" s="1049"/>
      <c r="BF131" s="1097" t="s">
        <v>130</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502</v>
      </c>
      <c r="W132" s="1107"/>
      <c r="X132" s="1107"/>
      <c r="Y132" s="1107"/>
      <c r="Z132" s="1108"/>
      <c r="AA132" s="1109">
        <v>1.324783678</v>
      </c>
      <c r="AB132" s="1110"/>
      <c r="AC132" s="1110"/>
      <c r="AD132" s="1110"/>
      <c r="AE132" s="1111"/>
      <c r="AF132" s="1112">
        <v>2.4534927670000002</v>
      </c>
      <c r="AG132" s="1110"/>
      <c r="AH132" s="1110"/>
      <c r="AI132" s="1110"/>
      <c r="AJ132" s="1111"/>
      <c r="AK132" s="1112">
        <v>0.24663776200000001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503</v>
      </c>
      <c r="W133" s="1090"/>
      <c r="X133" s="1090"/>
      <c r="Y133" s="1090"/>
      <c r="Z133" s="1091"/>
      <c r="AA133" s="1092">
        <v>2</v>
      </c>
      <c r="AB133" s="1093"/>
      <c r="AC133" s="1093"/>
      <c r="AD133" s="1093"/>
      <c r="AE133" s="1094"/>
      <c r="AF133" s="1092">
        <v>1.9</v>
      </c>
      <c r="AG133" s="1093"/>
      <c r="AH133" s="1093"/>
      <c r="AI133" s="1093"/>
      <c r="AJ133" s="1094"/>
      <c r="AK133" s="1092">
        <v>1.3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kXI2wk1dq6kMOJP8rxs8xvMMzoRNUhHGh/Ohov7L23RwtaDa2zEBA1OrQ9zwL/qGBTC8uH3QzemtKW8okgChw==" saltValue="mCLVihqv3cLEixeOiach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7937-31E4-45CD-9352-4AEA868ADB8A}">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MVaJJZSnhHxiJ4wdbkE7tQJmPAB8OS6lymtA16AhSUrSFIwKU9/D/Ya7Ne7UkQgq4Ql9AVTpJKXPywTqRUYv+A==" saltValue="C0Fk4oSWS9dc6plAls6md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ncFSwMjJk8Mwe6GE4yB5v1dH2VSvpLZBdtDJYGU7MiRtoCmF2i47hNPNrowS0zDJAYbGwxJoKYsxoAkC8+kFw==" saltValue="ww9j3NsiHGbL0o5Z4c2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505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506</v>
      </c>
      <c r="AL6" s="260"/>
      <c r="AM6" s="260"/>
      <c r="AN6" s="260"/>
    </row>
    <row r="7" spans="1:46" ht="13.5" customHeight="1" x14ac:dyDescent="0.2">
      <c r="A7" s="259"/>
      <c r="AK7" s="262"/>
      <c r="AL7" s="263"/>
      <c r="AM7" s="263"/>
      <c r="AN7" s="264"/>
      <c r="AO7" s="1127" t="s">
        <v>507</v>
      </c>
      <c r="AP7" s="265"/>
      <c r="AQ7" s="266" t="s">
        <v>508</v>
      </c>
      <c r="AR7" s="267"/>
    </row>
    <row r="8" spans="1:46" ht="13" x14ac:dyDescent="0.2">
      <c r="A8" s="259"/>
      <c r="AK8" s="268"/>
      <c r="AL8" s="269"/>
      <c r="AM8" s="269"/>
      <c r="AN8" s="270"/>
      <c r="AO8" s="1128"/>
      <c r="AP8" s="271" t="s">
        <v>509</v>
      </c>
      <c r="AQ8" s="272" t="s">
        <v>510</v>
      </c>
      <c r="AR8" s="273" t="s">
        <v>511</v>
      </c>
    </row>
    <row r="9" spans="1:46" ht="13" x14ac:dyDescent="0.2">
      <c r="A9" s="259"/>
      <c r="AK9" s="1129" t="s">
        <v>512</v>
      </c>
      <c r="AL9" s="1130"/>
      <c r="AM9" s="1130"/>
      <c r="AN9" s="1131"/>
      <c r="AO9" s="274">
        <v>2799990</v>
      </c>
      <c r="AP9" s="274">
        <v>63950</v>
      </c>
      <c r="AQ9" s="275">
        <v>65553</v>
      </c>
      <c r="AR9" s="276">
        <v>-2.4</v>
      </c>
    </row>
    <row r="10" spans="1:46" ht="13.5" customHeight="1" x14ac:dyDescent="0.2">
      <c r="A10" s="259"/>
      <c r="AK10" s="1129" t="s">
        <v>513</v>
      </c>
      <c r="AL10" s="1130"/>
      <c r="AM10" s="1130"/>
      <c r="AN10" s="1131"/>
      <c r="AO10" s="277">
        <v>464466</v>
      </c>
      <c r="AP10" s="277">
        <v>10608</v>
      </c>
      <c r="AQ10" s="278">
        <v>8503</v>
      </c>
      <c r="AR10" s="279">
        <v>24.8</v>
      </c>
    </row>
    <row r="11" spans="1:46" ht="13.5" customHeight="1" x14ac:dyDescent="0.2">
      <c r="A11" s="259"/>
      <c r="AK11" s="1129" t="s">
        <v>514</v>
      </c>
      <c r="AL11" s="1130"/>
      <c r="AM11" s="1130"/>
      <c r="AN11" s="1131"/>
      <c r="AO11" s="277">
        <v>49596</v>
      </c>
      <c r="AP11" s="277">
        <v>1133</v>
      </c>
      <c r="AQ11" s="278">
        <v>289</v>
      </c>
      <c r="AR11" s="279">
        <v>292</v>
      </c>
    </row>
    <row r="12" spans="1:46" ht="13.5" customHeight="1" x14ac:dyDescent="0.2">
      <c r="A12" s="259"/>
      <c r="AK12" s="1129" t="s">
        <v>515</v>
      </c>
      <c r="AL12" s="1130"/>
      <c r="AM12" s="1130"/>
      <c r="AN12" s="1131"/>
      <c r="AO12" s="277" t="s">
        <v>516</v>
      </c>
      <c r="AP12" s="277" t="s">
        <v>516</v>
      </c>
      <c r="AQ12" s="278">
        <v>23</v>
      </c>
      <c r="AR12" s="279" t="s">
        <v>516</v>
      </c>
    </row>
    <row r="13" spans="1:46" ht="13.5" customHeight="1" x14ac:dyDescent="0.2">
      <c r="A13" s="259"/>
      <c r="AK13" s="1129" t="s">
        <v>517</v>
      </c>
      <c r="AL13" s="1130"/>
      <c r="AM13" s="1130"/>
      <c r="AN13" s="1131"/>
      <c r="AO13" s="277">
        <v>132309</v>
      </c>
      <c r="AP13" s="277">
        <v>3022</v>
      </c>
      <c r="AQ13" s="278">
        <v>2667</v>
      </c>
      <c r="AR13" s="279">
        <v>13.3</v>
      </c>
    </row>
    <row r="14" spans="1:46" ht="13.5" customHeight="1" x14ac:dyDescent="0.2">
      <c r="A14" s="259"/>
      <c r="AK14" s="1129" t="s">
        <v>518</v>
      </c>
      <c r="AL14" s="1130"/>
      <c r="AM14" s="1130"/>
      <c r="AN14" s="1131"/>
      <c r="AO14" s="277">
        <v>29407</v>
      </c>
      <c r="AP14" s="277">
        <v>672</v>
      </c>
      <c r="AQ14" s="278">
        <v>1163</v>
      </c>
      <c r="AR14" s="279">
        <v>-42.2</v>
      </c>
    </row>
    <row r="15" spans="1:46" ht="13.5" customHeight="1" x14ac:dyDescent="0.2">
      <c r="A15" s="259"/>
      <c r="AK15" s="1132" t="s">
        <v>519</v>
      </c>
      <c r="AL15" s="1133"/>
      <c r="AM15" s="1133"/>
      <c r="AN15" s="1134"/>
      <c r="AO15" s="277">
        <v>-152717</v>
      </c>
      <c r="AP15" s="277">
        <v>-3488</v>
      </c>
      <c r="AQ15" s="278">
        <v>-4250</v>
      </c>
      <c r="AR15" s="279">
        <v>-17.899999999999999</v>
      </c>
    </row>
    <row r="16" spans="1:46" ht="13" x14ac:dyDescent="0.2">
      <c r="A16" s="259"/>
      <c r="AK16" s="1132" t="s">
        <v>191</v>
      </c>
      <c r="AL16" s="1133"/>
      <c r="AM16" s="1133"/>
      <c r="AN16" s="1134"/>
      <c r="AO16" s="277">
        <v>3323051</v>
      </c>
      <c r="AP16" s="277">
        <v>75896</v>
      </c>
      <c r="AQ16" s="278">
        <v>73949</v>
      </c>
      <c r="AR16" s="279">
        <v>2.6</v>
      </c>
    </row>
    <row r="17" spans="1:46" ht="13" x14ac:dyDescent="0.2">
      <c r="A17" s="259"/>
    </row>
    <row r="18" spans="1:46" ht="13" x14ac:dyDescent="0.2">
      <c r="A18" s="259"/>
      <c r="AQ18" s="280"/>
      <c r="AR18" s="280"/>
    </row>
    <row r="19" spans="1:46" ht="13" x14ac:dyDescent="0.2">
      <c r="A19" s="259"/>
      <c r="AK19" s="255" t="s">
        <v>520</v>
      </c>
    </row>
    <row r="20" spans="1:46" ht="13" x14ac:dyDescent="0.2">
      <c r="A20" s="259"/>
      <c r="AK20" s="281"/>
      <c r="AL20" s="282"/>
      <c r="AM20" s="282"/>
      <c r="AN20" s="283"/>
      <c r="AO20" s="284" t="s">
        <v>521</v>
      </c>
      <c r="AP20" s="285" t="s">
        <v>522</v>
      </c>
      <c r="AQ20" s="286" t="s">
        <v>523</v>
      </c>
      <c r="AR20" s="287"/>
    </row>
    <row r="21" spans="1:46" s="260" customFormat="1" ht="13" x14ac:dyDescent="0.2">
      <c r="A21" s="288"/>
      <c r="AK21" s="1135" t="s">
        <v>524</v>
      </c>
      <c r="AL21" s="1136"/>
      <c r="AM21" s="1136"/>
      <c r="AN21" s="1137"/>
      <c r="AO21" s="289">
        <v>5.64</v>
      </c>
      <c r="AP21" s="290">
        <v>6.65</v>
      </c>
      <c r="AQ21" s="291">
        <v>-1.01</v>
      </c>
      <c r="AS21" s="292"/>
      <c r="AT21" s="288"/>
    </row>
    <row r="22" spans="1:46" s="260" customFormat="1" ht="13" x14ac:dyDescent="0.2">
      <c r="A22" s="288"/>
      <c r="AK22" s="1135" t="s">
        <v>525</v>
      </c>
      <c r="AL22" s="1136"/>
      <c r="AM22" s="1136"/>
      <c r="AN22" s="1137"/>
      <c r="AO22" s="293">
        <v>98.2</v>
      </c>
      <c r="AP22" s="294">
        <v>97</v>
      </c>
      <c r="AQ22" s="295">
        <v>1.2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526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527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528</v>
      </c>
      <c r="AL29" s="260"/>
      <c r="AM29" s="260"/>
      <c r="AN29" s="260"/>
      <c r="AS29" s="302"/>
    </row>
    <row r="30" spans="1:46" ht="13.5" customHeight="1" x14ac:dyDescent="0.2">
      <c r="A30" s="259"/>
      <c r="AK30" s="262"/>
      <c r="AL30" s="263"/>
      <c r="AM30" s="263"/>
      <c r="AN30" s="264"/>
      <c r="AO30" s="1127" t="s">
        <v>507</v>
      </c>
      <c r="AP30" s="265"/>
      <c r="AQ30" s="266" t="s">
        <v>508</v>
      </c>
      <c r="AR30" s="267"/>
    </row>
    <row r="31" spans="1:46" ht="13" x14ac:dyDescent="0.2">
      <c r="A31" s="259"/>
      <c r="AK31" s="268"/>
      <c r="AL31" s="269"/>
      <c r="AM31" s="269"/>
      <c r="AN31" s="270"/>
      <c r="AO31" s="1128"/>
      <c r="AP31" s="271" t="s">
        <v>509</v>
      </c>
      <c r="AQ31" s="272" t="s">
        <v>510</v>
      </c>
      <c r="AR31" s="273" t="s">
        <v>511</v>
      </c>
    </row>
    <row r="32" spans="1:46" ht="27" customHeight="1" x14ac:dyDescent="0.2">
      <c r="A32" s="259"/>
      <c r="AK32" s="1143" t="s">
        <v>529</v>
      </c>
      <c r="AL32" s="1144"/>
      <c r="AM32" s="1144"/>
      <c r="AN32" s="1145"/>
      <c r="AO32" s="303">
        <v>884363</v>
      </c>
      <c r="AP32" s="303">
        <v>20198</v>
      </c>
      <c r="AQ32" s="304">
        <v>33124</v>
      </c>
      <c r="AR32" s="305">
        <v>-39</v>
      </c>
    </row>
    <row r="33" spans="1:46" ht="13.5" customHeight="1" x14ac:dyDescent="0.2">
      <c r="A33" s="259"/>
      <c r="AK33" s="1143" t="s">
        <v>530</v>
      </c>
      <c r="AL33" s="1144"/>
      <c r="AM33" s="1144"/>
      <c r="AN33" s="1145"/>
      <c r="AO33" s="303" t="s">
        <v>516</v>
      </c>
      <c r="AP33" s="303" t="s">
        <v>516</v>
      </c>
      <c r="AQ33" s="304" t="s">
        <v>516</v>
      </c>
      <c r="AR33" s="305" t="s">
        <v>516</v>
      </c>
    </row>
    <row r="34" spans="1:46" ht="27" customHeight="1" x14ac:dyDescent="0.2">
      <c r="A34" s="259"/>
      <c r="AK34" s="1143" t="s">
        <v>531</v>
      </c>
      <c r="AL34" s="1144"/>
      <c r="AM34" s="1144"/>
      <c r="AN34" s="1145"/>
      <c r="AO34" s="303" t="s">
        <v>516</v>
      </c>
      <c r="AP34" s="303" t="s">
        <v>516</v>
      </c>
      <c r="AQ34" s="304" t="s">
        <v>516</v>
      </c>
      <c r="AR34" s="305" t="s">
        <v>516</v>
      </c>
    </row>
    <row r="35" spans="1:46" ht="27" customHeight="1" x14ac:dyDescent="0.2">
      <c r="A35" s="259"/>
      <c r="AK35" s="1143" t="s">
        <v>532</v>
      </c>
      <c r="AL35" s="1144"/>
      <c r="AM35" s="1144"/>
      <c r="AN35" s="1145"/>
      <c r="AO35" s="303">
        <v>222638</v>
      </c>
      <c r="AP35" s="303">
        <v>5085</v>
      </c>
      <c r="AQ35" s="304">
        <v>9022</v>
      </c>
      <c r="AR35" s="305">
        <v>-43.6</v>
      </c>
    </row>
    <row r="36" spans="1:46" ht="27" customHeight="1" x14ac:dyDescent="0.2">
      <c r="A36" s="259"/>
      <c r="AK36" s="1143" t="s">
        <v>533</v>
      </c>
      <c r="AL36" s="1144"/>
      <c r="AM36" s="1144"/>
      <c r="AN36" s="1145"/>
      <c r="AO36" s="303">
        <v>25701</v>
      </c>
      <c r="AP36" s="303">
        <v>587</v>
      </c>
      <c r="AQ36" s="304">
        <v>1987</v>
      </c>
      <c r="AR36" s="305">
        <v>-70.5</v>
      </c>
    </row>
    <row r="37" spans="1:46" ht="13.5" customHeight="1" x14ac:dyDescent="0.2">
      <c r="A37" s="259"/>
      <c r="AK37" s="1143" t="s">
        <v>534</v>
      </c>
      <c r="AL37" s="1144"/>
      <c r="AM37" s="1144"/>
      <c r="AN37" s="1145"/>
      <c r="AO37" s="303">
        <v>27472</v>
      </c>
      <c r="AP37" s="303">
        <v>627</v>
      </c>
      <c r="AQ37" s="304">
        <v>678</v>
      </c>
      <c r="AR37" s="305">
        <v>-7.5</v>
      </c>
    </row>
    <row r="38" spans="1:46" ht="27" customHeight="1" x14ac:dyDescent="0.2">
      <c r="A38" s="259"/>
      <c r="AK38" s="1146" t="s">
        <v>535</v>
      </c>
      <c r="AL38" s="1147"/>
      <c r="AM38" s="1147"/>
      <c r="AN38" s="1148"/>
      <c r="AO38" s="306" t="s">
        <v>516</v>
      </c>
      <c r="AP38" s="306" t="s">
        <v>516</v>
      </c>
      <c r="AQ38" s="307">
        <v>0</v>
      </c>
      <c r="AR38" s="295" t="s">
        <v>516</v>
      </c>
      <c r="AS38" s="302"/>
    </row>
    <row r="39" spans="1:46" ht="13" x14ac:dyDescent="0.2">
      <c r="A39" s="259"/>
      <c r="AK39" s="1146" t="s">
        <v>536</v>
      </c>
      <c r="AL39" s="1147"/>
      <c r="AM39" s="1147"/>
      <c r="AN39" s="1148"/>
      <c r="AO39" s="303">
        <v>-283873</v>
      </c>
      <c r="AP39" s="303">
        <v>-6483</v>
      </c>
      <c r="AQ39" s="304">
        <v>-3119</v>
      </c>
      <c r="AR39" s="305">
        <v>107.9</v>
      </c>
      <c r="AS39" s="302"/>
    </row>
    <row r="40" spans="1:46" ht="27" customHeight="1" x14ac:dyDescent="0.2">
      <c r="A40" s="259"/>
      <c r="AK40" s="1143" t="s">
        <v>537</v>
      </c>
      <c r="AL40" s="1144"/>
      <c r="AM40" s="1144"/>
      <c r="AN40" s="1145"/>
      <c r="AO40" s="303">
        <v>-855816</v>
      </c>
      <c r="AP40" s="303">
        <v>-19546</v>
      </c>
      <c r="AQ40" s="304">
        <v>-27108</v>
      </c>
      <c r="AR40" s="305">
        <v>-27.9</v>
      </c>
      <c r="AS40" s="302"/>
    </row>
    <row r="41" spans="1:46" ht="13" x14ac:dyDescent="0.2">
      <c r="A41" s="259"/>
      <c r="AK41" s="1149" t="s">
        <v>303</v>
      </c>
      <c r="AL41" s="1150"/>
      <c r="AM41" s="1150"/>
      <c r="AN41" s="1151"/>
      <c r="AO41" s="303">
        <v>20485</v>
      </c>
      <c r="AP41" s="303">
        <v>468</v>
      </c>
      <c r="AQ41" s="304">
        <v>14583</v>
      </c>
      <c r="AR41" s="305">
        <v>-96.8</v>
      </c>
      <c r="AS41" s="302"/>
    </row>
    <row r="42" spans="1:46" ht="13" x14ac:dyDescent="0.2">
      <c r="A42" s="259"/>
      <c r="AK42" s="308" t="s">
        <v>538</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539</v>
      </c>
    </row>
    <row r="48" spans="1:46" ht="13" x14ac:dyDescent="0.2">
      <c r="A48" s="259"/>
      <c r="AK48" s="313" t="s">
        <v>540</v>
      </c>
      <c r="AL48" s="313"/>
      <c r="AM48" s="313"/>
      <c r="AN48" s="313"/>
      <c r="AO48" s="313"/>
      <c r="AP48" s="313"/>
      <c r="AQ48" s="314"/>
      <c r="AR48" s="313"/>
    </row>
    <row r="49" spans="1:44" ht="13.5" customHeight="1" x14ac:dyDescent="0.2">
      <c r="A49" s="259"/>
      <c r="AK49" s="315"/>
      <c r="AL49" s="316"/>
      <c r="AM49" s="1138" t="s">
        <v>507</v>
      </c>
      <c r="AN49" s="1140" t="s">
        <v>541</v>
      </c>
      <c r="AO49" s="1141"/>
      <c r="AP49" s="1141"/>
      <c r="AQ49" s="1141"/>
      <c r="AR49" s="1142"/>
    </row>
    <row r="50" spans="1:44" ht="13" x14ac:dyDescent="0.2">
      <c r="A50" s="259"/>
      <c r="AK50" s="317"/>
      <c r="AL50" s="318"/>
      <c r="AM50" s="1139"/>
      <c r="AN50" s="319" t="s">
        <v>542</v>
      </c>
      <c r="AO50" s="320" t="s">
        <v>543</v>
      </c>
      <c r="AP50" s="321" t="s">
        <v>544</v>
      </c>
      <c r="AQ50" s="322" t="s">
        <v>545</v>
      </c>
      <c r="AR50" s="323" t="s">
        <v>546</v>
      </c>
    </row>
    <row r="51" spans="1:44" ht="13" x14ac:dyDescent="0.2">
      <c r="A51" s="259"/>
      <c r="AK51" s="315" t="s">
        <v>547</v>
      </c>
      <c r="AL51" s="316"/>
      <c r="AM51" s="324">
        <v>1314439</v>
      </c>
      <c r="AN51" s="325">
        <v>30064</v>
      </c>
      <c r="AO51" s="326">
        <v>6.6</v>
      </c>
      <c r="AP51" s="327">
        <v>47387</v>
      </c>
      <c r="AQ51" s="328">
        <v>-9.1999999999999993</v>
      </c>
      <c r="AR51" s="329">
        <v>15.8</v>
      </c>
    </row>
    <row r="52" spans="1:44" ht="13" x14ac:dyDescent="0.2">
      <c r="A52" s="259"/>
      <c r="AK52" s="330"/>
      <c r="AL52" s="331" t="s">
        <v>548</v>
      </c>
      <c r="AM52" s="332">
        <v>778308</v>
      </c>
      <c r="AN52" s="333">
        <v>17801</v>
      </c>
      <c r="AO52" s="334">
        <v>-4.5999999999999996</v>
      </c>
      <c r="AP52" s="335">
        <v>24928</v>
      </c>
      <c r="AQ52" s="336">
        <v>0.3</v>
      </c>
      <c r="AR52" s="337">
        <v>-4.9000000000000004</v>
      </c>
    </row>
    <row r="53" spans="1:44" ht="13" x14ac:dyDescent="0.2">
      <c r="A53" s="259"/>
      <c r="AK53" s="315" t="s">
        <v>549</v>
      </c>
      <c r="AL53" s="316"/>
      <c r="AM53" s="324">
        <v>1899947</v>
      </c>
      <c r="AN53" s="325">
        <v>43097</v>
      </c>
      <c r="AO53" s="326">
        <v>43.4</v>
      </c>
      <c r="AP53" s="327">
        <v>51264</v>
      </c>
      <c r="AQ53" s="328">
        <v>8.1999999999999993</v>
      </c>
      <c r="AR53" s="329">
        <v>35.200000000000003</v>
      </c>
    </row>
    <row r="54" spans="1:44" ht="13" x14ac:dyDescent="0.2">
      <c r="A54" s="259"/>
      <c r="AK54" s="330"/>
      <c r="AL54" s="331" t="s">
        <v>548</v>
      </c>
      <c r="AM54" s="332">
        <v>920831</v>
      </c>
      <c r="AN54" s="333">
        <v>20888</v>
      </c>
      <c r="AO54" s="334">
        <v>17.3</v>
      </c>
      <c r="AP54" s="335">
        <v>26040</v>
      </c>
      <c r="AQ54" s="336">
        <v>4.5</v>
      </c>
      <c r="AR54" s="337">
        <v>12.8</v>
      </c>
    </row>
    <row r="55" spans="1:44" ht="13" x14ac:dyDescent="0.2">
      <c r="A55" s="259"/>
      <c r="AK55" s="315" t="s">
        <v>550</v>
      </c>
      <c r="AL55" s="316"/>
      <c r="AM55" s="324">
        <v>1463435</v>
      </c>
      <c r="AN55" s="325">
        <v>33249</v>
      </c>
      <c r="AO55" s="326">
        <v>-22.9</v>
      </c>
      <c r="AP55" s="327">
        <v>52068</v>
      </c>
      <c r="AQ55" s="328">
        <v>1.6</v>
      </c>
      <c r="AR55" s="329">
        <v>-24.5</v>
      </c>
    </row>
    <row r="56" spans="1:44" ht="13" x14ac:dyDescent="0.2">
      <c r="A56" s="259"/>
      <c r="AK56" s="330"/>
      <c r="AL56" s="331" t="s">
        <v>548</v>
      </c>
      <c r="AM56" s="332">
        <v>835335</v>
      </c>
      <c r="AN56" s="333">
        <v>18979</v>
      </c>
      <c r="AO56" s="334">
        <v>-9.1</v>
      </c>
      <c r="AP56" s="335">
        <v>26936</v>
      </c>
      <c r="AQ56" s="336">
        <v>3.4</v>
      </c>
      <c r="AR56" s="337">
        <v>-12.5</v>
      </c>
    </row>
    <row r="57" spans="1:44" ht="13" x14ac:dyDescent="0.2">
      <c r="A57" s="259"/>
      <c r="AK57" s="315" t="s">
        <v>551</v>
      </c>
      <c r="AL57" s="316"/>
      <c r="AM57" s="324">
        <v>1167766</v>
      </c>
      <c r="AN57" s="325">
        <v>26688</v>
      </c>
      <c r="AO57" s="326">
        <v>-19.7</v>
      </c>
      <c r="AP57" s="327">
        <v>47161</v>
      </c>
      <c r="AQ57" s="328">
        <v>-9.4</v>
      </c>
      <c r="AR57" s="329">
        <v>-10.3</v>
      </c>
    </row>
    <row r="58" spans="1:44" ht="13" x14ac:dyDescent="0.2">
      <c r="A58" s="259"/>
      <c r="AK58" s="330"/>
      <c r="AL58" s="331" t="s">
        <v>548</v>
      </c>
      <c r="AM58" s="332">
        <v>653563</v>
      </c>
      <c r="AN58" s="333">
        <v>14936</v>
      </c>
      <c r="AO58" s="334">
        <v>-21.3</v>
      </c>
      <c r="AP58" s="335">
        <v>24595</v>
      </c>
      <c r="AQ58" s="336">
        <v>-8.6999999999999993</v>
      </c>
      <c r="AR58" s="337">
        <v>-12.6</v>
      </c>
    </row>
    <row r="59" spans="1:44" ht="13" x14ac:dyDescent="0.2">
      <c r="A59" s="259"/>
      <c r="AK59" s="315" t="s">
        <v>552</v>
      </c>
      <c r="AL59" s="316"/>
      <c r="AM59" s="324">
        <v>973696</v>
      </c>
      <c r="AN59" s="325">
        <v>22239</v>
      </c>
      <c r="AO59" s="326">
        <v>-16.7</v>
      </c>
      <c r="AP59" s="327">
        <v>43423</v>
      </c>
      <c r="AQ59" s="328">
        <v>-7.9</v>
      </c>
      <c r="AR59" s="329">
        <v>-8.8000000000000007</v>
      </c>
    </row>
    <row r="60" spans="1:44" ht="13" x14ac:dyDescent="0.2">
      <c r="A60" s="259"/>
      <c r="AK60" s="330"/>
      <c r="AL60" s="331" t="s">
        <v>548</v>
      </c>
      <c r="AM60" s="332">
        <v>380113</v>
      </c>
      <c r="AN60" s="333">
        <v>8682</v>
      </c>
      <c r="AO60" s="334">
        <v>-41.9</v>
      </c>
      <c r="AP60" s="335">
        <v>22207</v>
      </c>
      <c r="AQ60" s="336">
        <v>-9.6999999999999993</v>
      </c>
      <c r="AR60" s="337">
        <v>-32.200000000000003</v>
      </c>
    </row>
    <row r="61" spans="1:44" ht="13" x14ac:dyDescent="0.2">
      <c r="A61" s="259"/>
      <c r="AK61" s="315" t="s">
        <v>553</v>
      </c>
      <c r="AL61" s="338"/>
      <c r="AM61" s="324">
        <v>1363857</v>
      </c>
      <c r="AN61" s="325">
        <v>31067</v>
      </c>
      <c r="AO61" s="326">
        <v>-1.9</v>
      </c>
      <c r="AP61" s="327">
        <v>48261</v>
      </c>
      <c r="AQ61" s="339">
        <v>-3.3</v>
      </c>
      <c r="AR61" s="329">
        <v>1.4</v>
      </c>
    </row>
    <row r="62" spans="1:44" ht="13" x14ac:dyDescent="0.2">
      <c r="A62" s="259"/>
      <c r="AK62" s="330"/>
      <c r="AL62" s="331" t="s">
        <v>548</v>
      </c>
      <c r="AM62" s="332">
        <v>713630</v>
      </c>
      <c r="AN62" s="333">
        <v>16257</v>
      </c>
      <c r="AO62" s="334">
        <v>-11.9</v>
      </c>
      <c r="AP62" s="335">
        <v>24941</v>
      </c>
      <c r="AQ62" s="336">
        <v>-2</v>
      </c>
      <c r="AR62" s="337">
        <v>-9.9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Y7ftv+0vs7otff2AryrvtUeiDJYqFrEFF94ppTcMUCfOUDk4W8lsc123UcTurAKMDz4y5g7IRNwB8JiXiNzrfQ==" saltValue="g77CZwPb6HX/ojcZVCkt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555</v>
      </c>
    </row>
    <row r="121" spans="125:125" ht="13.5" hidden="1" customHeight="1" x14ac:dyDescent="0.2">
      <c r="DU121" s="253"/>
    </row>
  </sheetData>
  <sheetProtection algorithmName="SHA-512" hashValue="f3QbDJN+6qC9fLItBgn0OkPRpcQrHWcZbxWMYpHprXzt4pmSYQ5x3XSx64JbqDfs7+WRMd9vZZk0NAuiZaOWtA==" saltValue="hyFqNhbhFSi/+5Xfy9pR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556</v>
      </c>
    </row>
  </sheetData>
  <sheetProtection algorithmName="SHA-512" hashValue="RiLllqC3E0vfqnYYL/FjiI3WTV7xeAP/vZfjxozwhtoVjoYREKW6Xs0uAsE1d7Hcj+zivpy27Ohv7QvJXNtDfg==" saltValue="7picapGbiY3ZswIWBgHK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152" t="s">
        <v>3</v>
      </c>
      <c r="D47" s="1152"/>
      <c r="E47" s="1153"/>
      <c r="F47" s="11">
        <v>14.37</v>
      </c>
      <c r="G47" s="12">
        <v>13.65</v>
      </c>
      <c r="H47" s="12">
        <v>12.63</v>
      </c>
      <c r="I47" s="12">
        <v>14.3</v>
      </c>
      <c r="J47" s="13">
        <v>23.61</v>
      </c>
    </row>
    <row r="48" spans="2:10" ht="57.75" customHeight="1" x14ac:dyDescent="0.2">
      <c r="B48" s="14"/>
      <c r="C48" s="1154" t="s">
        <v>4</v>
      </c>
      <c r="D48" s="1154"/>
      <c r="E48" s="1155"/>
      <c r="F48" s="15">
        <v>5.85</v>
      </c>
      <c r="G48" s="16">
        <v>4.92</v>
      </c>
      <c r="H48" s="16">
        <v>10.08</v>
      </c>
      <c r="I48" s="16">
        <v>10.35</v>
      </c>
      <c r="J48" s="17">
        <v>8.59</v>
      </c>
    </row>
    <row r="49" spans="2:10" ht="57.75" customHeight="1" thickBot="1" x14ac:dyDescent="0.25">
      <c r="B49" s="18"/>
      <c r="C49" s="1156" t="s">
        <v>5</v>
      </c>
      <c r="D49" s="1156"/>
      <c r="E49" s="1157"/>
      <c r="F49" s="19" t="s">
        <v>562</v>
      </c>
      <c r="G49" s="20" t="s">
        <v>563</v>
      </c>
      <c r="H49" s="20">
        <v>0.81</v>
      </c>
      <c r="I49" s="20" t="s">
        <v>564</v>
      </c>
      <c r="J49" s="21" t="s">
        <v>565</v>
      </c>
    </row>
    <row r="50" spans="2:10" ht="13" x14ac:dyDescent="0.2"/>
  </sheetData>
  <sheetProtection algorithmName="SHA-512" hashValue="2MJ5DAZZsfaQ/pFYY5oxfd0fT0x1W0vTLi5QY2sJ7fD4oB81EmCi+r4ZZ+qqO+Jgo9Cp+SFbS1xk3U8qoiwPdg==" saltValue="bS0vNkZK+eiDb+OTSdTA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2024-09-10T05:35:09Z</cp:lastPrinted>
  <dcterms:created xsi:type="dcterms:W3CDTF">2024-02-05T01:53:24Z</dcterms:created>
  <dcterms:modified xsi:type="dcterms:W3CDTF">2024-09-20T02:24:01Z</dcterms:modified>
  <cp:category/>
</cp:coreProperties>
</file>