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10.1.41.109\zaisei04\026　財政状況資料集\R6財政状況資料集\01_組合せ分析・ストック情報項目（９月公表分_R4年度決算）\03_市町村→県\41 大口町　〇\"/>
    </mc:Choice>
  </mc:AlternateContent>
  <xr:revisionPtr revIDLastSave="0" documentId="13_ncr:1_{F3989745-BD65-4D64-B0A2-1317871AFF33}" xr6:coauthVersionLast="47" xr6:coauthVersionMax="47" xr10:uidLastSave="{00000000-0000-0000-0000-000000000000}"/>
  <bookViews>
    <workbookView xWindow="-110" yWindow="-110" windowWidth="22780" windowHeight="14660" tabRatio="859"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O36" i="10"/>
  <c r="BE36" i="10"/>
  <c r="AM36" i="10"/>
  <c r="CO35" i="10"/>
  <c r="BE35" i="10"/>
  <c r="AM35" i="10"/>
  <c r="CO34" i="10"/>
  <c r="BW34" i="10"/>
  <c r="BW35" i="10" s="1"/>
  <c r="BW36" i="10" s="1"/>
  <c r="BW37" i="10" s="1"/>
  <c r="BW38" i="10" s="1"/>
  <c r="BW39" i="10" s="1"/>
  <c r="BW40" i="10" s="1"/>
  <c r="BW41" i="10" s="1"/>
  <c r="AM34" i="10"/>
  <c r="C34" i="10"/>
  <c r="C35" i="10" s="1"/>
  <c r="C36" i="10" l="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BE34" i="10"/>
</calcChain>
</file>

<file path=xl/sharedStrings.xml><?xml version="1.0" encoding="utf-8"?>
<sst xmlns="http://schemas.openxmlformats.org/spreadsheetml/2006/main" count="1204" uniqueCount="613">
  <si>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</si>
  <si>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</si>
  <si>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</si>
  <si>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</si>
  <si>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</si>
  <si>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</si>
  <si>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</si>
  <si>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</si>
  <si>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</si>
  <si>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</si>
  <si>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</si>
  <si>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</si>
  <si>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</si>
  <si>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</si>
  <si>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</si>
  <si>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</si>
  <si>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</si>
  <si>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</si>
  <si>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</si>
  <si>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</si>
  <si>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</si>
  <si>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</si>
  <si>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</si>
  <si>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</si>
  <si>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</si>
  <si>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</si>
  <si>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</si>
  <si>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</si>
  <si>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</si>
  <si>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</si>
  <si>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</si>
  <si>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</si>
  <si>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</si>
  <si>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</si>
  <si>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</si>
  <si>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</si>
  <si>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</si>
  <si>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</si>
  <si>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</si>
  <si>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</si>
  <si>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</si>
  <si>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</si>
  <si>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</si>
  <si>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</si>
  <si>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</si>
  <si>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</si>
  <si>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</si>
  <si>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</si>
  <si>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</si>
  <si>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</si>
  <si>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</si>
  <si>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</si>
  <si>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</si>
  <si>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</si>
  <si>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</si>
  <si>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</si>
  <si>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</si>
  <si>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</si>
  <si>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</si>
  <si>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</si>
  <si>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</si>
  <si>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</si>
  <si>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</si>
  <si>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</si>
  <si>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</si>
  <si>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</si>
  <si>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</si>
  <si>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</si>
  <si>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</si>
  <si>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</si>
  <si>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</si>
  <si>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</si>
  <si>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</si>
  <si>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</si>
  <si>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</si>
  <si>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</si>
  <si>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</si>
  <si>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</si>
  <si>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</si>
  <si>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</si>
  <si>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</si>
  <si>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</si>
  <si>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</si>
  <si>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</si>
  <si>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</si>
  <si>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</si>
  <si>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Ⅴ－１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</si>
  <si>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</si>
  <si>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</si>
  <si>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</si>
  <si>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</si>
  <si>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</si>
  <si>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</si>
  <si>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</si>
  <si>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</si>
  <si>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</si>
  <si>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</si>
  <si>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</si>
  <si>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</si>
  <si>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大口町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</si>
  <si>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</si>
  <si>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</si>
  <si>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</si>
  <si>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</si>
  <si>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</si>
  <si>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</si>
  <si>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</si>
  <si>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</si>
  <si>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</si>
  <si>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</si>
  <si>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</si>
  <si>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</si>
  <si>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</si>
  <si>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</si>
  <si>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</si>
  <si>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</si>
  <si>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</si>
  <si>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</si>
  <si>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</si>
  <si>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</si>
  <si>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</si>
  <si>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</si>
  <si>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</si>
  <si>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</si>
  <si>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</si>
  <si>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</si>
  <si>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</si>
  <si>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</si>
  <si>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</si>
  <si>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</si>
  <si>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</si>
  <si>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</si>
  <si>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</si>
  <si>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</si>
  <si>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</si>
  <si>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</si>
  <si>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</si>
  <si>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</si>
  <si>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</si>
  <si>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</si>
  <si>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</si>
  <si>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</si>
  <si>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</si>
  <si>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</si>
  <si>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</si>
  <si>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</si>
  <si>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</si>
  <si>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</si>
  <si>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</si>
  <si>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</si>
  <si>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</si>
  <si>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</si>
  <si>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</si>
  <si>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</si>
  <si>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</si>
  <si>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</si>
  <si>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</si>
  <si>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</si>
  <si>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</si>
  <si>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</si>
  <si>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</si>
  <si>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</si>
  <si>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</si>
  <si>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</si>
  <si>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</si>
  <si>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</si>
  <si>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</si>
  <si>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</si>
  <si>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</si>
  <si>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</si>
  <si>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</si>
  <si>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</si>
  <si>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</si>
  <si>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</si>
  <si>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</si>
  <si>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</si>
  <si>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</si>
  <si>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</si>
  <si>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</si>
  <si>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</si>
  <si>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</si>
  <si>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</si>
  <si>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</si>
  <si>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</si>
  <si>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</si>
  <si>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</si>
  <si>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</si>
  <si>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</si>
  <si>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</si>
  <si>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</si>
  <si>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</si>
  <si>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</si>
  <si>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</si>
  <si>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</si>
  <si>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</si>
  <si>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</si>
  <si>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</si>
  <si>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</si>
  <si>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</si>
  <si>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</si>
  <si>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</si>
  <si>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</si>
  <si>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</si>
  <si>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</si>
  <si>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</si>
  <si>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</si>
  <si>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</si>
  <si>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</si>
  <si>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</si>
  <si>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</si>
  <si>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</si>
  <si>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</si>
  <si>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</si>
  <si>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</si>
  <si>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</si>
  <si>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</si>
  <si>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</si>
  <si>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愛知県大口町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</si>
  <si>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</si>
  <si>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</si>
  <si>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</si>
  <si>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</si>
  <si>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</si>
  <si>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</si>
  <si>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</si>
  <si>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</si>
  <si>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</si>
  <si>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</si>
  <si>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</si>
  <si>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</si>
  <si>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</si>
  <si>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</si>
  <si>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</si>
  <si>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</si>
  <si>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</si>
  <si>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</si>
  <si>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</si>
  <si>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</si>
  <si>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</si>
  <si>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</si>
  <si>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</si>
  <si>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</si>
  <si>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</si>
  <si>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</si>
  <si>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</si>
  <si>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</si>
  <si>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</si>
  <si>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</si>
  <si>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</si>
  <si>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</si>
  <si>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</si>
  <si>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</si>
  <si>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</si>
  <si>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</si>
  <si>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</si>
  <si>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</si>
  <si>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</si>
  <si>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</si>
  <si>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</si>
  <si>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</si>
  <si>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</si>
  <si>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</si>
  <si>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</si>
  <si>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</si>
  <si>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</si>
  <si>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</si>
  <si>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</si>
  <si>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</si>
  <si>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</si>
  <si>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</si>
  <si>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</si>
  <si>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</si>
  <si>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</si>
  <si>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</si>
  <si>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</si>
  <si>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</si>
  <si>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</si>
  <si>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</si>
  <si>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</si>
  <si>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</si>
  <si>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</si>
  <si>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</si>
  <si>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</si>
  <si>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</si>
  <si>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</si>
  <si>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</si>
  <si>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</si>
  <si>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</si>
  <si>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</si>
  <si>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</si>
  <si>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</si>
  <si>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</si>
  <si>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</si>
  <si>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</si>
  <si>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</si>
  <si>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</si>
  <si>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</si>
  <si>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</si>
  <si>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</si>
  <si>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</si>
  <si>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</si>
  <si>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</si>
  <si>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</si>
  <si>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</si>
  <si>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</si>
  <si>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</si>
  <si>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</si>
  <si>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</si>
  <si>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</si>
  <si>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</si>
  <si>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</si>
  <si>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</si>
  <si>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</si>
  <si>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</si>
  <si>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</si>
  <si>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</si>
  <si>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</si>
  <si>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</si>
  <si>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</si>
  <si>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</si>
  <si>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</si>
  <si>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</si>
  <si>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</si>
  <si>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</si>
  <si>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</si>
  <si>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</si>
  <si>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</si>
  <si>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</si>
  <si>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</si>
  <si>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</si>
  <si>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</si>
  <si>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</si>
  <si>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</si>
  <si>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</si>
  <si>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</si>
  <si>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</si>
  <si>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</si>
  <si>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</si>
  <si>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</si>
  <si>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</si>
  <si>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</si>
  <si>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</si>
  <si>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</si>
  <si>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</si>
  <si>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</si>
  <si>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</si>
  <si>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</si>
  <si>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</si>
  <si>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</si>
  <si>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</si>
  <si>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</si>
  <si>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</si>
  <si>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</si>
  <si>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</si>
  <si>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</si>
  <si>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</si>
  <si>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</si>
  <si>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</si>
  <si>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</si>
  <si>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</si>
  <si>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</si>
  <si>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</si>
  <si>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</si>
  <si>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</si>
  <si>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</si>
  <si>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</si>
  <si>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</si>
  <si>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</si>
  <si>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</si>
  <si>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</si>
  <si>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愛知県大口町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</si>
  <si>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</si>
  <si>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</si>
  <si>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</si>
  <si>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</si>
  <si>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</si>
  <si>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</si>
  <si>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</si>
  <si>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</si>
  <si>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</si>
  <si>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</si>
  <si>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</si>
  <si>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</si>
  <si>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</si>
  <si>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</si>
  <si>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</si>
  <si>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</si>
  <si>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</si>
  <si>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</si>
  <si>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</si>
  <si>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</si>
  <si>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国際交流事業特別会計</t>
    <phoneticPr fontId="5"/>
  </si>
  <si>
    <t>土地取得特別会計</t>
    <phoneticPr fontId="5"/>
  </si>
  <si>
    <t>次世代育成事業特別会計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</si>
  <si>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</si>
  <si>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</si>
  <si>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</si>
  <si>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</si>
  <si>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</si>
  <si>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</si>
  <si>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</si>
  <si>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</si>
  <si>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</si>
  <si>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</si>
  <si>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</si>
  <si>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</si>
  <si>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</si>
  <si>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</si>
  <si>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</si>
  <si>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</si>
  <si>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</si>
  <si>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公共下水道事業特別会計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</si>
  <si>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</si>
  <si>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</si>
  <si>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</si>
  <si>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</si>
  <si>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</si>
  <si>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</si>
  <si>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</si>
  <si>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</si>
  <si>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</si>
  <si>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</si>
  <si>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</si>
  <si>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</si>
  <si>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</si>
  <si>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</si>
  <si>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</si>
  <si>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</si>
  <si>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</si>
  <si>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</si>
  <si>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</si>
  <si>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</si>
  <si>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</si>
  <si>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</si>
  <si>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</si>
  <si>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</si>
  <si>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</si>
  <si>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</si>
  <si>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</si>
  <si>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</si>
  <si>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</si>
  <si>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</si>
  <si>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</si>
  <si>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</si>
  <si>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</si>
  <si>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</si>
  <si>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</si>
  <si>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</si>
  <si>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</si>
  <si>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</si>
  <si>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</si>
  <si>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</si>
  <si>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</si>
  <si>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</si>
  <si>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</si>
  <si>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</si>
  <si>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</si>
  <si>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</si>
  <si>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</si>
  <si>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</si>
  <si>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</si>
  <si>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</si>
  <si>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</si>
  <si>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</si>
  <si>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</si>
  <si>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</si>
  <si>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</si>
  <si>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</si>
  <si>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</si>
  <si>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</si>
  <si>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</si>
  <si>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</si>
  <si>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</si>
  <si>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</si>
  <si>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</si>
  <si>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</si>
  <si>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</si>
  <si>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</si>
  <si>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</si>
  <si>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</si>
  <si>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</si>
  <si>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</si>
  <si>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</si>
  <si>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</si>
  <si>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</si>
  <si>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</si>
  <si>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</si>
  <si>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</si>
  <si>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</si>
  <si>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</si>
  <si>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</si>
  <si>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</si>
  <si>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</si>
  <si>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</si>
  <si>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</si>
  <si>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</si>
  <si>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</si>
  <si>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</si>
  <si>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</si>
  <si>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</si>
  <si>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</si>
  <si>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</si>
  <si>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</si>
  <si>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</si>
  <si>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</si>
  <si>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</si>
  <si>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</si>
  <si>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</si>
  <si>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</si>
  <si>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</si>
  <si>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</si>
  <si>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</si>
  <si>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</si>
  <si>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</si>
  <si>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</si>
  <si>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</si>
  <si>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</si>
  <si>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</si>
  <si>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</si>
  <si>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</si>
  <si>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</si>
  <si>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</si>
  <si>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</si>
  <si>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</si>
  <si>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</si>
  <si>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</si>
  <si>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</si>
  <si>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</si>
  <si>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</si>
  <si>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</si>
  <si>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</si>
  <si>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</si>
  <si>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</si>
  <si>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</si>
  <si>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</si>
  <si>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</si>
  <si>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</si>
  <si>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</si>
  <si>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</si>
  <si>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</si>
  <si>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</si>
  <si>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</si>
  <si>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</si>
  <si>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</si>
  <si>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</si>
  <si>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</si>
  <si>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</si>
  <si>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</si>
  <si>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</si>
  <si>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</si>
  <si>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</si>
  <si>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</si>
  <si>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</si>
  <si>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</si>
  <si>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</si>
  <si>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</si>
  <si>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</si>
  <si>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</si>
  <si>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</si>
  <si>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</si>
  <si>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</si>
  <si>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</si>
  <si>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</si>
  <si>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</si>
  <si>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</si>
  <si>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</si>
  <si>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</si>
  <si>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</si>
  <si>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</si>
  <si>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0.64</t>
  </si>
  <si>
    <t>▲ 4.94</t>
  </si>
  <si>
    <t>▲ 1.26</t>
  </si>
  <si>
    <t>一般会計</t>
  </si>
  <si>
    <t>国民健康保険特別会計</t>
  </si>
  <si>
    <t>介護保険特別会計</t>
  </si>
  <si>
    <t>後期高齢者医療特別会計</t>
  </si>
  <si>
    <t>土地取得特別会計</t>
  </si>
  <si>
    <t>国際交流事業特別会計</t>
  </si>
  <si>
    <t>次世代育成事業特別会計</t>
  </si>
  <si>
    <t>公共下水道事業特別会計</t>
  </si>
  <si>
    <t>その他会計（赤字）</t>
  </si>
  <si>
    <t>その他会計（黒字）</t>
  </si>
  <si>
    <t>（百万円）</t>
    <phoneticPr fontId="5"/>
  </si>
  <si>
    <t>H30</t>
    <phoneticPr fontId="5"/>
  </si>
  <si>
    <t>R01</t>
    <phoneticPr fontId="5"/>
  </si>
  <si>
    <t>R02</t>
    <phoneticPr fontId="5"/>
  </si>
  <si>
    <t>R03</t>
    <phoneticPr fontId="5"/>
  </si>
  <si>
    <t>R04</t>
    <phoneticPr fontId="5"/>
  </si>
  <si>
    <t>愛知県市町村職員退職手当組合</t>
    <rPh sb="0" eb="3">
      <t>アイチケン</t>
    </rPh>
    <rPh sb="3" eb="6">
      <t>シチョウソン</t>
    </rPh>
    <rPh sb="6" eb="8">
      <t>ショクイン</t>
    </rPh>
    <rPh sb="8" eb="10">
      <t>タイショク</t>
    </rPh>
    <rPh sb="10" eb="12">
      <t>テアテ</t>
    </rPh>
    <rPh sb="12" eb="14">
      <t>クミアイ</t>
    </rPh>
    <phoneticPr fontId="2"/>
  </si>
  <si>
    <t>愛知県後期高齢者医療広域連合（一般会計）</t>
    <rPh sb="0" eb="3">
      <t>アイチケン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</si>
  <si>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</si>
  <si>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丹羽広域事務組合（一般会計）</t>
    <rPh sb="0" eb="2">
      <t>ニワ</t>
    </rPh>
    <rPh sb="2" eb="4">
      <t>コウイキ</t>
    </rPh>
    <rPh sb="4" eb="6">
      <t>ジム</t>
    </rPh>
    <rPh sb="6" eb="8">
      <t>クミアイ</t>
    </rPh>
    <rPh sb="9" eb="11">
      <t>イッパン</t>
    </rPh>
    <rPh sb="11" eb="13">
      <t>カイケイ</t>
    </rPh>
    <phoneticPr fontId="2"/>
  </si>
  <si>
    <t>丹羽広域事務組合（公営企業会計）</t>
    <rPh sb="0" eb="2">
      <t>ニワ</t>
    </rPh>
    <rPh sb="2" eb="4">
      <t>コウイキ</t>
    </rPh>
    <rPh sb="4" eb="6">
      <t>ジム</t>
    </rPh>
    <rPh sb="6" eb="8">
      <t>クミアイ</t>
    </rPh>
    <rPh sb="9" eb="11">
      <t>コウエイ</t>
    </rPh>
    <rPh sb="11" eb="13">
      <t>キギョウ</t>
    </rPh>
    <rPh sb="13" eb="15">
      <t>カイケイ</t>
    </rPh>
    <phoneticPr fontId="2"/>
  </si>
  <si>
    <t>江南丹羽環境管理組合</t>
    <rPh sb="0" eb="2">
      <t>コウナン</t>
    </rPh>
    <rPh sb="2" eb="4">
      <t>ニワ</t>
    </rPh>
    <rPh sb="4" eb="6">
      <t>カンキョウ</t>
    </rPh>
    <rPh sb="6" eb="8">
      <t>カンリ</t>
    </rPh>
    <rPh sb="8" eb="10">
      <t>クミアイ</t>
    </rPh>
    <phoneticPr fontId="2"/>
  </si>
  <si>
    <t>尾張北部環境組合</t>
    <rPh sb="0" eb="2">
      <t>オワリ</t>
    </rPh>
    <rPh sb="2" eb="4">
      <t>ホクブ</t>
    </rPh>
    <rPh sb="4" eb="6">
      <t>カンキョウ</t>
    </rPh>
    <rPh sb="6" eb="8">
      <t>クミアイ</t>
    </rPh>
    <phoneticPr fontId="2"/>
  </si>
  <si>
    <t>愛北広域事務組合</t>
    <rPh sb="0" eb="2">
      <t>アイホク</t>
    </rPh>
    <rPh sb="2" eb="4">
      <t>コウイキ</t>
    </rPh>
    <rPh sb="4" eb="6">
      <t>ジム</t>
    </rPh>
    <rPh sb="6" eb="8">
      <t>クミアイ</t>
    </rPh>
    <phoneticPr fontId="2"/>
  </si>
  <si>
    <t>-</t>
    <phoneticPr fontId="2"/>
  </si>
  <si>
    <t>明日のまちづくり基金</t>
    <phoneticPr fontId="5"/>
  </si>
  <si>
    <t>電算機器整備基金</t>
    <phoneticPr fontId="2"/>
  </si>
  <si>
    <t>ふるさとづくり基金</t>
    <phoneticPr fontId="2"/>
  </si>
  <si>
    <t>江南丹羽環境管理組合環境美化センタ―解体事業基金</t>
    <phoneticPr fontId="2"/>
  </si>
  <si>
    <t>学校施設整備事業基金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</si>
  <si>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</si>
  <si>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</si>
  <si>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地方債や債務負担行為等の将来負担が少なく、基金等の充当可能財源等が多いため、毎年比率なしとなっており、債務償還能力が高い状態を維持している。有形固定資産減価償却率については、6割程度となっており微増を続けている。現在取り組んでいる各施設の長寿命化計画を遂行するとともに、その他の施設についても状態や使用状況を見極め、適切な維持管理をす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</si>
  <si>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</si>
  <si>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</si>
  <si>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</si>
  <si>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</si>
  <si>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</si>
  <si>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</si>
  <si>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将来負担額を上回る充当可能財源等が確保され、比率なしとなっている。実質公債費比率は、類似団体と比較して低い水準で推移している。引き続き、地方債の発行や債務負担行為等については慎重に検討して、将来に負担を残さない健全な財政運営に努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</si>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</sst>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4648B47-2F4A-4890-A736-1AAC15C7380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53869</c:v>
                </c:pt>
                <c:pt idx="1">
                  <c:v>59119</c:v>
                </c:pt>
                <c:pt idx="2">
                  <c:v>53895</c:v>
                </c:pt>
                <c:pt idx="3">
                  <c:v>56181</c:v>
                </c:pt>
                <c:pt idx="4">
                  <c:v>47730</c:v>
                </c:pt>
              </c:numCache>
            </c:numRef>
          </c:val>
          <c:smooth val="0"/>
          <c:extLst>
            <c:ext xmlns:c16="http://schemas.microsoft.com/office/drawing/2014/chart" uri="{C3380CC4-5D6E-409C-BE32-E72D297353CC}">
              <c16:uniqueId val="{00000000-9A4D-4DC2-BDBF-D05BF3BA7B7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71350</c:v>
                </c:pt>
                <c:pt idx="1">
                  <c:v>66478</c:v>
                </c:pt>
                <c:pt idx="2">
                  <c:v>76093</c:v>
                </c:pt>
                <c:pt idx="3">
                  <c:v>55447</c:v>
                </c:pt>
                <c:pt idx="4">
                  <c:v>93259</c:v>
                </c:pt>
              </c:numCache>
            </c:numRef>
          </c:val>
          <c:smooth val="0"/>
          <c:extLst>
            <c:ext xmlns:c16="http://schemas.microsoft.com/office/drawing/2014/chart" uri="{C3380CC4-5D6E-409C-BE32-E72D297353CC}">
              <c16:uniqueId val="{00000001-9A4D-4DC2-BDBF-D05BF3BA7B7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3.06</c:v>
                </c:pt>
                <c:pt idx="1">
                  <c:v>2.04</c:v>
                </c:pt>
                <c:pt idx="2">
                  <c:v>2.59</c:v>
                </c:pt>
                <c:pt idx="3">
                  <c:v>3.04</c:v>
                </c:pt>
                <c:pt idx="4">
                  <c:v>4.0599999999999996</c:v>
                </c:pt>
              </c:numCache>
            </c:numRef>
          </c:val>
          <c:extLst>
            <c:ext xmlns:c16="http://schemas.microsoft.com/office/drawing/2014/chart" uri="{C3380CC4-5D6E-409C-BE32-E72D297353CC}">
              <c16:uniqueId val="{00000000-802E-4CC6-88B5-C10D483E268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48.24</c:v>
                </c:pt>
                <c:pt idx="1">
                  <c:v>47.03</c:v>
                </c:pt>
                <c:pt idx="2">
                  <c:v>37.340000000000003</c:v>
                </c:pt>
                <c:pt idx="3">
                  <c:v>41.79</c:v>
                </c:pt>
                <c:pt idx="4">
                  <c:v>43.28</c:v>
                </c:pt>
              </c:numCache>
            </c:numRef>
          </c:val>
          <c:extLst>
            <c:ext xmlns:c16="http://schemas.microsoft.com/office/drawing/2014/chart" uri="{C3380CC4-5D6E-409C-BE32-E72D297353CC}">
              <c16:uniqueId val="{00000001-802E-4CC6-88B5-C10D483E268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-0.64</c:v>
                </c:pt>
                <c:pt idx="1">
                  <c:v>0.71</c:v>
                </c:pt>
                <c:pt idx="2">
                  <c:v>-4.9400000000000004</c:v>
                </c:pt>
                <c:pt idx="3">
                  <c:v>-1.26</c:v>
                </c:pt>
                <c:pt idx="4">
                  <c:v>5.4</c:v>
                </c:pt>
              </c:numCache>
            </c:numRef>
          </c:val>
          <c:smooth val="0"/>
          <c:extLst>
            <c:ext xmlns:c16="http://schemas.microsoft.com/office/drawing/2014/chart" uri="{C3380CC4-5D6E-409C-BE32-E72D297353CC}">
              <c16:uniqueId val="{00000002-802E-4CC6-88B5-C10D483E268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A14B-4B57-B191-8E97E7827A7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14B-4B57-B191-8E97E7827A7B}"/>
            </c:ext>
          </c:extLst>
        </c:ser>
        <c:ser>
          <c:idx val="2"/>
          <c:order val="2"/>
          <c:tx>
            <c:strRef>
              <c:f>データシート!$A$29</c:f>
              <c:strCache>
                <c:ptCount val="1"/>
                <c:pt idx="0">
                  <c:v>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14B-4B57-B191-8E97E7827A7B}"/>
            </c:ext>
          </c:extLst>
        </c:ser>
        <c:ser>
          <c:idx val="3"/>
          <c:order val="3"/>
          <c:tx>
            <c:strRef>
              <c:f>データシート!$A$30</c:f>
              <c:strCache>
                <c:ptCount val="1"/>
                <c:pt idx="0">
                  <c:v>次世代育成事業特別会計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c:ext xmlns:c16="http://schemas.microsoft.com/office/drawing/2014/chart" uri="{C3380CC4-5D6E-409C-BE32-E72D297353CC}">
              <c16:uniqueId val="{00000003-A14B-4B57-B191-8E97E7827A7B}"/>
            </c:ext>
          </c:extLst>
        </c:ser>
        <c:ser>
          <c:idx val="4"/>
          <c:order val="4"/>
          <c:tx>
            <c:strRef>
              <c:f>データシート!$A$31</c:f>
              <c:strCache>
                <c:ptCount val="1"/>
                <c:pt idx="0">
                  <c:v>国際交流事業特別会計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A14B-4B57-B191-8E97E7827A7B}"/>
            </c:ext>
          </c:extLst>
        </c:ser>
        <c:ser>
          <c:idx val="5"/>
          <c:order val="5"/>
          <c:tx>
            <c:strRef>
              <c:f>データシート!$A$32</c:f>
              <c:strCache>
                <c:ptCount val="1"/>
                <c:pt idx="0">
                  <c:v>土地取得特別会計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1.1599999999999999</c:v>
                </c:pt>
                <c:pt idx="8">
                  <c:v>#N/A</c:v>
                </c:pt>
                <c:pt idx="9">
                  <c:v>0</c:v>
                </c:pt>
              </c:numCache>
            </c:numRef>
          </c:val>
          <c:extLst>
            <c:ext xmlns:c16="http://schemas.microsoft.com/office/drawing/2014/chart" uri="{C3380CC4-5D6E-409C-BE32-E72D297353CC}">
              <c16:uniqueId val="{00000005-A14B-4B57-B191-8E97E7827A7B}"/>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c:v>
                </c:pt>
                <c:pt idx="2">
                  <c:v>#N/A</c:v>
                </c:pt>
                <c:pt idx="3">
                  <c:v>0.01</c:v>
                </c:pt>
                <c:pt idx="4">
                  <c:v>#N/A</c:v>
                </c:pt>
                <c:pt idx="5">
                  <c:v>0.14000000000000001</c:v>
                </c:pt>
                <c:pt idx="6">
                  <c:v>#N/A</c:v>
                </c:pt>
                <c:pt idx="7">
                  <c:v>0.01</c:v>
                </c:pt>
                <c:pt idx="8">
                  <c:v>#N/A</c:v>
                </c:pt>
                <c:pt idx="9">
                  <c:v>0.02</c:v>
                </c:pt>
              </c:numCache>
            </c:numRef>
          </c:val>
          <c:extLst>
            <c:ext xmlns:c16="http://schemas.microsoft.com/office/drawing/2014/chart" uri="{C3380CC4-5D6E-409C-BE32-E72D297353CC}">
              <c16:uniqueId val="{00000006-A14B-4B57-B191-8E97E7827A7B}"/>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0.31</c:v>
                </c:pt>
                <c:pt idx="2">
                  <c:v>#N/A</c:v>
                </c:pt>
                <c:pt idx="3">
                  <c:v>0.04</c:v>
                </c:pt>
                <c:pt idx="4">
                  <c:v>#N/A</c:v>
                </c:pt>
                <c:pt idx="5">
                  <c:v>0.1</c:v>
                </c:pt>
                <c:pt idx="6">
                  <c:v>#N/A</c:v>
                </c:pt>
                <c:pt idx="7">
                  <c:v>0.14000000000000001</c:v>
                </c:pt>
                <c:pt idx="8">
                  <c:v>#N/A</c:v>
                </c:pt>
                <c:pt idx="9">
                  <c:v>0.28999999999999998</c:v>
                </c:pt>
              </c:numCache>
            </c:numRef>
          </c:val>
          <c:extLst>
            <c:ext xmlns:c16="http://schemas.microsoft.com/office/drawing/2014/chart" uri="{C3380CC4-5D6E-409C-BE32-E72D297353CC}">
              <c16:uniqueId val="{00000007-A14B-4B57-B191-8E97E7827A7B}"/>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0.56000000000000005</c:v>
                </c:pt>
                <c:pt idx="2">
                  <c:v>#N/A</c:v>
                </c:pt>
                <c:pt idx="3">
                  <c:v>0.33</c:v>
                </c:pt>
                <c:pt idx="4">
                  <c:v>#N/A</c:v>
                </c:pt>
                <c:pt idx="5">
                  <c:v>0.68</c:v>
                </c:pt>
                <c:pt idx="6">
                  <c:v>#N/A</c:v>
                </c:pt>
                <c:pt idx="7">
                  <c:v>1.37</c:v>
                </c:pt>
                <c:pt idx="8">
                  <c:v>#N/A</c:v>
                </c:pt>
                <c:pt idx="9">
                  <c:v>0.94</c:v>
                </c:pt>
              </c:numCache>
            </c:numRef>
          </c:val>
          <c:extLst>
            <c:ext xmlns:c16="http://schemas.microsoft.com/office/drawing/2014/chart" uri="{C3380CC4-5D6E-409C-BE32-E72D297353CC}">
              <c16:uniqueId val="{00000008-A14B-4B57-B191-8E97E7827A7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3.05</c:v>
                </c:pt>
                <c:pt idx="2">
                  <c:v>#N/A</c:v>
                </c:pt>
                <c:pt idx="3">
                  <c:v>2.04</c:v>
                </c:pt>
                <c:pt idx="4">
                  <c:v>#N/A</c:v>
                </c:pt>
                <c:pt idx="5">
                  <c:v>2.58</c:v>
                </c:pt>
                <c:pt idx="6">
                  <c:v>#N/A</c:v>
                </c:pt>
                <c:pt idx="7">
                  <c:v>3.04</c:v>
                </c:pt>
                <c:pt idx="8">
                  <c:v>#N/A</c:v>
                </c:pt>
                <c:pt idx="9">
                  <c:v>4.05</c:v>
                </c:pt>
              </c:numCache>
            </c:numRef>
          </c:val>
          <c:extLst>
            <c:ext xmlns:c16="http://schemas.microsoft.com/office/drawing/2014/chart" uri="{C3380CC4-5D6E-409C-BE32-E72D297353CC}">
              <c16:uniqueId val="{00000009-A14B-4B57-B191-8E97E7827A7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480</c:v>
                </c:pt>
                <c:pt idx="5">
                  <c:v>455</c:v>
                </c:pt>
                <c:pt idx="8">
                  <c:v>440</c:v>
                </c:pt>
                <c:pt idx="11">
                  <c:v>420</c:v>
                </c:pt>
                <c:pt idx="14">
                  <c:v>397</c:v>
                </c:pt>
              </c:numCache>
            </c:numRef>
          </c:val>
          <c:extLst>
            <c:ext xmlns:c16="http://schemas.microsoft.com/office/drawing/2014/chart" uri="{C3380CC4-5D6E-409C-BE32-E72D297353CC}">
              <c16:uniqueId val="{00000000-225A-42E2-9636-9D3A58BF8AA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25A-42E2-9636-9D3A58BF8AA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25A-42E2-9636-9D3A58BF8AA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39</c:v>
                </c:pt>
                <c:pt idx="3">
                  <c:v>36</c:v>
                </c:pt>
                <c:pt idx="6">
                  <c:v>34</c:v>
                </c:pt>
                <c:pt idx="9">
                  <c:v>20</c:v>
                </c:pt>
                <c:pt idx="12">
                  <c:v>8</c:v>
                </c:pt>
              </c:numCache>
            </c:numRef>
          </c:val>
          <c:extLst>
            <c:ext xmlns:c16="http://schemas.microsoft.com/office/drawing/2014/chart" uri="{C3380CC4-5D6E-409C-BE32-E72D297353CC}">
              <c16:uniqueId val="{00000003-225A-42E2-9636-9D3A58BF8AA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275</c:v>
                </c:pt>
                <c:pt idx="3">
                  <c:v>252</c:v>
                </c:pt>
                <c:pt idx="6">
                  <c:v>292</c:v>
                </c:pt>
                <c:pt idx="9">
                  <c:v>252</c:v>
                </c:pt>
                <c:pt idx="12">
                  <c:v>210</c:v>
                </c:pt>
              </c:numCache>
            </c:numRef>
          </c:val>
          <c:extLst>
            <c:ext xmlns:c16="http://schemas.microsoft.com/office/drawing/2014/chart" uri="{C3380CC4-5D6E-409C-BE32-E72D297353CC}">
              <c16:uniqueId val="{00000004-225A-42E2-9636-9D3A58BF8AA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25A-42E2-9636-9D3A58BF8AA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25A-42E2-9636-9D3A58BF8AA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194</c:v>
                </c:pt>
                <c:pt idx="3">
                  <c:v>203</c:v>
                </c:pt>
                <c:pt idx="6">
                  <c:v>215</c:v>
                </c:pt>
                <c:pt idx="9">
                  <c:v>234</c:v>
                </c:pt>
                <c:pt idx="12">
                  <c:v>246</c:v>
                </c:pt>
              </c:numCache>
            </c:numRef>
          </c:val>
          <c:extLst>
            <c:ext xmlns:c16="http://schemas.microsoft.com/office/drawing/2014/chart" uri="{C3380CC4-5D6E-409C-BE32-E72D297353CC}">
              <c16:uniqueId val="{00000007-225A-42E2-9636-9D3A58BF8AA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28</c:v>
                </c:pt>
                <c:pt idx="2">
                  <c:v>#N/A</c:v>
                </c:pt>
                <c:pt idx="3">
                  <c:v>#N/A</c:v>
                </c:pt>
                <c:pt idx="4">
                  <c:v>36</c:v>
                </c:pt>
                <c:pt idx="5">
                  <c:v>#N/A</c:v>
                </c:pt>
                <c:pt idx="6">
                  <c:v>#N/A</c:v>
                </c:pt>
                <c:pt idx="7">
                  <c:v>101</c:v>
                </c:pt>
                <c:pt idx="8">
                  <c:v>#N/A</c:v>
                </c:pt>
                <c:pt idx="9">
                  <c:v>#N/A</c:v>
                </c:pt>
                <c:pt idx="10">
                  <c:v>86</c:v>
                </c:pt>
                <c:pt idx="11">
                  <c:v>#N/A</c:v>
                </c:pt>
                <c:pt idx="12">
                  <c:v>#N/A</c:v>
                </c:pt>
                <c:pt idx="13">
                  <c:v>67</c:v>
                </c:pt>
                <c:pt idx="14">
                  <c:v>#N/A</c:v>
                </c:pt>
              </c:numCache>
            </c:numRef>
          </c:val>
          <c:smooth val="0"/>
          <c:extLst>
            <c:ext xmlns:c16="http://schemas.microsoft.com/office/drawing/2014/chart" uri="{C3380CC4-5D6E-409C-BE32-E72D297353CC}">
              <c16:uniqueId val="{00000008-225A-42E2-9636-9D3A58BF8AA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3723</c:v>
                </c:pt>
                <c:pt idx="5">
                  <c:v>3384</c:v>
                </c:pt>
                <c:pt idx="8">
                  <c:v>3064</c:v>
                </c:pt>
                <c:pt idx="11">
                  <c:v>2897</c:v>
                </c:pt>
                <c:pt idx="14">
                  <c:v>2729</c:v>
                </c:pt>
              </c:numCache>
            </c:numRef>
          </c:val>
          <c:extLst>
            <c:ext xmlns:c16="http://schemas.microsoft.com/office/drawing/2014/chart" uri="{C3380CC4-5D6E-409C-BE32-E72D297353CC}">
              <c16:uniqueId val="{00000000-3CBA-4B96-9932-A440C982A28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CBA-4B96-9932-A440C982A28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4462</c:v>
                </c:pt>
                <c:pt idx="5">
                  <c:v>4626</c:v>
                </c:pt>
                <c:pt idx="8">
                  <c:v>4175</c:v>
                </c:pt>
                <c:pt idx="11">
                  <c:v>4219</c:v>
                </c:pt>
                <c:pt idx="14">
                  <c:v>4718</c:v>
                </c:pt>
              </c:numCache>
            </c:numRef>
          </c:val>
          <c:extLst>
            <c:ext xmlns:c16="http://schemas.microsoft.com/office/drawing/2014/chart" uri="{C3380CC4-5D6E-409C-BE32-E72D297353CC}">
              <c16:uniqueId val="{00000002-3CBA-4B96-9932-A440C982A28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CBA-4B96-9932-A440C982A28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CBA-4B96-9932-A440C982A28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CBA-4B96-9932-A440C982A28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1549</c:v>
                </c:pt>
                <c:pt idx="3">
                  <c:v>1545</c:v>
                </c:pt>
                <c:pt idx="6">
                  <c:v>1563</c:v>
                </c:pt>
                <c:pt idx="9">
                  <c:v>1580</c:v>
                </c:pt>
                <c:pt idx="12">
                  <c:v>1586</c:v>
                </c:pt>
              </c:numCache>
            </c:numRef>
          </c:val>
          <c:extLst>
            <c:ext xmlns:c16="http://schemas.microsoft.com/office/drawing/2014/chart" uri="{C3380CC4-5D6E-409C-BE32-E72D297353CC}">
              <c16:uniqueId val="{00000006-3CBA-4B96-9932-A440C982A28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100</c:v>
                </c:pt>
                <c:pt idx="3">
                  <c:v>78</c:v>
                </c:pt>
                <c:pt idx="6">
                  <c:v>48</c:v>
                </c:pt>
                <c:pt idx="9">
                  <c:v>28</c:v>
                </c:pt>
                <c:pt idx="12">
                  <c:v>35</c:v>
                </c:pt>
              </c:numCache>
            </c:numRef>
          </c:val>
          <c:extLst>
            <c:ext xmlns:c16="http://schemas.microsoft.com/office/drawing/2014/chart" uri="{C3380CC4-5D6E-409C-BE32-E72D297353CC}">
              <c16:uniqueId val="{00000007-3CBA-4B96-9932-A440C982A28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2696</c:v>
                </c:pt>
                <c:pt idx="3">
                  <c:v>2450</c:v>
                </c:pt>
                <c:pt idx="6">
                  <c:v>2347</c:v>
                </c:pt>
                <c:pt idx="9">
                  <c:v>2083</c:v>
                </c:pt>
                <c:pt idx="12">
                  <c:v>1967</c:v>
                </c:pt>
              </c:numCache>
            </c:numRef>
          </c:val>
          <c:extLst>
            <c:ext xmlns:c16="http://schemas.microsoft.com/office/drawing/2014/chart" uri="{C3380CC4-5D6E-409C-BE32-E72D297353CC}">
              <c16:uniqueId val="{00000008-3CBA-4B96-9932-A440C982A28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CBA-4B96-9932-A440C982A28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2483</c:v>
                </c:pt>
                <c:pt idx="3">
                  <c:v>2449</c:v>
                </c:pt>
                <c:pt idx="6">
                  <c:v>2485</c:v>
                </c:pt>
                <c:pt idx="9">
                  <c:v>2410</c:v>
                </c:pt>
                <c:pt idx="12">
                  <c:v>3132</c:v>
                </c:pt>
              </c:numCache>
            </c:numRef>
          </c:val>
          <c:extLst>
            <c:ext xmlns:c16="http://schemas.microsoft.com/office/drawing/2014/chart" uri="{C3380CC4-5D6E-409C-BE32-E72D297353CC}">
              <c16:uniqueId val="{0000000A-3CBA-4B96-9932-A440C982A28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CBA-4B96-9932-A440C982A28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2601</c:v>
                </c:pt>
                <c:pt idx="1">
                  <c:v>2522</c:v>
                </c:pt>
                <c:pt idx="2">
                  <c:v>2792</c:v>
                </c:pt>
              </c:numCache>
            </c:numRef>
          </c:val>
          <c:extLst>
            <c:ext xmlns:c16="http://schemas.microsoft.com/office/drawing/2014/chart" uri="{C3380CC4-5D6E-409C-BE32-E72D297353CC}">
              <c16:uniqueId val="{00000000-3AA8-42A3-98B4-E281A843D2F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3AA8-42A3-98B4-E281A843D2F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1550</c:v>
                </c:pt>
                <c:pt idx="1">
                  <c:v>1548</c:v>
                </c:pt>
                <c:pt idx="2">
                  <c:v>1777</c:v>
                </c:pt>
              </c:numCache>
            </c:numRef>
          </c:val>
          <c:extLst>
            <c:ext xmlns:c16="http://schemas.microsoft.com/office/drawing/2014/chart" uri="{C3380CC4-5D6E-409C-BE32-E72D297353CC}">
              <c16:uniqueId val="{00000002-3AA8-42A3-98B4-E281A843D2F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{62D54749-57F1-4AAA-943D-D2F4B200AC85}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471D-4E30-947F-77D1E9C5D25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{4CE87F0A-2ED8-4BED-8EDA-2344C887CF04}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71D-4E30-947F-77D1E9C5D25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{D8035ACE-EBC8-49B1-AAA8-D5BB4C71B13B}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71D-4E30-947F-77D1E9C5D25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{EF2B930E-0C71-4B57-AC79-2F96ECA09063}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71D-4E30-947F-77D1E9C5D25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{017E7F6E-D8E9-4F9C-A9F3-3D8ABFB4D42D}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71D-4E30-947F-77D1E9C5D25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{17FDEA19-F40C-4969-BEDE-3CE0FD82A91E}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471D-4E30-947F-77D1E9C5D25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{49C2C652-3E7E-4CF5-9E17-066F8293FF0C}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471D-4E30-947F-77D1E9C5D252}"/>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{7B5293F3-6D0F-4EDC-85C1-F7F01A80128E}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471D-4E30-947F-77D1E9C5D25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{05E08CB6-4AB7-4B49-89D8-1705E878F5EA}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471D-4E30-947F-77D1E9C5D25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59.9</c:v>
                </c:pt>
                <c:pt idx="8">
                  <c:v>61.1</c:v>
                </c:pt>
                <c:pt idx="16">
                  <c:v>62.1</c:v>
                </c:pt>
                <c:pt idx="24">
                  <c:v>63.2</c:v>
                </c:pt>
                <c:pt idx="32">
                  <c:v>63.6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71D-4E30-947F-77D1E9C5D25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{661821EF-E3DF-4ABA-AEB2-0D43CCE0212B}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471D-4E30-947F-77D1E9C5D25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{218D338D-374F-460E-B8BC-64A3E4689127}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71D-4E30-947F-77D1E9C5D25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{CC247F41-7DCA-4ED0-8D99-0390184EF1BF}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71D-4E30-947F-77D1E9C5D25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{D94F475C-ACEB-4B99-AB76-1AF302E2578C}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71D-4E30-947F-77D1E9C5D25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{9D10F8DD-C327-499A-8E87-8BA2F00E6FD1}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71D-4E30-947F-77D1E9C5D252}"/>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{A7168D3A-E601-41F4-A538-09B8050DA3ED}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471D-4E30-947F-77D1E9C5D252}"/>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{A2347418-8CAD-4FFC-9BAD-C32778D738EF}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471D-4E30-947F-77D1E9C5D252}"/>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{D945EF22-5994-49D6-9A88-3ED0750D16C8}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471D-4E30-947F-77D1E9C5D252}"/>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{183BAB44-430A-4E5B-8FAA-20512A75AB76}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471D-4E30-947F-77D1E9C5D25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61.3</c:v>
                </c:pt>
                <c:pt idx="16">
                  <c:v>62.2</c:v>
                </c:pt>
                <c:pt idx="24">
                  <c:v>63.6</c:v>
                </c:pt>
                <c:pt idx="32">
                  <c:v>64.7</c:v>
                </c:pt>
              </c:numCache>
            </c:numRef>
          </c:xVal>
          <c:yVal>
            <c:numRef>
              <c:f>公会計指標分析・財政指標組合せ分析表!$BP$55:$DC$55</c:f>
              <c:numCache>
                <c:formatCode>#,##0.0;"▲ "#,##0.0</c:formatCode>
                <c:ptCount val="40"/>
                <c:pt idx="0">
                  <c:v>11.4</c:v>
                </c:pt>
                <c:pt idx="8">
                  <c:v>10.4</c:v>
                </c:pt>
                <c:pt idx="16">
                  <c:v>10.9</c:v>
                </c:pt>
                <c:pt idx="24">
                  <c:v>6.5</c:v>
                </c:pt>
                <c:pt idx="32">
                  <c:v>0</c:v>
                </c:pt>
              </c:numCache>
            </c:numRef>
          </c:yVal>
          <c:smooth val="0"/>
          <c:extLst>
            <c:ext xmlns:c16="http://schemas.microsoft.com/office/drawing/2014/chart" uri="{C3380CC4-5D6E-409C-BE32-E72D297353CC}">
              <c16:uniqueId val="{00000013-471D-4E30-947F-77D1E9C5D252}"/>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{E1ECFBE9-8152-440A-8A8A-49E45F0E8604}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BF40-4748-863E-9290E04099D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{16042007-132A-4607-B709-C3885AD8203A}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F40-4748-863E-9290E04099D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{3440B9A9-1062-4551-B869-F53280CABBC4}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F40-4748-863E-9290E04099D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{6E85120C-D5CE-45B7-AC9B-56DFF8BE88FB}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F40-4748-863E-9290E04099D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{10E23E72-08BD-4F89-8654-1D20EFF0F7ED}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F40-4748-863E-9290E04099D2}"/>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{986EF06D-803C-4CB6-801E-DB9B8DE27209}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BF40-4748-863E-9290E04099D2}"/>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{BF6BA306-961B-42A5-ACCB-29661493B116}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BF40-4748-863E-9290E04099D2}"/>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{DE5CCBC6-4CE8-4BE3-AE0F-F89FD59930D7}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BF40-4748-863E-9290E04099D2}"/>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{F932BE2D-C8FC-41BC-993E-24BB7C2C4637}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BF40-4748-863E-9290E04099D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0.8</c:v>
                </c:pt>
                <c:pt idx="8">
                  <c:v>0.7</c:v>
                </c:pt>
                <c:pt idx="16">
                  <c:v>0.8</c:v>
                </c:pt>
                <c:pt idx="24">
                  <c:v>1.2</c:v>
                </c:pt>
                <c:pt idx="32">
                  <c:v>1.3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F40-4748-863E-9290E04099D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{22DCB29C-2A07-433A-815E-C5D41E53CF0C}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BF40-4748-863E-9290E04099D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{EDA45CEC-97A0-41EE-AD0A-4D393B2A4873}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F40-4748-863E-9290E04099D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{D752F907-CF92-4955-869C-16C89E9DC1CD}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F40-4748-863E-9290E04099D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{DC2429D6-3E4A-4509-82F3-42BEB34D9DC3}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F40-4748-863E-9290E04099D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{AF692662-FFD4-4676-AAFC-0894560AE5D7}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F40-4748-863E-9290E04099D2}"/>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{810380C3-5601-4586-A94B-C4861476683E}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BF40-4748-863E-9290E04099D2}"/>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{4AF9DC13-2BC9-4F5E-9B7E-394039AC5034}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BF40-4748-863E-9290E04099D2}"/>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{E218FD8A-36A5-4C42-AD17-EC20BAFEE524}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BF40-4748-863E-9290E04099D2}"/>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{7F88CBEC-1AA9-4E66-9030-8E72D1FE6A01}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BF40-4748-863E-9290E04099D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6.7</c:v>
                </c:pt>
                <c:pt idx="8">
                  <c:v>6.6</c:v>
                </c:pt>
                <c:pt idx="16">
                  <c:v>5.9</c:v>
                </c:pt>
                <c:pt idx="24">
                  <c:v>5.9</c:v>
                </c:pt>
                <c:pt idx="32">
                  <c:v>6.1</c:v>
                </c:pt>
              </c:numCache>
            </c:numRef>
          </c:xVal>
          <c:yVal>
            <c:numRef>
              <c:f>公会計指標分析・財政指標組合せ分析表!$BP$77:$DC$77</c:f>
              <c:numCache>
                <c:formatCode>#,##0.0;"▲ "#,##0.0</c:formatCode>
                <c:ptCount val="40"/>
                <c:pt idx="0">
                  <c:v>11.4</c:v>
                </c:pt>
                <c:pt idx="8">
                  <c:v>10.4</c:v>
                </c:pt>
                <c:pt idx="16">
                  <c:v>10.9</c:v>
                </c:pt>
                <c:pt idx="24">
                  <c:v>6.5</c:v>
                </c:pt>
                <c:pt idx="32">
                  <c:v>0</c:v>
                </c:pt>
              </c:numCache>
            </c:numRef>
          </c:yVal>
          <c:smooth val="0"/>
          <c:extLst>
            <c:ext xmlns:c16="http://schemas.microsoft.com/office/drawing/2014/chart" uri="{C3380CC4-5D6E-409C-BE32-E72D297353CC}">
              <c16:uniqueId val="{00000013-BF40-4748-863E-9290E04099D2}"/>
            </c:ext>
          </c:extLst>
        </c:ser>
        <c:dLbls>
          <c:showLegendKey val="0"/>
          <c:showVal val="1"/>
          <c:showCatName val="0"/>
          <c:showSerName val="0"/>
          <c:showPercent val="0"/>
          <c:showBubbleSize val="0"/>
        </c:dLbls>
        <c:axId val="84219776"/>
        <c:axId val="84234240"/>
      </c:scatterChart>
      <c:valAx>
        <c:axId val="84219776"/>
        <c:scaling>
          <c:orientation val="maxMin"/>
          <c:max val="6.8"/>
          <c:min val="5.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愛知県大口町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前年度から引き続き償還するものに加え、令和元年度に借入を行った地方道路整備事業債の償還が開始されたことにより、前年と比べ、増加となっている。</a:t>
          </a:r>
        </a:p>
        <a:p>
          <a:r>
            <a:rPr kumimoji="1" lang="ja-JP" altLang="en-US" sz="1400">
              <a:latin typeface="ＭＳ ゴシック" pitchFamily="49" charset="-128"/>
              <a:ea typeface="ＭＳ ゴシック" pitchFamily="49" charset="-128"/>
            </a:rPr>
            <a:t>実質公債費比率は低い水準で推移しており、財政構造の健全性が保たれていると言える。　　　　　　　　　　　　　　　　　　今後も地方債の新規発行については慎重に対応し、引き続き公債費の適正化に取り組んでいく。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愛知県大口町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充当可能財源等が将来負担額を上回っており、財政構造の健全性が保たれていると言える。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大口西小学校長寿命化改修工事にかかる借入を行ったため、昨年度と比較して将来負担額が増加している。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今後も基金の有効活用と地方債発行のバランスをよく見極めながら引き続き健全な財政の運営に努める。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愛知県大口町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前年度と比較して基金残高は増加となった。主な理由は、財政調整基金約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百万円の増加と、その他目的基金約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法人町民税の税率引き下げの影響や新型コロナウイルス感染症の影響で令和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年度は減少したが、令和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年度は法人町民税の増収に伴い増加した。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純行政コストは当年度の財源だけで賄うことができず、財政調整基金で補填する結果となった。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今後はさらなる社会保障費等の増額も見込まれるため、財政調整基金だけで恒常的な不足を補うことは困難となる。今後より一層、事業や委託の見直しを行い、経常経費の抑制を徹底していく必要がある。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明日のまちづくり基金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将来のまちづくりに資する公共施設の建設事業又は改修事業の財源として充てるとき。公有地を取得するための財源として充てるとき</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電算機器整備基金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行政事務に係る電算機器整備の財源として充てるとき</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まちづくり活動を行う団体が実施する公益性があると認められる事業に対する支援に要する費用の財源として充てるとき　　　　　　　　　　　　　　　　　　　　　　　　　　　　　　　　　　　　　　　　　　　　　　　　　　　</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江南丹羽環境管理組合環境美化センター解体事業基金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江南丹羽環境管理組合環境美化センターの解体事業を実施するとき</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学校施設整備事業に必要な財源が不足する場合において、当該不足額を補うための財源として充てるとき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明日のまちづくり基金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百万円増（取崩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&lt;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積立）、電算機器整備基金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百万円増（取崩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&lt;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百万円増（取崩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&lt;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江南丹羽環境管理組合環境美化センター解体事業基金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百万円増（取崩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&lt;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明日のまちづくり基金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明るい未来の創造に資する事業の円滑な推進を図るため必要な額を積み立てる。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年度地域手当廃止による影響分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千円のうち毎年度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年度より地域手当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％支給により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千円としている。</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電算機器整備基金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電算機器の整備を円滑に推進するために必要な額を積み立てる。主な電算機器の更新費用として約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千円必要とし、内</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年で積立てる。（年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個性的で魅力あるふるさとづくりに資する事業の推進を図るため必要な額を積み立てる。</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江南丹羽環境管理組合環境美化センター解体事業基金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江南丹羽環境管理組合環境美化センターの解体事業を実施するため、町長が必要と認めた額を積み立てる。</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学校施設整備事業の推進を図るため必要な額を積み立てる。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取崩額より積立額が上回ったため約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長期的な見通しのもと、前年度決算余剰金を中心に積立を行っているが、恒常的な財源不足を補うための取崩しが増えていくと考えられるため、経常経費の削減に努め、事業の内容を精査しながら不足分に対して補填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該当なし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F417296-7E27-4BEF-B55F-9E37B46966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7BACC9C-7F1E-410E-B995-14D4854E99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89ACB2A2-49DE-413C-9159-B2546E16E835}"/>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1CE9D2BD-01EF-4A29-8691-754ACE238FDD}"/>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DA2FBC3C-EF46-4D11-A014-6EF83BB98FDD}"/>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9DBA75AF-DF8C-44FE-873C-48065994D0D4}"/>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186409F-FBCB-44AE-A898-E5B33B6560BD}"/>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C1DEDC36-C472-404B-A6E9-F96967DF9459}"/>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2AD42896-A2C9-4B9C-8469-AE8B9CBD163B}"/>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D5AD4B86-C1A9-458F-8691-96FF44C1CB8B}"/>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4FF66C55-FC5F-4579-9DEF-546E0ABE14C4}"/>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934A0D1C-E67E-4AAA-82D7-42B2EE29BABE}"/>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E2A5AAE0-15F1-4872-A234-94013A4410F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39C97FC4-428F-4E46-AB05-4DA54D707FE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F0A3E7FE-889C-46D0-9432-711C3F33B0A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AC558B11-7727-4F1E-BE68-282F1A0C2CE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愛知県大口町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A4497EC6-EFD7-47BA-818C-A55C86C54AB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D4BFD57C-0749-4B21-945A-CC92E3AD3CA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9CB6EC2D-9901-4F86-8243-910228D8190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1D07EF20-9BA2-446D-8AAD-D7F095A870C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55A69B50-3318-45B9-9D02-A76C8314B65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E0CE8817-E7FB-45E3-896A-081590C95CD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24,234
23,487
13.61
11,182,694
10,578,528
261,613
6,449,849
3,132,002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11A68DBA-E398-41A9-A3A3-61D0724108C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F44A21C4-E6B9-44D6-82C7-CC4CDCC2C7A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B9A4168B-3BF4-423E-842E-AB334A9991D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5CFF894-8A57-4AA2-99E5-C2178A5B7AF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3E13C2A8-9F10-4E5E-8350-D8A5E7BC84B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EADDAFB4-1729-4064-B9A1-312C5D03406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4E38B217-847C-4048-AE57-41F390C9BCC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C6298EEB-0A1B-4E35-8BFC-370AB46D4A3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58E9A4A6-5D7E-4C4F-8966-A4F396EC420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306C2E47-9C15-42DB-AE09-85D1FB0FB2B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FB96A07B-F807-4558-A6F0-C1986913145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5089A189-76C4-4E38-9482-B0B7FE8D88C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DB408F80-77C0-4935-A66D-3923CA988B8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6CB60964-7DDE-4C95-9D5E-B397F50E7F8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3938D3B5-F724-4470-AE27-7F9617104A6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C82C0C2F-4D6F-4835-844D-E441B3DD2A4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4F972BA7-A53E-484E-895D-019FE5E6D5E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3350B8B0-C239-4A1D-8F48-66B74AEA041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BF47E4F-7BE0-4B34-9929-EF22AB9EE49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62FBDE33-163F-4D9C-8913-B29B9E86C24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4DCA1F08-C37A-4F19-8F4C-5A2EA451CB7C}"/>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93CF4E0-DD5C-43EA-93A2-9F9861C268C3}"/>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A4DBAD28-4B3A-4DA5-9C2D-03FE2DC8520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52868AB0-4155-432F-9410-72B770C35E3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9935490D-8B5B-4981-951F-BA5C0174FB4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72C0BB62-E5E2-40A7-B6FC-5A760CBAB51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FD43A252-2AAC-42BB-BB6B-7E5973A3D7B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DF391587-CD05-4904-979A-3D763253A13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2EC20EE3-609A-4A33-B40A-F0C67E3C571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93F8342-349D-4937-926D-CF5CE1E5713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79BE3ECA-BFF0-46DF-A016-45C1AC4CC74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4E75BBCE-B06E-40FA-B935-5C306FC4729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F71D47BA-73A9-408A-89D1-05E5D10F5F2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FFB0F458-E6A2-499D-8DDD-D499CD27B17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9B917E4C-E20A-494C-A3A7-E864D4C340C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類似団体と比較しほぼ同程度で推移していると言えるが、微増傾向である。施設の長寿命化を進めるとともに、施設更新の優先順位付けなど、公共施設に関する総合的な管理に努める必要がある。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7BF7CA7A-1C84-4153-A63F-09E6F6E404C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9E3A2748-4407-4759-ABF0-07E09E6E450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DD9EB3FF-749E-423C-AF87-327974E4C811}"/>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BBE1B92C-3EE2-46E7-BCC8-7AAFDD5B0215}"/>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4205A2DF-3096-4364-9F09-9F959D017194}"/>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9EA8895B-1E80-4A6D-BF66-011E82CBFCBF}"/>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4AD67BCF-B940-458D-8F76-E847CF4E9C08}"/>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EB33D242-7AFB-41A5-8C87-BBE7C93D8DA7}"/>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882CF309-EB16-4748-ADE3-490B2F588F63}"/>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E44DBFBD-7A42-4297-ADD9-21654A51642D}"/>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43FE7D29-8946-4295-9573-FBC104596ABD}"/>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45AAC283-6802-4782-A0A0-5B374957A235}"/>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A74A149D-45E3-42EB-80CB-C551CF9D37E6}"/>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D46081FF-1C23-439B-8160-B3A204D1E57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636A06EE-EC0E-43CF-8A6A-AA24CC3FF2E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A0A42050-964C-43FC-B8B2-AD2B3D238AE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160443</xdr:rowOff>
    </xdr:from>
    <xdr:to>
      <xdr:col>23</xdr:col>
      <xdr:colOff>85090</xdr:colOff>
      <xdr:row>35</xdr:row>
      <xdr:rowOff>5080</xdr:rowOff>
    </xdr:to>
    <xdr:cxnSp macro="">
      <xdr:nvCxnSpPr>
        <xdr:cNvPr id="75" name="直線コネクタ 74">
          <a:extLst>
            <a:ext uri="{FF2B5EF4-FFF2-40B4-BE49-F238E27FC236}">
              <a16:creationId xmlns:a16="http://schemas.microsoft.com/office/drawing/2014/main" id="{553A303E-9546-477D-89B0-B3517491FE0D}"/>
            </a:ext>
          </a:extLst>
        </xdr:cNvPr>
        <xdr:cNvCxnSpPr/>
      </xdr:nvCxnSpPr>
      <xdr:spPr>
        <a:xfrm flipV="1">
          <a:off x="4760595" y="5561118"/>
          <a:ext cx="1270" cy="121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8907</xdr:rowOff>
    </xdr:from>
    <xdr:ext cx="405111" cy="259045"/>
    <xdr:sp macro="" textlink="">
      <xdr:nvSpPr>
        <xdr:cNvPr id="76" name="有形固定資産減価償却率最小値テキスト">
          <a:extLst>
            <a:ext uri="{FF2B5EF4-FFF2-40B4-BE49-F238E27FC236}">
              <a16:creationId xmlns:a16="http://schemas.microsoft.com/office/drawing/2014/main" id="{B2E59936-6055-41A2-BEC5-61DCDED8A17D}"/>
            </a:ext>
          </a:extLst>
        </xdr:cNvPr>
        <xdr:cNvSpPr txBox="1"/>
      </xdr:nvSpPr>
      <xdr:spPr>
        <a:xfrm>
          <a:off x="4813300" y="678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5080</xdr:rowOff>
    </xdr:from>
    <xdr:to>
      <xdr:col>23</xdr:col>
      <xdr:colOff>174625</xdr:colOff>
      <xdr:row>35</xdr:row>
      <xdr:rowOff>5080</xdr:rowOff>
    </xdr:to>
    <xdr:cxnSp macro="">
      <xdr:nvCxnSpPr>
        <xdr:cNvPr id="77" name="直線コネクタ 76">
          <a:extLst>
            <a:ext uri="{FF2B5EF4-FFF2-40B4-BE49-F238E27FC236}">
              <a16:creationId xmlns:a16="http://schemas.microsoft.com/office/drawing/2014/main" id="{F5FE020A-5ABD-4299-987F-AC3E4A6FB813}"/>
            </a:ext>
          </a:extLst>
        </xdr:cNvPr>
        <xdr:cNvCxnSpPr/>
      </xdr:nvCxnSpPr>
      <xdr:spPr>
        <a:xfrm>
          <a:off x="4673600" y="677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107120</xdr:rowOff>
    </xdr:from>
    <xdr:ext cx="405111" cy="259045"/>
    <xdr:sp macro="" textlink="">
      <xdr:nvSpPr>
        <xdr:cNvPr id="78" name="有形固定資産減価償却率最大値テキスト">
          <a:extLst>
            <a:ext uri="{FF2B5EF4-FFF2-40B4-BE49-F238E27FC236}">
              <a16:creationId xmlns:a16="http://schemas.microsoft.com/office/drawing/2014/main" id="{2F56195D-1D3A-4CAB-8D90-CD76D93BAD81}"/>
            </a:ext>
          </a:extLst>
        </xdr:cNvPr>
        <xdr:cNvSpPr txBox="1"/>
      </xdr:nvSpPr>
      <xdr:spPr>
        <a:xfrm>
          <a:off x="4813300" y="5336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160443</xdr:rowOff>
    </xdr:from>
    <xdr:to>
      <xdr:col>23</xdr:col>
      <xdr:colOff>174625</xdr:colOff>
      <xdr:row>27</xdr:row>
      <xdr:rowOff>160443</xdr:rowOff>
    </xdr:to>
    <xdr:cxnSp macro="">
      <xdr:nvCxnSpPr>
        <xdr:cNvPr id="79" name="直線コネクタ 78">
          <a:extLst>
            <a:ext uri="{FF2B5EF4-FFF2-40B4-BE49-F238E27FC236}">
              <a16:creationId xmlns:a16="http://schemas.microsoft.com/office/drawing/2014/main" id="{5562E9EC-9DB0-4DF6-9FA2-8023614B8D1F}"/>
            </a:ext>
          </a:extLst>
        </xdr:cNvPr>
        <xdr:cNvCxnSpPr/>
      </xdr:nvCxnSpPr>
      <xdr:spPr>
        <a:xfrm>
          <a:off x="4673600" y="5561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42774</xdr:rowOff>
    </xdr:from>
    <xdr:ext cx="405111" cy="259045"/>
    <xdr:sp macro="" textlink="">
      <xdr:nvSpPr>
        <xdr:cNvPr id="80" name="有形固定資産減価償却率平均値テキスト">
          <a:extLst>
            <a:ext uri="{FF2B5EF4-FFF2-40B4-BE49-F238E27FC236}">
              <a16:creationId xmlns:a16="http://schemas.microsoft.com/office/drawing/2014/main" id="{3D3E48F2-2406-4491-85AD-B89CFECA8A58}"/>
            </a:ext>
          </a:extLst>
        </xdr:cNvPr>
        <xdr:cNvSpPr txBox="1"/>
      </xdr:nvSpPr>
      <xdr:spPr>
        <a:xfrm>
          <a:off x="4813300" y="61292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64347</xdr:rowOff>
    </xdr:from>
    <xdr:to>
      <xdr:col>23</xdr:col>
      <xdr:colOff>136525</xdr:colOff>
      <xdr:row>31</xdr:row>
      <xdr:rowOff>165947</xdr:rowOff>
    </xdr:to>
    <xdr:sp macro="" textlink="">
      <xdr:nvSpPr>
        <xdr:cNvPr id="81" name="フローチャート: 判断 80">
          <a:extLst>
            <a:ext uri="{FF2B5EF4-FFF2-40B4-BE49-F238E27FC236}">
              <a16:creationId xmlns:a16="http://schemas.microsoft.com/office/drawing/2014/main" id="{DD48A0D5-B137-4455-819D-A203D194EDD6}"/>
            </a:ext>
          </a:extLst>
        </xdr:cNvPr>
        <xdr:cNvSpPr/>
      </xdr:nvSpPr>
      <xdr:spPr>
        <a:xfrm>
          <a:off x="4711700" y="615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24765</xdr:rowOff>
    </xdr:from>
    <xdr:to>
      <xdr:col>19</xdr:col>
      <xdr:colOff>187325</xdr:colOff>
      <xdr:row>31</xdr:row>
      <xdr:rowOff>126365</xdr:rowOff>
    </xdr:to>
    <xdr:sp macro="" textlink="">
      <xdr:nvSpPr>
        <xdr:cNvPr id="82" name="フローチャート: 判断 81">
          <a:extLst>
            <a:ext uri="{FF2B5EF4-FFF2-40B4-BE49-F238E27FC236}">
              <a16:creationId xmlns:a16="http://schemas.microsoft.com/office/drawing/2014/main" id="{2A046D96-62DD-4A5A-A4DF-CBECF7FA7A7C}"/>
            </a:ext>
          </a:extLst>
        </xdr:cNvPr>
        <xdr:cNvSpPr/>
      </xdr:nvSpPr>
      <xdr:spPr>
        <a:xfrm>
          <a:off x="4000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145838</xdr:rowOff>
    </xdr:from>
    <xdr:to>
      <xdr:col>15</xdr:col>
      <xdr:colOff>187325</xdr:colOff>
      <xdr:row>31</xdr:row>
      <xdr:rowOff>75988</xdr:rowOff>
    </xdr:to>
    <xdr:sp macro="" textlink="">
      <xdr:nvSpPr>
        <xdr:cNvPr id="83" name="フローチャート: 判断 82">
          <a:extLst>
            <a:ext uri="{FF2B5EF4-FFF2-40B4-BE49-F238E27FC236}">
              <a16:creationId xmlns:a16="http://schemas.microsoft.com/office/drawing/2014/main" id="{699E3EB2-D314-4062-930B-59549E50EC66}"/>
            </a:ext>
          </a:extLst>
        </xdr:cNvPr>
        <xdr:cNvSpPr/>
      </xdr:nvSpPr>
      <xdr:spPr>
        <a:xfrm>
          <a:off x="3238500" y="606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113453</xdr:rowOff>
    </xdr:from>
    <xdr:to>
      <xdr:col>11</xdr:col>
      <xdr:colOff>187325</xdr:colOff>
      <xdr:row>31</xdr:row>
      <xdr:rowOff>43603</xdr:rowOff>
    </xdr:to>
    <xdr:sp macro="" textlink="">
      <xdr:nvSpPr>
        <xdr:cNvPr id="84" name="フローチャート: 判断 83">
          <a:extLst>
            <a:ext uri="{FF2B5EF4-FFF2-40B4-BE49-F238E27FC236}">
              <a16:creationId xmlns:a16="http://schemas.microsoft.com/office/drawing/2014/main" id="{4183498B-D669-4623-AB59-9629A0FD0E53}"/>
            </a:ext>
          </a:extLst>
        </xdr:cNvPr>
        <xdr:cNvSpPr/>
      </xdr:nvSpPr>
      <xdr:spPr>
        <a:xfrm>
          <a:off x="2476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85" name="フローチャート: 判断 84">
          <a:extLst>
            <a:ext uri="{FF2B5EF4-FFF2-40B4-BE49-F238E27FC236}">
              <a16:creationId xmlns:a16="http://schemas.microsoft.com/office/drawing/2014/main" id="{2F4492A5-FCEA-43FF-9B5A-9A00E97AA2DF}"/>
            </a:ext>
          </a:extLst>
        </xdr:cNvPr>
        <xdr:cNvSpPr/>
      </xdr:nvSpPr>
      <xdr:spPr>
        <a:xfrm>
          <a:off x="1714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1E5C0949-DC40-4F4E-87CE-7F613BC4D09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5ABA6790-88DE-405F-B954-C22284112AE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7639066-B52C-4322-8F12-A31F847C820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8583BFE9-C8E1-4F55-A2B3-73329655591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EE046639-9E04-4720-B117-08AD85693DB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24765</xdr:rowOff>
    </xdr:from>
    <xdr:to>
      <xdr:col>23</xdr:col>
      <xdr:colOff>136525</xdr:colOff>
      <xdr:row>31</xdr:row>
      <xdr:rowOff>126365</xdr:rowOff>
    </xdr:to>
    <xdr:sp macro="" textlink="">
      <xdr:nvSpPr>
        <xdr:cNvPr id="91" name="楕円 90">
          <a:extLst>
            <a:ext uri="{FF2B5EF4-FFF2-40B4-BE49-F238E27FC236}">
              <a16:creationId xmlns:a16="http://schemas.microsoft.com/office/drawing/2014/main" id="{F0ABD9D1-5A0D-4718-B158-CA9CD1BDEC9E}"/>
            </a:ext>
          </a:extLst>
        </xdr:cNvPr>
        <xdr:cNvSpPr/>
      </xdr:nvSpPr>
      <xdr:spPr>
        <a:xfrm>
          <a:off x="47117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47642</xdr:rowOff>
    </xdr:from>
    <xdr:ext cx="405111" cy="259045"/>
    <xdr:sp macro="" textlink="">
      <xdr:nvSpPr>
        <xdr:cNvPr id="92" name="有形固定資産減価償却率該当値テキスト">
          <a:extLst>
            <a:ext uri="{FF2B5EF4-FFF2-40B4-BE49-F238E27FC236}">
              <a16:creationId xmlns:a16="http://schemas.microsoft.com/office/drawing/2014/main" id="{D0D5E19E-DF37-442A-8A16-9F63AA8F586D}"/>
            </a:ext>
          </a:extLst>
        </xdr:cNvPr>
        <xdr:cNvSpPr txBox="1"/>
      </xdr:nvSpPr>
      <xdr:spPr>
        <a:xfrm>
          <a:off x="4813300" y="5962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10372</xdr:rowOff>
    </xdr:from>
    <xdr:to>
      <xdr:col>19</xdr:col>
      <xdr:colOff>187325</xdr:colOff>
      <xdr:row>31</xdr:row>
      <xdr:rowOff>111972</xdr:rowOff>
    </xdr:to>
    <xdr:sp macro="" textlink="">
      <xdr:nvSpPr>
        <xdr:cNvPr id="93" name="楕円 92">
          <a:extLst>
            <a:ext uri="{FF2B5EF4-FFF2-40B4-BE49-F238E27FC236}">
              <a16:creationId xmlns:a16="http://schemas.microsoft.com/office/drawing/2014/main" id="{E88EC98C-5362-4B29-870D-8914148AE1F6}"/>
            </a:ext>
          </a:extLst>
        </xdr:cNvPr>
        <xdr:cNvSpPr/>
      </xdr:nvSpPr>
      <xdr:spPr>
        <a:xfrm>
          <a:off x="4000500" y="609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61172</xdr:rowOff>
    </xdr:from>
    <xdr:to>
      <xdr:col>23</xdr:col>
      <xdr:colOff>85725</xdr:colOff>
      <xdr:row>31</xdr:row>
      <xdr:rowOff>75565</xdr:rowOff>
    </xdr:to>
    <xdr:cxnSp macro="">
      <xdr:nvCxnSpPr>
        <xdr:cNvPr id="94" name="直線コネクタ 93">
          <a:extLst>
            <a:ext uri="{FF2B5EF4-FFF2-40B4-BE49-F238E27FC236}">
              <a16:creationId xmlns:a16="http://schemas.microsoft.com/office/drawing/2014/main" id="{7A0E0079-0419-429C-A0B2-D21EBED96CFF}"/>
            </a:ext>
          </a:extLst>
        </xdr:cNvPr>
        <xdr:cNvCxnSpPr/>
      </xdr:nvCxnSpPr>
      <xdr:spPr>
        <a:xfrm>
          <a:off x="4051300" y="6147647"/>
          <a:ext cx="7112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142240</xdr:rowOff>
    </xdr:from>
    <xdr:to>
      <xdr:col>15</xdr:col>
      <xdr:colOff>187325</xdr:colOff>
      <xdr:row>31</xdr:row>
      <xdr:rowOff>72390</xdr:rowOff>
    </xdr:to>
    <xdr:sp macro="" textlink="">
      <xdr:nvSpPr>
        <xdr:cNvPr id="95" name="楕円 94">
          <a:extLst>
            <a:ext uri="{FF2B5EF4-FFF2-40B4-BE49-F238E27FC236}">
              <a16:creationId xmlns:a16="http://schemas.microsoft.com/office/drawing/2014/main" id="{AAB0D363-2779-4E31-989D-CEDA90C96CB0}"/>
            </a:ext>
          </a:extLst>
        </xdr:cNvPr>
        <xdr:cNvSpPr/>
      </xdr:nvSpPr>
      <xdr:spPr>
        <a:xfrm>
          <a:off x="32385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21590</xdr:rowOff>
    </xdr:from>
    <xdr:to>
      <xdr:col>19</xdr:col>
      <xdr:colOff>136525</xdr:colOff>
      <xdr:row>31</xdr:row>
      <xdr:rowOff>61172</xdr:rowOff>
    </xdr:to>
    <xdr:cxnSp macro="">
      <xdr:nvCxnSpPr>
        <xdr:cNvPr id="96" name="直線コネクタ 95">
          <a:extLst>
            <a:ext uri="{FF2B5EF4-FFF2-40B4-BE49-F238E27FC236}">
              <a16:creationId xmlns:a16="http://schemas.microsoft.com/office/drawing/2014/main" id="{E8BF4808-90DC-4291-9767-DDCD321DF0F3}"/>
            </a:ext>
          </a:extLst>
        </xdr:cNvPr>
        <xdr:cNvCxnSpPr/>
      </xdr:nvCxnSpPr>
      <xdr:spPr>
        <a:xfrm>
          <a:off x="3289300" y="6108065"/>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106257</xdr:rowOff>
    </xdr:from>
    <xdr:to>
      <xdr:col>11</xdr:col>
      <xdr:colOff>187325</xdr:colOff>
      <xdr:row>31</xdr:row>
      <xdr:rowOff>36407</xdr:rowOff>
    </xdr:to>
    <xdr:sp macro="" textlink="">
      <xdr:nvSpPr>
        <xdr:cNvPr id="97" name="楕円 96">
          <a:extLst>
            <a:ext uri="{FF2B5EF4-FFF2-40B4-BE49-F238E27FC236}">
              <a16:creationId xmlns:a16="http://schemas.microsoft.com/office/drawing/2014/main" id="{065595A3-B545-42AD-9747-4998DD8FB29B}"/>
            </a:ext>
          </a:extLst>
        </xdr:cNvPr>
        <xdr:cNvSpPr/>
      </xdr:nvSpPr>
      <xdr:spPr>
        <a:xfrm>
          <a:off x="2476500" y="602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157057</xdr:rowOff>
    </xdr:from>
    <xdr:to>
      <xdr:col>15</xdr:col>
      <xdr:colOff>136525</xdr:colOff>
      <xdr:row>31</xdr:row>
      <xdr:rowOff>21590</xdr:rowOff>
    </xdr:to>
    <xdr:cxnSp macro="">
      <xdr:nvCxnSpPr>
        <xdr:cNvPr id="98" name="直線コネクタ 97">
          <a:extLst>
            <a:ext uri="{FF2B5EF4-FFF2-40B4-BE49-F238E27FC236}">
              <a16:creationId xmlns:a16="http://schemas.microsoft.com/office/drawing/2014/main" id="{737ADC0E-657A-4DE9-A49D-4EC0C188D76D}"/>
            </a:ext>
          </a:extLst>
        </xdr:cNvPr>
        <xdr:cNvCxnSpPr/>
      </xdr:nvCxnSpPr>
      <xdr:spPr>
        <a:xfrm>
          <a:off x="2527300" y="6072082"/>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63077</xdr:rowOff>
    </xdr:from>
    <xdr:to>
      <xdr:col>7</xdr:col>
      <xdr:colOff>187325</xdr:colOff>
      <xdr:row>30</xdr:row>
      <xdr:rowOff>164677</xdr:rowOff>
    </xdr:to>
    <xdr:sp macro="" textlink="">
      <xdr:nvSpPr>
        <xdr:cNvPr id="99" name="楕円 98">
          <a:extLst>
            <a:ext uri="{FF2B5EF4-FFF2-40B4-BE49-F238E27FC236}">
              <a16:creationId xmlns:a16="http://schemas.microsoft.com/office/drawing/2014/main" id="{1D18F187-0D0F-4374-B99A-B40672D867EF}"/>
            </a:ext>
          </a:extLst>
        </xdr:cNvPr>
        <xdr:cNvSpPr/>
      </xdr:nvSpPr>
      <xdr:spPr>
        <a:xfrm>
          <a:off x="1714500" y="597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113877</xdr:rowOff>
    </xdr:from>
    <xdr:to>
      <xdr:col>11</xdr:col>
      <xdr:colOff>136525</xdr:colOff>
      <xdr:row>30</xdr:row>
      <xdr:rowOff>157057</xdr:rowOff>
    </xdr:to>
    <xdr:cxnSp macro="">
      <xdr:nvCxnSpPr>
        <xdr:cNvPr id="100" name="直線コネクタ 99">
          <a:extLst>
            <a:ext uri="{FF2B5EF4-FFF2-40B4-BE49-F238E27FC236}">
              <a16:creationId xmlns:a16="http://schemas.microsoft.com/office/drawing/2014/main" id="{61670A01-5A5D-494B-A699-EA152180238F}"/>
            </a:ext>
          </a:extLst>
        </xdr:cNvPr>
        <xdr:cNvCxnSpPr/>
      </xdr:nvCxnSpPr>
      <xdr:spPr>
        <a:xfrm>
          <a:off x="1765300" y="6028902"/>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117492</xdr:rowOff>
    </xdr:from>
    <xdr:ext cx="405111" cy="259045"/>
    <xdr:sp macro="" textlink="">
      <xdr:nvSpPr>
        <xdr:cNvPr id="101" name="n_1aveValue有形固定資産減価償却率">
          <a:extLst>
            <a:ext uri="{FF2B5EF4-FFF2-40B4-BE49-F238E27FC236}">
              <a16:creationId xmlns:a16="http://schemas.microsoft.com/office/drawing/2014/main" id="{3DF3E152-F89E-481B-97F8-9026F59AA131}"/>
            </a:ext>
          </a:extLst>
        </xdr:cNvPr>
        <xdr:cNvSpPr txBox="1"/>
      </xdr:nvSpPr>
      <xdr:spPr>
        <a:xfrm>
          <a:off x="38360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67115</xdr:rowOff>
    </xdr:from>
    <xdr:ext cx="405111" cy="259045"/>
    <xdr:sp macro="" textlink="">
      <xdr:nvSpPr>
        <xdr:cNvPr id="102" name="n_2aveValue有形固定資産減価償却率">
          <a:extLst>
            <a:ext uri="{FF2B5EF4-FFF2-40B4-BE49-F238E27FC236}">
              <a16:creationId xmlns:a16="http://schemas.microsoft.com/office/drawing/2014/main" id="{B2180B48-A5AA-4AE7-ABF5-E553B386A190}"/>
            </a:ext>
          </a:extLst>
        </xdr:cNvPr>
        <xdr:cNvSpPr txBox="1"/>
      </xdr:nvSpPr>
      <xdr:spPr>
        <a:xfrm>
          <a:off x="3086744" y="6153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34730</xdr:rowOff>
    </xdr:from>
    <xdr:ext cx="405111" cy="259045"/>
    <xdr:sp macro="" textlink="">
      <xdr:nvSpPr>
        <xdr:cNvPr id="103" name="n_3aveValue有形固定資産減価償却率">
          <a:extLst>
            <a:ext uri="{FF2B5EF4-FFF2-40B4-BE49-F238E27FC236}">
              <a16:creationId xmlns:a16="http://schemas.microsoft.com/office/drawing/2014/main" id="{AE81A1D5-B5E0-4627-91FE-A485C8EB42F3}"/>
            </a:ext>
          </a:extLst>
        </xdr:cNvPr>
        <xdr:cNvSpPr txBox="1"/>
      </xdr:nvSpPr>
      <xdr:spPr>
        <a:xfrm>
          <a:off x="2324744" y="6121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166599</xdr:rowOff>
    </xdr:from>
    <xdr:ext cx="405111" cy="259045"/>
    <xdr:sp macro="" textlink="">
      <xdr:nvSpPr>
        <xdr:cNvPr id="104" name="n_4aveValue有形固定資産減価償却率">
          <a:extLst>
            <a:ext uri="{FF2B5EF4-FFF2-40B4-BE49-F238E27FC236}">
              <a16:creationId xmlns:a16="http://schemas.microsoft.com/office/drawing/2014/main" id="{4FB36CBB-902D-43C4-B498-84A31475140B}"/>
            </a:ext>
          </a:extLst>
        </xdr:cNvPr>
        <xdr:cNvSpPr txBox="1"/>
      </xdr:nvSpPr>
      <xdr:spPr>
        <a:xfrm>
          <a:off x="15627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128499</xdr:rowOff>
    </xdr:from>
    <xdr:ext cx="405111" cy="259045"/>
    <xdr:sp macro="" textlink="">
      <xdr:nvSpPr>
        <xdr:cNvPr id="105" name="n_1mainValue有形固定資産減価償却率">
          <a:extLst>
            <a:ext uri="{FF2B5EF4-FFF2-40B4-BE49-F238E27FC236}">
              <a16:creationId xmlns:a16="http://schemas.microsoft.com/office/drawing/2014/main" id="{0401E7A6-DD86-49BF-961E-E3B731452195}"/>
            </a:ext>
          </a:extLst>
        </xdr:cNvPr>
        <xdr:cNvSpPr txBox="1"/>
      </xdr:nvSpPr>
      <xdr:spPr>
        <a:xfrm>
          <a:off x="3836044" y="5872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88917</xdr:rowOff>
    </xdr:from>
    <xdr:ext cx="405111" cy="259045"/>
    <xdr:sp macro="" textlink="">
      <xdr:nvSpPr>
        <xdr:cNvPr id="106" name="n_2mainValue有形固定資産減価償却率">
          <a:extLst>
            <a:ext uri="{FF2B5EF4-FFF2-40B4-BE49-F238E27FC236}">
              <a16:creationId xmlns:a16="http://schemas.microsoft.com/office/drawing/2014/main" id="{2A712C93-ED36-497E-9198-B4B4A58B4E56}"/>
            </a:ext>
          </a:extLst>
        </xdr:cNvPr>
        <xdr:cNvSpPr txBox="1"/>
      </xdr:nvSpPr>
      <xdr:spPr>
        <a:xfrm>
          <a:off x="3086744" y="583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52934</xdr:rowOff>
    </xdr:from>
    <xdr:ext cx="405111" cy="259045"/>
    <xdr:sp macro="" textlink="">
      <xdr:nvSpPr>
        <xdr:cNvPr id="107" name="n_3mainValue有形固定資産減価償却率">
          <a:extLst>
            <a:ext uri="{FF2B5EF4-FFF2-40B4-BE49-F238E27FC236}">
              <a16:creationId xmlns:a16="http://schemas.microsoft.com/office/drawing/2014/main" id="{90BBE0BC-FEAA-41B2-9B7C-0E03ED8EB299}"/>
            </a:ext>
          </a:extLst>
        </xdr:cNvPr>
        <xdr:cNvSpPr txBox="1"/>
      </xdr:nvSpPr>
      <xdr:spPr>
        <a:xfrm>
          <a:off x="2324744" y="579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9754</xdr:rowOff>
    </xdr:from>
    <xdr:ext cx="405111" cy="259045"/>
    <xdr:sp macro="" textlink="">
      <xdr:nvSpPr>
        <xdr:cNvPr id="108" name="n_4mainValue有形固定資産減価償却率">
          <a:extLst>
            <a:ext uri="{FF2B5EF4-FFF2-40B4-BE49-F238E27FC236}">
              <a16:creationId xmlns:a16="http://schemas.microsoft.com/office/drawing/2014/main" id="{8123DD80-D8FF-4F66-A510-DE75F5238DE8}"/>
            </a:ext>
          </a:extLst>
        </xdr:cNvPr>
        <xdr:cNvSpPr txBox="1"/>
      </xdr:nvSpPr>
      <xdr:spPr>
        <a:xfrm>
          <a:off x="1562744" y="5753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68841D5-56B2-42D4-8336-E7F7DC9592D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3C6BCBC6-3205-4632-8789-E9B0292484E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1" name="正方形/長方形 110">
          <a:extLst>
            <a:ext uri="{FF2B5EF4-FFF2-40B4-BE49-F238E27FC236}">
              <a16:creationId xmlns:a16="http://schemas.microsoft.com/office/drawing/2014/main" id="{3F43C7AA-3BAE-4AC0-B227-55CBDA62D69C}"/>
            </a:ext>
          </a:extLst>
        </xdr:cNvPr>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A1B874D7-6C2B-4C23-BD82-15D52851F61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5E1711C-D1F4-40EB-8371-7722ADBA5C3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8AF39F6E-23CA-4D8A-95B4-368695BEED6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699D7A21-2250-4C8A-9081-0372B72F127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BC14002D-4A62-4342-83A7-58D0261D618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5C6BB953-3508-4742-9F65-6C610E86CE9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C4816618-7F56-4E5D-A6E2-E6EC2EAAF20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FD45C74E-1DE3-4EB2-BBB4-B52FE525CEB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3BB8A95B-67C2-416E-BA05-9262D66B696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EC49E037-10D2-45B4-BB04-4EA11DE88DD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や類似団体と比較すると、債務償還比率が低く、債務償還能力は高いと言える。しかし、施設の長寿命化等に係る経費が見込まれることから、経常一般財源の確保と経常経費の精査等により、基金等の充当可能財源を担保し続けられるよう努め、健全な財政運営に取り組んで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4A47DCBF-C1D6-4268-94DD-393976F0AF2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B044F77E-1825-4E48-BC2A-33ABC400183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A2E842EB-A354-425F-97B0-F2EFBAAFF7A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339F5EAD-75C3-4E11-BFE9-F6F9AF835685}"/>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F167F72C-4BFA-472B-BAC5-CE3AE4C8E10D}"/>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F2756E0E-E4E3-4433-ADB5-562A5F225455}"/>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649FCB8D-51B5-4CD6-B7AB-9565919FF2D3}"/>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A6DBF10A-D45A-4931-AD9D-A018515D6B96}"/>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7DD676AC-F04D-4722-BD07-1661C110E41D}"/>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A0B7C4D9-A8E5-44FA-878C-1C7A9C786A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E8197461-1D9A-434C-848D-AF0187208F29}"/>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7BC35C58-0199-4241-97D3-50EA77066DF4}"/>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6E9BC450-D34E-4BBA-B407-E606744F152D}"/>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8A80FEF6-AC15-4878-83D6-393B6633796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E0A24B7F-5C35-4E4E-9733-3B9DD70ADAB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85527</xdr:rowOff>
    </xdr:from>
    <xdr:to>
      <xdr:col>76</xdr:col>
      <xdr:colOff>21589</xdr:colOff>
      <xdr:row>33</xdr:row>
      <xdr:rowOff>126083</xdr:rowOff>
    </xdr:to>
    <xdr:cxnSp macro="">
      <xdr:nvCxnSpPr>
        <xdr:cNvPr id="137" name="直線コネクタ 136">
          <a:extLst>
            <a:ext uri="{FF2B5EF4-FFF2-40B4-BE49-F238E27FC236}">
              <a16:creationId xmlns:a16="http://schemas.microsoft.com/office/drawing/2014/main" id="{C7EB1D9C-BF42-4F5A-B1B8-DEB69FE8EDFB}"/>
            </a:ext>
          </a:extLst>
        </xdr:cNvPr>
        <xdr:cNvCxnSpPr/>
      </xdr:nvCxnSpPr>
      <xdr:spPr>
        <a:xfrm flipV="1">
          <a:off x="14793595" y="5314752"/>
          <a:ext cx="1269" cy="1240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129910</xdr:rowOff>
    </xdr:from>
    <xdr:ext cx="560923" cy="259045"/>
    <xdr:sp macro="" textlink="">
      <xdr:nvSpPr>
        <xdr:cNvPr id="138" name="債務償還比率最小値テキスト">
          <a:extLst>
            <a:ext uri="{FF2B5EF4-FFF2-40B4-BE49-F238E27FC236}">
              <a16:creationId xmlns:a16="http://schemas.microsoft.com/office/drawing/2014/main" id="{3D735A87-D205-46D6-A953-46DA84502D12}"/>
            </a:ext>
          </a:extLst>
        </xdr:cNvPr>
        <xdr:cNvSpPr txBox="1"/>
      </xdr:nvSpPr>
      <xdr:spPr>
        <a:xfrm>
          <a:off x="14846300" y="655928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126083</xdr:rowOff>
    </xdr:from>
    <xdr:to>
      <xdr:col>76</xdr:col>
      <xdr:colOff>111125</xdr:colOff>
      <xdr:row>33</xdr:row>
      <xdr:rowOff>126083</xdr:rowOff>
    </xdr:to>
    <xdr:cxnSp macro="">
      <xdr:nvCxnSpPr>
        <xdr:cNvPr id="139" name="直線コネクタ 138">
          <a:extLst>
            <a:ext uri="{FF2B5EF4-FFF2-40B4-BE49-F238E27FC236}">
              <a16:creationId xmlns:a16="http://schemas.microsoft.com/office/drawing/2014/main" id="{DC13FA80-43D3-4D73-8543-6DCE8A9CCFBA}"/>
            </a:ext>
          </a:extLst>
        </xdr:cNvPr>
        <xdr:cNvCxnSpPr/>
      </xdr:nvCxnSpPr>
      <xdr:spPr>
        <a:xfrm>
          <a:off x="14706600" y="6555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32204</xdr:rowOff>
    </xdr:from>
    <xdr:ext cx="340478" cy="259045"/>
    <xdr:sp macro="" textlink="">
      <xdr:nvSpPr>
        <xdr:cNvPr id="140" name="債務償還比率最大値テキスト">
          <a:extLst>
            <a:ext uri="{FF2B5EF4-FFF2-40B4-BE49-F238E27FC236}">
              <a16:creationId xmlns:a16="http://schemas.microsoft.com/office/drawing/2014/main" id="{6A70EA3C-5E55-48BE-A4F8-F17F7CEF3B07}"/>
            </a:ext>
          </a:extLst>
        </xdr:cNvPr>
        <xdr:cNvSpPr txBox="1"/>
      </xdr:nvSpPr>
      <xdr:spPr>
        <a:xfrm>
          <a:off x="14846300" y="50899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85527</xdr:rowOff>
    </xdr:from>
    <xdr:to>
      <xdr:col>76</xdr:col>
      <xdr:colOff>111125</xdr:colOff>
      <xdr:row>26</xdr:row>
      <xdr:rowOff>85527</xdr:rowOff>
    </xdr:to>
    <xdr:cxnSp macro="">
      <xdr:nvCxnSpPr>
        <xdr:cNvPr id="141" name="直線コネクタ 140">
          <a:extLst>
            <a:ext uri="{FF2B5EF4-FFF2-40B4-BE49-F238E27FC236}">
              <a16:creationId xmlns:a16="http://schemas.microsoft.com/office/drawing/2014/main" id="{A4ED396A-BA07-414E-A8CC-9C093C001A13}"/>
            </a:ext>
          </a:extLst>
        </xdr:cNvPr>
        <xdr:cNvCxnSpPr/>
      </xdr:nvCxnSpPr>
      <xdr:spPr>
        <a:xfrm>
          <a:off x="14706600" y="531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148713</xdr:rowOff>
    </xdr:from>
    <xdr:ext cx="469744" cy="259045"/>
    <xdr:sp macro="" textlink="">
      <xdr:nvSpPr>
        <xdr:cNvPr id="142" name="債務償還比率平均値テキスト">
          <a:extLst>
            <a:ext uri="{FF2B5EF4-FFF2-40B4-BE49-F238E27FC236}">
              <a16:creationId xmlns:a16="http://schemas.microsoft.com/office/drawing/2014/main" id="{9B338853-2407-4B94-A77C-3D37BB407100}"/>
            </a:ext>
          </a:extLst>
        </xdr:cNvPr>
        <xdr:cNvSpPr txBox="1"/>
      </xdr:nvSpPr>
      <xdr:spPr>
        <a:xfrm>
          <a:off x="14846300" y="5720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170286</xdr:rowOff>
    </xdr:from>
    <xdr:to>
      <xdr:col>76</xdr:col>
      <xdr:colOff>73025</xdr:colOff>
      <xdr:row>29</xdr:row>
      <xdr:rowOff>100436</xdr:rowOff>
    </xdr:to>
    <xdr:sp macro="" textlink="">
      <xdr:nvSpPr>
        <xdr:cNvPr id="143" name="フローチャート: 判断 142">
          <a:extLst>
            <a:ext uri="{FF2B5EF4-FFF2-40B4-BE49-F238E27FC236}">
              <a16:creationId xmlns:a16="http://schemas.microsoft.com/office/drawing/2014/main" id="{5F42117C-3855-4CAD-8371-B6C6DA9F78F4}"/>
            </a:ext>
          </a:extLst>
        </xdr:cNvPr>
        <xdr:cNvSpPr/>
      </xdr:nvSpPr>
      <xdr:spPr>
        <a:xfrm>
          <a:off x="14744700" y="574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158891</xdr:rowOff>
    </xdr:from>
    <xdr:to>
      <xdr:col>72</xdr:col>
      <xdr:colOff>123825</xdr:colOff>
      <xdr:row>29</xdr:row>
      <xdr:rowOff>89041</xdr:rowOff>
    </xdr:to>
    <xdr:sp macro="" textlink="">
      <xdr:nvSpPr>
        <xdr:cNvPr id="144" name="フローチャート: 判断 143">
          <a:extLst>
            <a:ext uri="{FF2B5EF4-FFF2-40B4-BE49-F238E27FC236}">
              <a16:creationId xmlns:a16="http://schemas.microsoft.com/office/drawing/2014/main" id="{6A052F21-17A8-41F3-B5AE-C290F592AB34}"/>
            </a:ext>
          </a:extLst>
        </xdr:cNvPr>
        <xdr:cNvSpPr/>
      </xdr:nvSpPr>
      <xdr:spPr>
        <a:xfrm>
          <a:off x="14033500" y="573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113862</xdr:rowOff>
    </xdr:from>
    <xdr:to>
      <xdr:col>68</xdr:col>
      <xdr:colOff>123825</xdr:colOff>
      <xdr:row>30</xdr:row>
      <xdr:rowOff>44012</xdr:rowOff>
    </xdr:to>
    <xdr:sp macro="" textlink="">
      <xdr:nvSpPr>
        <xdr:cNvPr id="145" name="フローチャート: 判断 144">
          <a:extLst>
            <a:ext uri="{FF2B5EF4-FFF2-40B4-BE49-F238E27FC236}">
              <a16:creationId xmlns:a16="http://schemas.microsoft.com/office/drawing/2014/main" id="{A0B18B5B-5278-4B9A-A38F-E61FCDFE1EAC}"/>
            </a:ext>
          </a:extLst>
        </xdr:cNvPr>
        <xdr:cNvSpPr/>
      </xdr:nvSpPr>
      <xdr:spPr>
        <a:xfrm>
          <a:off x="13271500" y="58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118180</xdr:rowOff>
    </xdr:from>
    <xdr:to>
      <xdr:col>64</xdr:col>
      <xdr:colOff>123825</xdr:colOff>
      <xdr:row>30</xdr:row>
      <xdr:rowOff>48330</xdr:rowOff>
    </xdr:to>
    <xdr:sp macro="" textlink="">
      <xdr:nvSpPr>
        <xdr:cNvPr id="146" name="フローチャート: 判断 145">
          <a:extLst>
            <a:ext uri="{FF2B5EF4-FFF2-40B4-BE49-F238E27FC236}">
              <a16:creationId xmlns:a16="http://schemas.microsoft.com/office/drawing/2014/main" id="{3DECFAD2-5AF9-416C-99BE-3807B2A4D9E6}"/>
            </a:ext>
          </a:extLst>
        </xdr:cNvPr>
        <xdr:cNvSpPr/>
      </xdr:nvSpPr>
      <xdr:spPr>
        <a:xfrm>
          <a:off x="12509500" y="5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114822</xdr:rowOff>
    </xdr:from>
    <xdr:to>
      <xdr:col>60</xdr:col>
      <xdr:colOff>123825</xdr:colOff>
      <xdr:row>30</xdr:row>
      <xdr:rowOff>44972</xdr:rowOff>
    </xdr:to>
    <xdr:sp macro="" textlink="">
      <xdr:nvSpPr>
        <xdr:cNvPr id="147" name="フローチャート: 判断 146">
          <a:extLst>
            <a:ext uri="{FF2B5EF4-FFF2-40B4-BE49-F238E27FC236}">
              <a16:creationId xmlns:a16="http://schemas.microsoft.com/office/drawing/2014/main" id="{25C75D46-8153-4BC9-9C78-191ACF7047A6}"/>
            </a:ext>
          </a:extLst>
        </xdr:cNvPr>
        <xdr:cNvSpPr/>
      </xdr:nvSpPr>
      <xdr:spPr>
        <a:xfrm>
          <a:off x="11747500" y="585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CFDD92D9-3717-4795-980C-E60F486DE0B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3DB461D4-9B28-4EEE-BBC7-4FA8F01F805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2F84E957-F9BD-4744-8A43-001F8698C63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86B1F158-42F5-46A4-9210-E1570FD2451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656C634E-AE99-45B2-B8BB-06CA040B844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137760</xdr:rowOff>
    </xdr:from>
    <xdr:to>
      <xdr:col>76</xdr:col>
      <xdr:colOff>73025</xdr:colOff>
      <xdr:row>27</xdr:row>
      <xdr:rowOff>67910</xdr:rowOff>
    </xdr:to>
    <xdr:sp macro="" textlink="">
      <xdr:nvSpPr>
        <xdr:cNvPr id="153" name="楕円 152">
          <a:extLst>
            <a:ext uri="{FF2B5EF4-FFF2-40B4-BE49-F238E27FC236}">
              <a16:creationId xmlns:a16="http://schemas.microsoft.com/office/drawing/2014/main" id="{423AEE2B-0BB0-41A3-8ED0-D7A4C72826B5}"/>
            </a:ext>
          </a:extLst>
        </xdr:cNvPr>
        <xdr:cNvSpPr/>
      </xdr:nvSpPr>
      <xdr:spPr>
        <a:xfrm>
          <a:off x="14744700" y="536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52687</xdr:rowOff>
    </xdr:from>
    <xdr:ext cx="405111" cy="259045"/>
    <xdr:sp macro="" textlink="">
      <xdr:nvSpPr>
        <xdr:cNvPr id="154" name="債務償還比率該当値テキスト">
          <a:extLst>
            <a:ext uri="{FF2B5EF4-FFF2-40B4-BE49-F238E27FC236}">
              <a16:creationId xmlns:a16="http://schemas.microsoft.com/office/drawing/2014/main" id="{C79CC72C-E960-4AB9-BD19-6F51D754DEE8}"/>
            </a:ext>
          </a:extLst>
        </xdr:cNvPr>
        <xdr:cNvSpPr txBox="1"/>
      </xdr:nvSpPr>
      <xdr:spPr>
        <a:xfrm>
          <a:off x="14846300" y="52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160189</xdr:rowOff>
    </xdr:from>
    <xdr:to>
      <xdr:col>72</xdr:col>
      <xdr:colOff>123825</xdr:colOff>
      <xdr:row>27</xdr:row>
      <xdr:rowOff>90339</xdr:rowOff>
    </xdr:to>
    <xdr:sp macro="" textlink="">
      <xdr:nvSpPr>
        <xdr:cNvPr id="155" name="楕円 154">
          <a:extLst>
            <a:ext uri="{FF2B5EF4-FFF2-40B4-BE49-F238E27FC236}">
              <a16:creationId xmlns:a16="http://schemas.microsoft.com/office/drawing/2014/main" id="{3E143186-1E61-43DD-B7F6-C394CA90198A}"/>
            </a:ext>
          </a:extLst>
        </xdr:cNvPr>
        <xdr:cNvSpPr/>
      </xdr:nvSpPr>
      <xdr:spPr>
        <a:xfrm>
          <a:off x="14033500" y="53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17110</xdr:rowOff>
    </xdr:from>
    <xdr:to>
      <xdr:col>76</xdr:col>
      <xdr:colOff>22225</xdr:colOff>
      <xdr:row>27</xdr:row>
      <xdr:rowOff>39539</xdr:rowOff>
    </xdr:to>
    <xdr:cxnSp macro="">
      <xdr:nvCxnSpPr>
        <xdr:cNvPr id="156" name="直線コネクタ 155">
          <a:extLst>
            <a:ext uri="{FF2B5EF4-FFF2-40B4-BE49-F238E27FC236}">
              <a16:creationId xmlns:a16="http://schemas.microsoft.com/office/drawing/2014/main" id="{FAD7FD5A-CC05-47F6-9F13-01B3A9022D4A}"/>
            </a:ext>
          </a:extLst>
        </xdr:cNvPr>
        <xdr:cNvCxnSpPr/>
      </xdr:nvCxnSpPr>
      <xdr:spPr>
        <a:xfrm flipV="1">
          <a:off x="14084300" y="5417785"/>
          <a:ext cx="711200" cy="2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18966</xdr:rowOff>
    </xdr:from>
    <xdr:to>
      <xdr:col>68</xdr:col>
      <xdr:colOff>123825</xdr:colOff>
      <xdr:row>27</xdr:row>
      <xdr:rowOff>120566</xdr:rowOff>
    </xdr:to>
    <xdr:sp macro="" textlink="">
      <xdr:nvSpPr>
        <xdr:cNvPr id="157" name="楕円 156">
          <a:extLst>
            <a:ext uri="{FF2B5EF4-FFF2-40B4-BE49-F238E27FC236}">
              <a16:creationId xmlns:a16="http://schemas.microsoft.com/office/drawing/2014/main" id="{1F5FCC10-A70F-4CD6-B977-C8FA5224C90D}"/>
            </a:ext>
          </a:extLst>
        </xdr:cNvPr>
        <xdr:cNvSpPr/>
      </xdr:nvSpPr>
      <xdr:spPr>
        <a:xfrm>
          <a:off x="13271500" y="541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39539</xdr:rowOff>
    </xdr:from>
    <xdr:to>
      <xdr:col>72</xdr:col>
      <xdr:colOff>73025</xdr:colOff>
      <xdr:row>27</xdr:row>
      <xdr:rowOff>69766</xdr:rowOff>
    </xdr:to>
    <xdr:cxnSp macro="">
      <xdr:nvCxnSpPr>
        <xdr:cNvPr id="158" name="直線コネクタ 157">
          <a:extLst>
            <a:ext uri="{FF2B5EF4-FFF2-40B4-BE49-F238E27FC236}">
              <a16:creationId xmlns:a16="http://schemas.microsoft.com/office/drawing/2014/main" id="{66236A56-50A2-45D8-AED0-7C2040888604}"/>
            </a:ext>
          </a:extLst>
        </xdr:cNvPr>
        <xdr:cNvCxnSpPr/>
      </xdr:nvCxnSpPr>
      <xdr:spPr>
        <a:xfrm flipV="1">
          <a:off x="13322300" y="5440214"/>
          <a:ext cx="762000" cy="3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134881</xdr:rowOff>
    </xdr:from>
    <xdr:to>
      <xdr:col>64</xdr:col>
      <xdr:colOff>123825</xdr:colOff>
      <xdr:row>27</xdr:row>
      <xdr:rowOff>65031</xdr:rowOff>
    </xdr:to>
    <xdr:sp macro="" textlink="">
      <xdr:nvSpPr>
        <xdr:cNvPr id="159" name="楕円 158">
          <a:extLst>
            <a:ext uri="{FF2B5EF4-FFF2-40B4-BE49-F238E27FC236}">
              <a16:creationId xmlns:a16="http://schemas.microsoft.com/office/drawing/2014/main" id="{F7B51AF9-358C-448C-B915-94491410A3F2}"/>
            </a:ext>
          </a:extLst>
        </xdr:cNvPr>
        <xdr:cNvSpPr/>
      </xdr:nvSpPr>
      <xdr:spPr>
        <a:xfrm>
          <a:off x="12509500" y="536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14231</xdr:rowOff>
    </xdr:from>
    <xdr:to>
      <xdr:col>68</xdr:col>
      <xdr:colOff>73025</xdr:colOff>
      <xdr:row>27</xdr:row>
      <xdr:rowOff>69766</xdr:rowOff>
    </xdr:to>
    <xdr:cxnSp macro="">
      <xdr:nvCxnSpPr>
        <xdr:cNvPr id="160" name="直線コネクタ 159">
          <a:extLst>
            <a:ext uri="{FF2B5EF4-FFF2-40B4-BE49-F238E27FC236}">
              <a16:creationId xmlns:a16="http://schemas.microsoft.com/office/drawing/2014/main" id="{40715A7A-553D-41B4-A6A7-7B7C6253377C}"/>
            </a:ext>
          </a:extLst>
        </xdr:cNvPr>
        <xdr:cNvCxnSpPr/>
      </xdr:nvCxnSpPr>
      <xdr:spPr>
        <a:xfrm>
          <a:off x="12560300" y="5414906"/>
          <a:ext cx="762000" cy="5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9130</xdr:rowOff>
    </xdr:from>
    <xdr:to>
      <xdr:col>60</xdr:col>
      <xdr:colOff>123825</xdr:colOff>
      <xdr:row>27</xdr:row>
      <xdr:rowOff>110730</xdr:rowOff>
    </xdr:to>
    <xdr:sp macro="" textlink="">
      <xdr:nvSpPr>
        <xdr:cNvPr id="161" name="楕円 160">
          <a:extLst>
            <a:ext uri="{FF2B5EF4-FFF2-40B4-BE49-F238E27FC236}">
              <a16:creationId xmlns:a16="http://schemas.microsoft.com/office/drawing/2014/main" id="{91345445-2C07-4E68-A130-0E7CAA8DD3D9}"/>
            </a:ext>
          </a:extLst>
        </xdr:cNvPr>
        <xdr:cNvSpPr/>
      </xdr:nvSpPr>
      <xdr:spPr>
        <a:xfrm>
          <a:off x="11747500" y="540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14231</xdr:rowOff>
    </xdr:from>
    <xdr:to>
      <xdr:col>64</xdr:col>
      <xdr:colOff>73025</xdr:colOff>
      <xdr:row>27</xdr:row>
      <xdr:rowOff>59930</xdr:rowOff>
    </xdr:to>
    <xdr:cxnSp macro="">
      <xdr:nvCxnSpPr>
        <xdr:cNvPr id="162" name="直線コネクタ 161">
          <a:extLst>
            <a:ext uri="{FF2B5EF4-FFF2-40B4-BE49-F238E27FC236}">
              <a16:creationId xmlns:a16="http://schemas.microsoft.com/office/drawing/2014/main" id="{36A80155-DD65-44D6-BC54-F5BD9A3ADD85}"/>
            </a:ext>
          </a:extLst>
        </xdr:cNvPr>
        <xdr:cNvCxnSpPr/>
      </xdr:nvCxnSpPr>
      <xdr:spPr>
        <a:xfrm flipV="1">
          <a:off x="11798300" y="5414906"/>
          <a:ext cx="762000" cy="4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80168</xdr:rowOff>
    </xdr:from>
    <xdr:ext cx="469744" cy="259045"/>
    <xdr:sp macro="" textlink="">
      <xdr:nvSpPr>
        <xdr:cNvPr id="163" name="n_1aveValue債務償還比率">
          <a:extLst>
            <a:ext uri="{FF2B5EF4-FFF2-40B4-BE49-F238E27FC236}">
              <a16:creationId xmlns:a16="http://schemas.microsoft.com/office/drawing/2014/main" id="{E529F40F-A62C-44A3-A25F-AADB4A973FCF}"/>
            </a:ext>
          </a:extLst>
        </xdr:cNvPr>
        <xdr:cNvSpPr txBox="1"/>
      </xdr:nvSpPr>
      <xdr:spPr>
        <a:xfrm>
          <a:off x="13836727" y="582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35139</xdr:rowOff>
    </xdr:from>
    <xdr:ext cx="469744" cy="259045"/>
    <xdr:sp macro="" textlink="">
      <xdr:nvSpPr>
        <xdr:cNvPr id="164" name="n_2aveValue債務償還比率">
          <a:extLst>
            <a:ext uri="{FF2B5EF4-FFF2-40B4-BE49-F238E27FC236}">
              <a16:creationId xmlns:a16="http://schemas.microsoft.com/office/drawing/2014/main" id="{A2096BE3-A40F-41A1-8367-78C26996CC89}"/>
            </a:ext>
          </a:extLst>
        </xdr:cNvPr>
        <xdr:cNvSpPr txBox="1"/>
      </xdr:nvSpPr>
      <xdr:spPr>
        <a:xfrm>
          <a:off x="13087427" y="595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39457</xdr:rowOff>
    </xdr:from>
    <xdr:ext cx="469744" cy="259045"/>
    <xdr:sp macro="" textlink="">
      <xdr:nvSpPr>
        <xdr:cNvPr id="165" name="n_3aveValue債務償還比率">
          <a:extLst>
            <a:ext uri="{FF2B5EF4-FFF2-40B4-BE49-F238E27FC236}">
              <a16:creationId xmlns:a16="http://schemas.microsoft.com/office/drawing/2014/main" id="{336E1157-1FE8-424A-960C-7CBD8DEC272A}"/>
            </a:ext>
          </a:extLst>
        </xdr:cNvPr>
        <xdr:cNvSpPr txBox="1"/>
      </xdr:nvSpPr>
      <xdr:spPr>
        <a:xfrm>
          <a:off x="12325427" y="5954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36099</xdr:rowOff>
    </xdr:from>
    <xdr:ext cx="469744" cy="259045"/>
    <xdr:sp macro="" textlink="">
      <xdr:nvSpPr>
        <xdr:cNvPr id="166" name="n_4aveValue債務償還比率">
          <a:extLst>
            <a:ext uri="{FF2B5EF4-FFF2-40B4-BE49-F238E27FC236}">
              <a16:creationId xmlns:a16="http://schemas.microsoft.com/office/drawing/2014/main" id="{1EFF1971-ED2E-4456-996A-F64E91C39945}"/>
            </a:ext>
          </a:extLst>
        </xdr:cNvPr>
        <xdr:cNvSpPr txBox="1"/>
      </xdr:nvSpPr>
      <xdr:spPr>
        <a:xfrm>
          <a:off x="11563427" y="595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106866</xdr:rowOff>
    </xdr:from>
    <xdr:ext cx="469744" cy="259045"/>
    <xdr:sp macro="" textlink="">
      <xdr:nvSpPr>
        <xdr:cNvPr id="167" name="n_1mainValue債務償還比率">
          <a:extLst>
            <a:ext uri="{FF2B5EF4-FFF2-40B4-BE49-F238E27FC236}">
              <a16:creationId xmlns:a16="http://schemas.microsoft.com/office/drawing/2014/main" id="{4883B0B7-7D69-4752-A9A7-C911EC463BF9}"/>
            </a:ext>
          </a:extLst>
        </xdr:cNvPr>
        <xdr:cNvSpPr txBox="1"/>
      </xdr:nvSpPr>
      <xdr:spPr>
        <a:xfrm>
          <a:off x="13836727" y="51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137093</xdr:rowOff>
    </xdr:from>
    <xdr:ext cx="469744" cy="259045"/>
    <xdr:sp macro="" textlink="">
      <xdr:nvSpPr>
        <xdr:cNvPr id="168" name="n_2mainValue債務償還比率">
          <a:extLst>
            <a:ext uri="{FF2B5EF4-FFF2-40B4-BE49-F238E27FC236}">
              <a16:creationId xmlns:a16="http://schemas.microsoft.com/office/drawing/2014/main" id="{BB203742-06E6-479A-A0FF-94926435096F}"/>
            </a:ext>
          </a:extLst>
        </xdr:cNvPr>
        <xdr:cNvSpPr txBox="1"/>
      </xdr:nvSpPr>
      <xdr:spPr>
        <a:xfrm>
          <a:off x="13087427" y="519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25</xdr:row>
      <xdr:rowOff>81558</xdr:rowOff>
    </xdr:from>
    <xdr:ext cx="405111" cy="259045"/>
    <xdr:sp macro="" textlink="">
      <xdr:nvSpPr>
        <xdr:cNvPr id="169" name="n_3mainValue債務償還比率">
          <a:extLst>
            <a:ext uri="{FF2B5EF4-FFF2-40B4-BE49-F238E27FC236}">
              <a16:creationId xmlns:a16="http://schemas.microsoft.com/office/drawing/2014/main" id="{FAEC4D3C-54FB-4163-95FD-61B97B2F964A}"/>
            </a:ext>
          </a:extLst>
        </xdr:cNvPr>
        <xdr:cNvSpPr txBox="1"/>
      </xdr:nvSpPr>
      <xdr:spPr>
        <a:xfrm>
          <a:off x="12357744" y="513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127257</xdr:rowOff>
    </xdr:from>
    <xdr:ext cx="469744" cy="259045"/>
    <xdr:sp macro="" textlink="">
      <xdr:nvSpPr>
        <xdr:cNvPr id="170" name="n_4mainValue債務償還比率">
          <a:extLst>
            <a:ext uri="{FF2B5EF4-FFF2-40B4-BE49-F238E27FC236}">
              <a16:creationId xmlns:a16="http://schemas.microsoft.com/office/drawing/2014/main" id="{929358B4-EDA8-4335-B07E-77E844B590D1}"/>
            </a:ext>
          </a:extLst>
        </xdr:cNvPr>
        <xdr:cNvSpPr txBox="1"/>
      </xdr:nvSpPr>
      <xdr:spPr>
        <a:xfrm>
          <a:off x="11563427" y="5185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28F79477-AC7B-48D0-836D-0207A5567FF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2ACB92A4-EC7E-4A9C-9D55-D273BF9BB39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6229F60-EB20-4E21-BF90-8B97C5D4D46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CD6F090A-424B-4003-B1BD-BBF026EAF69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7FC11E54-964B-488D-B71E-971C427D0F7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1A8060B9-7472-4A41-937F-C384698E9D5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4B4B657-4915-4F8E-BD94-5CA4990C02B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A4BC8E0-43C6-4822-BA03-432041211B8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80D6BE6-A8F9-41A5-9438-D9023119487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A10BD6C-45BE-4D12-B288-4AC096E3F51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821D310-B7F7-43A8-BDF7-EDA8CFEC14E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8201247-38A9-4DA9-B764-5270FDCBF57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9720CDC-B66F-49F9-9C00-4EBB5995A57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AA52EDC-D5FD-456D-9AC0-607786A8418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BD5041B-5A6D-45BD-A450-02A7C860962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6EE1A39-A3E6-4F39-80DF-C704A4400FE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24,234
23,487
13.61
11,182,694
10,578,528
261,613
6,449,849
3,132,002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BC405B3-99F5-47D0-A5EC-438FB1AAE9D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3CCD6CA-9DF8-48E9-9795-BD020492805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61922FA-9593-4CAF-8493-D8B98D43734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BD9D7B7-2E11-4B17-AB82-C523C1E6307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A518D83-26D0-4CEA-9DC7-70BDF59B881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4FDAF97-0003-47B5-BE5C-9C7184A7B96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6024DB8-105D-4C5B-B1A0-C791094F0A1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4D5AF54-ADDE-4BD6-8809-0390B6884A3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903DE8A-5FCF-480F-814E-A5DD6BE5E35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AA89196-05A0-46A6-885D-E4E2C9E9FFB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43C6F0B-28CB-40C7-97EF-0F51BDB8ECD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2977839-C653-4CCD-A90A-FF6173C1F38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0DB3DE1-19DB-4EE5-BEF3-C5B2E188818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3509F4F-FD61-4E17-B310-D0625556DAE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AB169FF-8E7D-4BC1-8DF2-F62E9C91C6B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C7889EF-E024-4056-ADA2-D5A279EF550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65C2283-CEC5-41E6-8E07-C5A4CD24898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D80672A-47E3-4F8D-B4EB-91BBA105D17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52EC598-41D5-4B6E-B491-C890DF0C77E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FE6E165-A81C-4AAC-954D-C47F5ABB16B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D9AB206-D6C7-4FC4-B7B1-A882FBDD857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648983D-F2D5-47FE-B56F-BD91A2293B2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12CF7F1-8E14-4580-B7F9-F8F6D457E3D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B90CF37-2D0F-4BA8-8DF6-E827B023407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E78A1EA-7359-42C5-8EB6-4495C05E884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2ADC48B-2C27-4C1E-A65C-0BD3CC99115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2B5FA3A-8EB9-416C-965F-43A150FE231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604A779-2358-49C3-BA36-AF69BF0CB37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D7CF33E-874A-4FE6-8376-8CE96A809F8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9C7421D-2755-4AAB-A6FA-6C80580630F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66DF1E2-3882-48D4-89DA-D97CA9AC5E6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C80503B3-1F39-4B54-8A9E-1B0FEDC5A1BB}"/>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6CF8BDF-9802-481C-B862-F1DE5CF0D6A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E7B95FBE-DA4B-4C7C-B51C-CC72FA069275}"/>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A449B0D-BBE7-4BBE-82E8-3C74E8E071A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6342BA4-4B5B-45F7-8C12-62B587A84E3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81E4A3D-4739-4690-8FAD-5728AC404B4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032C797-6B7F-4A37-A91B-E3770F00C57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904D113-2DE2-4F68-9489-CDAF6D8A614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76E7261-0036-4412-884F-223AB48B000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323B932-6B59-4A9E-8630-C6054897236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E421EF5-06EF-4982-8662-A24E6C128D0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D668D9E-2C97-4EDB-B5E5-6C61C3AEFD0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9DA3956E-960A-4FE7-BFB1-53E31F376099}"/>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5768EDC-7D0F-4180-A1CE-FC6E3233296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E4162451-29D6-4A10-9DB8-D5B0A56194BF}"/>
            </a:ext>
          </a:extLst>
        </xdr:cNvPr>
        <xdr:cNvCxnSpPr/>
      </xdr:nvCxnSpPr>
      <xdr:spPr>
        <a:xfrm flipV="1">
          <a:off x="4634865" y="56769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F97C19AE-BBEC-4823-888F-5E02C00E0FC0}"/>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C7D44A50-940F-4635-8FC1-129CE91CFA03}"/>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405111" cy="259045"/>
    <xdr:sp macro="" textlink="">
      <xdr:nvSpPr>
        <xdr:cNvPr id="60" name="【道路】&#10;有形固定資産減価償却率最大値テキスト">
          <a:extLst>
            <a:ext uri="{FF2B5EF4-FFF2-40B4-BE49-F238E27FC236}">
              <a16:creationId xmlns:a16="http://schemas.microsoft.com/office/drawing/2014/main" id="{AD958197-400D-42BE-81D1-D00E65011050}"/>
            </a:ext>
          </a:extLst>
        </xdr:cNvPr>
        <xdr:cNvSpPr txBox="1"/>
      </xdr:nvSpPr>
      <xdr:spPr>
        <a:xfrm>
          <a:off x="4673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1" name="直線コネクタ 60">
          <a:extLst>
            <a:ext uri="{FF2B5EF4-FFF2-40B4-BE49-F238E27FC236}">
              <a16:creationId xmlns:a16="http://schemas.microsoft.com/office/drawing/2014/main" id="{B53783D7-5E1D-40A4-8B3B-8E7A9C107861}"/>
            </a:ext>
          </a:extLst>
        </xdr:cNvPr>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10177</xdr:rowOff>
    </xdr:from>
    <xdr:ext cx="405111" cy="259045"/>
    <xdr:sp macro="" textlink="">
      <xdr:nvSpPr>
        <xdr:cNvPr id="62" name="【道路】&#10;有形固定資産減価償却率平均値テキスト">
          <a:extLst>
            <a:ext uri="{FF2B5EF4-FFF2-40B4-BE49-F238E27FC236}">
              <a16:creationId xmlns:a16="http://schemas.microsoft.com/office/drawing/2014/main" id="{5832D028-1B7A-4A20-84AC-A66F4A45E4E4}"/>
            </a:ext>
          </a:extLst>
        </xdr:cNvPr>
        <xdr:cNvSpPr txBox="1"/>
      </xdr:nvSpPr>
      <xdr:spPr>
        <a:xfrm>
          <a:off x="4673600" y="6525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158750</xdr:rowOff>
    </xdr:from>
    <xdr:to>
      <xdr:col>24</xdr:col>
      <xdr:colOff>114300</xdr:colOff>
      <xdr:row>39</xdr:row>
      <xdr:rowOff>88900</xdr:rowOff>
    </xdr:to>
    <xdr:sp macro="" textlink="">
      <xdr:nvSpPr>
        <xdr:cNvPr id="63" name="フローチャート: 判断 62">
          <a:extLst>
            <a:ext uri="{FF2B5EF4-FFF2-40B4-BE49-F238E27FC236}">
              <a16:creationId xmlns:a16="http://schemas.microsoft.com/office/drawing/2014/main" id="{23468B4B-7386-453F-901B-C37574DF2C95}"/>
            </a:ext>
          </a:extLst>
        </xdr:cNvPr>
        <xdr:cNvSpPr/>
      </xdr:nvSpPr>
      <xdr:spPr>
        <a:xfrm>
          <a:off x="45847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116840</xdr:rowOff>
    </xdr:from>
    <xdr:to>
      <xdr:col>20</xdr:col>
      <xdr:colOff>38100</xdr:colOff>
      <xdr:row>39</xdr:row>
      <xdr:rowOff>46990</xdr:rowOff>
    </xdr:to>
    <xdr:sp macro="" textlink="">
      <xdr:nvSpPr>
        <xdr:cNvPr id="64" name="フローチャート: 判断 63">
          <a:extLst>
            <a:ext uri="{FF2B5EF4-FFF2-40B4-BE49-F238E27FC236}">
              <a16:creationId xmlns:a16="http://schemas.microsoft.com/office/drawing/2014/main" id="{E5459D2F-840F-4D33-A233-F5432FA9E3C8}"/>
            </a:ext>
          </a:extLst>
        </xdr:cNvPr>
        <xdr:cNvSpPr/>
      </xdr:nvSpPr>
      <xdr:spPr>
        <a:xfrm>
          <a:off x="3746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E7C20CF3-F601-48D6-B4B4-BFC1D431CFEA}"/>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E160D082-EF08-48CC-B5F8-6D72A6B4F6B2}"/>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120650</xdr:rowOff>
    </xdr:from>
    <xdr:to>
      <xdr:col>6</xdr:col>
      <xdr:colOff>38100</xdr:colOff>
      <xdr:row>38</xdr:row>
      <xdr:rowOff>50800</xdr:rowOff>
    </xdr:to>
    <xdr:sp macro="" textlink="">
      <xdr:nvSpPr>
        <xdr:cNvPr id="67" name="フローチャート: 判断 66">
          <a:extLst>
            <a:ext uri="{FF2B5EF4-FFF2-40B4-BE49-F238E27FC236}">
              <a16:creationId xmlns:a16="http://schemas.microsoft.com/office/drawing/2014/main" id="{6885013D-B4EB-4E31-AE19-EBFCAF988F37}"/>
            </a:ext>
          </a:extLst>
        </xdr:cNvPr>
        <xdr:cNvSpPr/>
      </xdr:nvSpPr>
      <xdr:spPr>
        <a:xfrm>
          <a:off x="1079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217FE07-ED6C-4730-B944-B7DDBD46F24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E7D8FBA-5E8C-4EFF-A532-5198B5934ED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A81553D-411E-4607-B2EC-E501743CF75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AC88434-DD74-4131-9AF4-3E51AC2ABE1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213C86D-2DA0-4155-A159-D71E9A79ADF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101600</xdr:rowOff>
    </xdr:from>
    <xdr:to>
      <xdr:col>24</xdr:col>
      <xdr:colOff>114300</xdr:colOff>
      <xdr:row>40</xdr:row>
      <xdr:rowOff>31750</xdr:rowOff>
    </xdr:to>
    <xdr:sp macro="" textlink="">
      <xdr:nvSpPr>
        <xdr:cNvPr id="73" name="楕円 72">
          <a:extLst>
            <a:ext uri="{FF2B5EF4-FFF2-40B4-BE49-F238E27FC236}">
              <a16:creationId xmlns:a16="http://schemas.microsoft.com/office/drawing/2014/main" id="{204AF779-2A91-4025-A9C9-FCAA8DCC5299}"/>
            </a:ext>
          </a:extLst>
        </xdr:cNvPr>
        <xdr:cNvSpPr/>
      </xdr:nvSpPr>
      <xdr:spPr>
        <a:xfrm>
          <a:off x="45847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80027</xdr:rowOff>
    </xdr:from>
    <xdr:ext cx="405111" cy="259045"/>
    <xdr:sp macro="" textlink="">
      <xdr:nvSpPr>
        <xdr:cNvPr id="74" name="【道路】&#10;有形固定資産減価償却率該当値テキスト">
          <a:extLst>
            <a:ext uri="{FF2B5EF4-FFF2-40B4-BE49-F238E27FC236}">
              <a16:creationId xmlns:a16="http://schemas.microsoft.com/office/drawing/2014/main" id="{CDB46793-D09F-46AB-AE67-89DDB48D64EB}"/>
            </a:ext>
          </a:extLst>
        </xdr:cNvPr>
        <xdr:cNvSpPr txBox="1"/>
      </xdr:nvSpPr>
      <xdr:spPr>
        <a:xfrm>
          <a:off x="4673600" y="676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17780</xdr:rowOff>
    </xdr:from>
    <xdr:to>
      <xdr:col>20</xdr:col>
      <xdr:colOff>38100</xdr:colOff>
      <xdr:row>40</xdr:row>
      <xdr:rowOff>119380</xdr:rowOff>
    </xdr:to>
    <xdr:sp macro="" textlink="">
      <xdr:nvSpPr>
        <xdr:cNvPr id="75" name="楕円 74">
          <a:extLst>
            <a:ext uri="{FF2B5EF4-FFF2-40B4-BE49-F238E27FC236}">
              <a16:creationId xmlns:a16="http://schemas.microsoft.com/office/drawing/2014/main" id="{B2B49B61-7EBF-43F6-B198-FE129D391A95}"/>
            </a:ext>
          </a:extLst>
        </xdr:cNvPr>
        <xdr:cNvSpPr/>
      </xdr:nvSpPr>
      <xdr:spPr>
        <a:xfrm>
          <a:off x="3746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152400</xdr:rowOff>
    </xdr:from>
    <xdr:to>
      <xdr:col>24</xdr:col>
      <xdr:colOff>63500</xdr:colOff>
      <xdr:row>40</xdr:row>
      <xdr:rowOff>68580</xdr:rowOff>
    </xdr:to>
    <xdr:cxnSp macro="">
      <xdr:nvCxnSpPr>
        <xdr:cNvPr id="76" name="直線コネクタ 75">
          <a:extLst>
            <a:ext uri="{FF2B5EF4-FFF2-40B4-BE49-F238E27FC236}">
              <a16:creationId xmlns:a16="http://schemas.microsoft.com/office/drawing/2014/main" id="{825AB005-F3C6-498B-8E27-246D0AF9B16D}"/>
            </a:ext>
          </a:extLst>
        </xdr:cNvPr>
        <xdr:cNvCxnSpPr/>
      </xdr:nvCxnSpPr>
      <xdr:spPr>
        <a:xfrm flipV="1">
          <a:off x="3797300" y="683895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128270</xdr:rowOff>
    </xdr:from>
    <xdr:to>
      <xdr:col>15</xdr:col>
      <xdr:colOff>101600</xdr:colOff>
      <xdr:row>40</xdr:row>
      <xdr:rowOff>58420</xdr:rowOff>
    </xdr:to>
    <xdr:sp macro="" textlink="">
      <xdr:nvSpPr>
        <xdr:cNvPr id="77" name="楕円 76">
          <a:extLst>
            <a:ext uri="{FF2B5EF4-FFF2-40B4-BE49-F238E27FC236}">
              <a16:creationId xmlns:a16="http://schemas.microsoft.com/office/drawing/2014/main" id="{50961DCB-FE92-44B9-966B-1E16C4C78B06}"/>
            </a:ext>
          </a:extLst>
        </xdr:cNvPr>
        <xdr:cNvSpPr/>
      </xdr:nvSpPr>
      <xdr:spPr>
        <a:xfrm>
          <a:off x="2857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7620</xdr:rowOff>
    </xdr:from>
    <xdr:to>
      <xdr:col>19</xdr:col>
      <xdr:colOff>177800</xdr:colOff>
      <xdr:row>40</xdr:row>
      <xdr:rowOff>68580</xdr:rowOff>
    </xdr:to>
    <xdr:cxnSp macro="">
      <xdr:nvCxnSpPr>
        <xdr:cNvPr id="78" name="直線コネクタ 77">
          <a:extLst>
            <a:ext uri="{FF2B5EF4-FFF2-40B4-BE49-F238E27FC236}">
              <a16:creationId xmlns:a16="http://schemas.microsoft.com/office/drawing/2014/main" id="{30724D37-1E07-4EB5-975E-888235756B98}"/>
            </a:ext>
          </a:extLst>
        </xdr:cNvPr>
        <xdr:cNvCxnSpPr/>
      </xdr:nvCxnSpPr>
      <xdr:spPr>
        <a:xfrm>
          <a:off x="2908300" y="68656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97790</xdr:rowOff>
    </xdr:from>
    <xdr:to>
      <xdr:col>10</xdr:col>
      <xdr:colOff>165100</xdr:colOff>
      <xdr:row>40</xdr:row>
      <xdr:rowOff>27940</xdr:rowOff>
    </xdr:to>
    <xdr:sp macro="" textlink="">
      <xdr:nvSpPr>
        <xdr:cNvPr id="79" name="楕円 78">
          <a:extLst>
            <a:ext uri="{FF2B5EF4-FFF2-40B4-BE49-F238E27FC236}">
              <a16:creationId xmlns:a16="http://schemas.microsoft.com/office/drawing/2014/main" id="{42AEC7DE-B22D-4AF9-A659-89284D71FFE9}"/>
            </a:ext>
          </a:extLst>
        </xdr:cNvPr>
        <xdr:cNvSpPr/>
      </xdr:nvSpPr>
      <xdr:spPr>
        <a:xfrm>
          <a:off x="1968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148590</xdr:rowOff>
    </xdr:from>
    <xdr:to>
      <xdr:col>15</xdr:col>
      <xdr:colOff>50800</xdr:colOff>
      <xdr:row>40</xdr:row>
      <xdr:rowOff>7620</xdr:rowOff>
    </xdr:to>
    <xdr:cxnSp macro="">
      <xdr:nvCxnSpPr>
        <xdr:cNvPr id="80" name="直線コネクタ 79">
          <a:extLst>
            <a:ext uri="{FF2B5EF4-FFF2-40B4-BE49-F238E27FC236}">
              <a16:creationId xmlns:a16="http://schemas.microsoft.com/office/drawing/2014/main" id="{C427E0AB-2CF4-4BAB-B52D-E417BCC26B57}"/>
            </a:ext>
          </a:extLst>
        </xdr:cNvPr>
        <xdr:cNvCxnSpPr/>
      </xdr:nvCxnSpPr>
      <xdr:spPr>
        <a:xfrm>
          <a:off x="2019300" y="68351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40640</xdr:rowOff>
    </xdr:from>
    <xdr:to>
      <xdr:col>6</xdr:col>
      <xdr:colOff>38100</xdr:colOff>
      <xdr:row>39</xdr:row>
      <xdr:rowOff>142240</xdr:rowOff>
    </xdr:to>
    <xdr:sp macro="" textlink="">
      <xdr:nvSpPr>
        <xdr:cNvPr id="81" name="楕円 80">
          <a:extLst>
            <a:ext uri="{FF2B5EF4-FFF2-40B4-BE49-F238E27FC236}">
              <a16:creationId xmlns:a16="http://schemas.microsoft.com/office/drawing/2014/main" id="{5278DE58-AD4C-4AB8-BEE1-CF4E48DDF81D}"/>
            </a:ext>
          </a:extLst>
        </xdr:cNvPr>
        <xdr:cNvSpPr/>
      </xdr:nvSpPr>
      <xdr:spPr>
        <a:xfrm>
          <a:off x="1079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91440</xdr:rowOff>
    </xdr:from>
    <xdr:to>
      <xdr:col>10</xdr:col>
      <xdr:colOff>114300</xdr:colOff>
      <xdr:row>39</xdr:row>
      <xdr:rowOff>148590</xdr:rowOff>
    </xdr:to>
    <xdr:cxnSp macro="">
      <xdr:nvCxnSpPr>
        <xdr:cNvPr id="82" name="直線コネクタ 81">
          <a:extLst>
            <a:ext uri="{FF2B5EF4-FFF2-40B4-BE49-F238E27FC236}">
              <a16:creationId xmlns:a16="http://schemas.microsoft.com/office/drawing/2014/main" id="{F120B3BA-01F4-42FD-82C0-3BB9B36ABAB8}"/>
            </a:ext>
          </a:extLst>
        </xdr:cNvPr>
        <xdr:cNvCxnSpPr/>
      </xdr:nvCxnSpPr>
      <xdr:spPr>
        <a:xfrm>
          <a:off x="1130300" y="67779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63517</xdr:rowOff>
    </xdr:from>
    <xdr:ext cx="405111" cy="259045"/>
    <xdr:sp macro="" textlink="">
      <xdr:nvSpPr>
        <xdr:cNvPr id="83" name="n_1aveValue【道路】&#10;有形固定資産減価償却率">
          <a:extLst>
            <a:ext uri="{FF2B5EF4-FFF2-40B4-BE49-F238E27FC236}">
              <a16:creationId xmlns:a16="http://schemas.microsoft.com/office/drawing/2014/main" id="{DAD7645C-2724-453D-A16D-69D0159E1CF9}"/>
            </a:ext>
          </a:extLst>
        </xdr:cNvPr>
        <xdr:cNvSpPr txBox="1"/>
      </xdr:nvSpPr>
      <xdr:spPr>
        <a:xfrm>
          <a:off x="35820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128287</xdr:rowOff>
    </xdr:from>
    <xdr:ext cx="405111" cy="259045"/>
    <xdr:sp macro="" textlink="">
      <xdr:nvSpPr>
        <xdr:cNvPr id="84" name="n_2aveValue【道路】&#10;有形固定資産減価償却率">
          <a:extLst>
            <a:ext uri="{FF2B5EF4-FFF2-40B4-BE49-F238E27FC236}">
              <a16:creationId xmlns:a16="http://schemas.microsoft.com/office/drawing/2014/main" id="{141CE8A9-B9C7-4AC4-ACEB-B01247128834}"/>
            </a:ext>
          </a:extLst>
        </xdr:cNvPr>
        <xdr:cNvSpPr txBox="1"/>
      </xdr:nvSpPr>
      <xdr:spPr>
        <a:xfrm>
          <a:off x="2705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85" name="n_3aveValue【道路】&#10;有形固定資産減価償却率">
          <a:extLst>
            <a:ext uri="{FF2B5EF4-FFF2-40B4-BE49-F238E27FC236}">
              <a16:creationId xmlns:a16="http://schemas.microsoft.com/office/drawing/2014/main" id="{A01D92B1-7A04-4D79-9B2C-2A99AF0E5300}"/>
            </a:ext>
          </a:extLst>
        </xdr:cNvPr>
        <xdr:cNvSpPr txBox="1"/>
      </xdr:nvSpPr>
      <xdr:spPr>
        <a:xfrm>
          <a:off x="1816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67327</xdr:rowOff>
    </xdr:from>
    <xdr:ext cx="405111" cy="259045"/>
    <xdr:sp macro="" textlink="">
      <xdr:nvSpPr>
        <xdr:cNvPr id="86" name="n_4aveValue【道路】&#10;有形固定資産減価償却率">
          <a:extLst>
            <a:ext uri="{FF2B5EF4-FFF2-40B4-BE49-F238E27FC236}">
              <a16:creationId xmlns:a16="http://schemas.microsoft.com/office/drawing/2014/main" id="{DC026ACE-3378-46B5-BAFF-E52E2C66789A}"/>
            </a:ext>
          </a:extLst>
        </xdr:cNvPr>
        <xdr:cNvSpPr txBox="1"/>
      </xdr:nvSpPr>
      <xdr:spPr>
        <a:xfrm>
          <a:off x="9277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110507</xdr:rowOff>
    </xdr:from>
    <xdr:ext cx="405111" cy="259045"/>
    <xdr:sp macro="" textlink="">
      <xdr:nvSpPr>
        <xdr:cNvPr id="87" name="n_1mainValue【道路】&#10;有形固定資産減価償却率">
          <a:extLst>
            <a:ext uri="{FF2B5EF4-FFF2-40B4-BE49-F238E27FC236}">
              <a16:creationId xmlns:a16="http://schemas.microsoft.com/office/drawing/2014/main" id="{6134F690-C68A-4653-B027-BDA3B09EFB21}"/>
            </a:ext>
          </a:extLst>
        </xdr:cNvPr>
        <xdr:cNvSpPr txBox="1"/>
      </xdr:nvSpPr>
      <xdr:spPr>
        <a:xfrm>
          <a:off x="3582044" y="696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49547</xdr:rowOff>
    </xdr:from>
    <xdr:ext cx="405111" cy="259045"/>
    <xdr:sp macro="" textlink="">
      <xdr:nvSpPr>
        <xdr:cNvPr id="88" name="n_2mainValue【道路】&#10;有形固定資産減価償却率">
          <a:extLst>
            <a:ext uri="{FF2B5EF4-FFF2-40B4-BE49-F238E27FC236}">
              <a16:creationId xmlns:a16="http://schemas.microsoft.com/office/drawing/2014/main" id="{F112FBE3-604F-479A-B14F-F4C1B607849C}"/>
            </a:ext>
          </a:extLst>
        </xdr:cNvPr>
        <xdr:cNvSpPr txBox="1"/>
      </xdr:nvSpPr>
      <xdr:spPr>
        <a:xfrm>
          <a:off x="2705744"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19067</xdr:rowOff>
    </xdr:from>
    <xdr:ext cx="405111" cy="259045"/>
    <xdr:sp macro="" textlink="">
      <xdr:nvSpPr>
        <xdr:cNvPr id="89" name="n_3mainValue【道路】&#10;有形固定資産減価償却率">
          <a:extLst>
            <a:ext uri="{FF2B5EF4-FFF2-40B4-BE49-F238E27FC236}">
              <a16:creationId xmlns:a16="http://schemas.microsoft.com/office/drawing/2014/main" id="{2E7DDF39-2524-42A5-A844-6605122848B5}"/>
            </a:ext>
          </a:extLst>
        </xdr:cNvPr>
        <xdr:cNvSpPr txBox="1"/>
      </xdr:nvSpPr>
      <xdr:spPr>
        <a:xfrm>
          <a:off x="1816744" y="687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133367</xdr:rowOff>
    </xdr:from>
    <xdr:ext cx="405111" cy="259045"/>
    <xdr:sp macro="" textlink="">
      <xdr:nvSpPr>
        <xdr:cNvPr id="90" name="n_4mainValue【道路】&#10;有形固定資産減価償却率">
          <a:extLst>
            <a:ext uri="{FF2B5EF4-FFF2-40B4-BE49-F238E27FC236}">
              <a16:creationId xmlns:a16="http://schemas.microsoft.com/office/drawing/2014/main" id="{36F1D564-DD4D-4196-BF5A-3E21B9BDD564}"/>
            </a:ext>
          </a:extLst>
        </xdr:cNvPr>
        <xdr:cNvSpPr txBox="1"/>
      </xdr:nvSpPr>
      <xdr:spPr>
        <a:xfrm>
          <a:off x="927744" y="681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D245E8D-8FF2-4007-A070-F2E0D64CA03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DF129A6-16B1-46CA-8538-8874376D429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2FF67AA-BC27-4E67-9965-E0865F38A2A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E887A76F-7BAE-403A-9A60-B3D757D7F0B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4A90F80-7BBA-4B64-A7AE-523A81204D3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44D5A5D-22DE-4734-AB6F-DA313D4E468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57D367E-55B4-47AB-A389-099328056D6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19079CC-4F75-4490-8139-20B079D46E3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99ABE617-C790-4FA8-B04B-E3BB676E045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A2EE965-2801-4F38-A0B5-F35F730E22C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AE40E80A-444E-44FD-9D0D-5FE29CB1E017}"/>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5BE0A1B9-0549-4C4D-845C-B26C216ACD9B}"/>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521BA784-C0BC-44EE-A485-25240FDF89DE}"/>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ABDD42DB-E18E-4443-BE86-0C83DD279DDD}"/>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C253B679-735F-403D-90E5-D4352D74049B}"/>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FA8EBC29-6ABC-436C-96CD-14C1F3C1A11F}"/>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E740EF07-71F7-43FA-B900-FEDE0E1D0703}"/>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930A8F9B-C0D4-4914-882D-25F95C7E9008}"/>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CCEB3A36-6DED-488B-A7C6-EB474FF073D9}"/>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32A39EA9-EA0A-4D15-9922-78D7E06B8AEF}"/>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645A3BB4-03DE-44FF-83B2-AFBFA9A62B23}"/>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E0452C4C-6A98-4CE3-A9B6-0E729BABB79B}"/>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2924898-66C3-4A8F-9002-55717FD3806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7FDBD461-5CBC-45C4-9C31-D1FAF94AC98F}"/>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11749EC4-F55E-478B-AF1E-DABC9C68E66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52676</xdr:rowOff>
    </xdr:from>
    <xdr:to>
      <xdr:col>54</xdr:col>
      <xdr:colOff>189865</xdr:colOff>
      <xdr:row>42</xdr:row>
      <xdr:rowOff>91973</xdr:rowOff>
    </xdr:to>
    <xdr:cxnSp macro="">
      <xdr:nvCxnSpPr>
        <xdr:cNvPr id="116" name="直線コネクタ 115">
          <a:extLst>
            <a:ext uri="{FF2B5EF4-FFF2-40B4-BE49-F238E27FC236}">
              <a16:creationId xmlns:a16="http://schemas.microsoft.com/office/drawing/2014/main" id="{41B7B45B-E800-40AE-908B-03D7B55639F5}"/>
            </a:ext>
          </a:extLst>
        </xdr:cNvPr>
        <xdr:cNvCxnSpPr/>
      </xdr:nvCxnSpPr>
      <xdr:spPr>
        <a:xfrm flipV="1">
          <a:off x="10476865" y="5881976"/>
          <a:ext cx="0" cy="1410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95800</xdr:rowOff>
    </xdr:from>
    <xdr:ext cx="469744" cy="259045"/>
    <xdr:sp macro="" textlink="">
      <xdr:nvSpPr>
        <xdr:cNvPr id="117" name="【道路】&#10;一人当たり延長最小値テキスト">
          <a:extLst>
            <a:ext uri="{FF2B5EF4-FFF2-40B4-BE49-F238E27FC236}">
              <a16:creationId xmlns:a16="http://schemas.microsoft.com/office/drawing/2014/main" id="{0AD04ADF-6F50-4FFB-AA9D-7170F7C42BA4}"/>
            </a:ext>
          </a:extLst>
        </xdr:cNvPr>
        <xdr:cNvSpPr txBox="1"/>
      </xdr:nvSpPr>
      <xdr:spPr>
        <a:xfrm>
          <a:off x="10515600" y="7296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91973</xdr:rowOff>
    </xdr:from>
    <xdr:to>
      <xdr:col>55</xdr:col>
      <xdr:colOff>88900</xdr:colOff>
      <xdr:row>42</xdr:row>
      <xdr:rowOff>91973</xdr:rowOff>
    </xdr:to>
    <xdr:cxnSp macro="">
      <xdr:nvCxnSpPr>
        <xdr:cNvPr id="118" name="直線コネクタ 117">
          <a:extLst>
            <a:ext uri="{FF2B5EF4-FFF2-40B4-BE49-F238E27FC236}">
              <a16:creationId xmlns:a16="http://schemas.microsoft.com/office/drawing/2014/main" id="{1A57C283-C246-488B-ACBD-8CD7875E29CD}"/>
            </a:ext>
          </a:extLst>
        </xdr:cNvPr>
        <xdr:cNvCxnSpPr/>
      </xdr:nvCxnSpPr>
      <xdr:spPr>
        <a:xfrm>
          <a:off x="10388600" y="729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170803</xdr:rowOff>
    </xdr:from>
    <xdr:ext cx="599010" cy="259045"/>
    <xdr:sp macro="" textlink="">
      <xdr:nvSpPr>
        <xdr:cNvPr id="119" name="【道路】&#10;一人当たり延長最大値テキスト">
          <a:extLst>
            <a:ext uri="{FF2B5EF4-FFF2-40B4-BE49-F238E27FC236}">
              <a16:creationId xmlns:a16="http://schemas.microsoft.com/office/drawing/2014/main" id="{21324F42-9B31-4C26-B9C3-95BE8B85E71E}"/>
            </a:ext>
          </a:extLst>
        </xdr:cNvPr>
        <xdr:cNvSpPr txBox="1"/>
      </xdr:nvSpPr>
      <xdr:spPr>
        <a:xfrm>
          <a:off x="10515600" y="5657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52676</xdr:rowOff>
    </xdr:from>
    <xdr:to>
      <xdr:col>55</xdr:col>
      <xdr:colOff>88900</xdr:colOff>
      <xdr:row>34</xdr:row>
      <xdr:rowOff>52676</xdr:rowOff>
    </xdr:to>
    <xdr:cxnSp macro="">
      <xdr:nvCxnSpPr>
        <xdr:cNvPr id="120" name="直線コネクタ 119">
          <a:extLst>
            <a:ext uri="{FF2B5EF4-FFF2-40B4-BE49-F238E27FC236}">
              <a16:creationId xmlns:a16="http://schemas.microsoft.com/office/drawing/2014/main" id="{1A0085AB-AD6E-4ACF-85DA-C236EF2D0851}"/>
            </a:ext>
          </a:extLst>
        </xdr:cNvPr>
        <xdr:cNvCxnSpPr/>
      </xdr:nvCxnSpPr>
      <xdr:spPr>
        <a:xfrm>
          <a:off x="10388600" y="5881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25711</xdr:rowOff>
    </xdr:from>
    <xdr:ext cx="534377" cy="259045"/>
    <xdr:sp macro="" textlink="">
      <xdr:nvSpPr>
        <xdr:cNvPr id="121" name="【道路】&#10;一人当たり延長平均値テキスト">
          <a:extLst>
            <a:ext uri="{FF2B5EF4-FFF2-40B4-BE49-F238E27FC236}">
              <a16:creationId xmlns:a16="http://schemas.microsoft.com/office/drawing/2014/main" id="{003C8D25-F0E3-4D44-8E0D-87F0111AB474}"/>
            </a:ext>
          </a:extLst>
        </xdr:cNvPr>
        <xdr:cNvSpPr txBox="1"/>
      </xdr:nvSpPr>
      <xdr:spPr>
        <a:xfrm>
          <a:off x="10515600" y="6883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2834</xdr:rowOff>
    </xdr:from>
    <xdr:to>
      <xdr:col>55</xdr:col>
      <xdr:colOff>50800</xdr:colOff>
      <xdr:row>41</xdr:row>
      <xdr:rowOff>104434</xdr:rowOff>
    </xdr:to>
    <xdr:sp macro="" textlink="">
      <xdr:nvSpPr>
        <xdr:cNvPr id="122" name="フローチャート: 判断 121">
          <a:extLst>
            <a:ext uri="{FF2B5EF4-FFF2-40B4-BE49-F238E27FC236}">
              <a16:creationId xmlns:a16="http://schemas.microsoft.com/office/drawing/2014/main" id="{BB035B6A-CC74-4A5B-A7F8-50808AD6B56B}"/>
            </a:ext>
          </a:extLst>
        </xdr:cNvPr>
        <xdr:cNvSpPr/>
      </xdr:nvSpPr>
      <xdr:spPr>
        <a:xfrm>
          <a:off x="10426700" y="703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15516</xdr:rowOff>
    </xdr:from>
    <xdr:to>
      <xdr:col>50</xdr:col>
      <xdr:colOff>165100</xdr:colOff>
      <xdr:row>41</xdr:row>
      <xdr:rowOff>117116</xdr:rowOff>
    </xdr:to>
    <xdr:sp macro="" textlink="">
      <xdr:nvSpPr>
        <xdr:cNvPr id="123" name="フローチャート: 判断 122">
          <a:extLst>
            <a:ext uri="{FF2B5EF4-FFF2-40B4-BE49-F238E27FC236}">
              <a16:creationId xmlns:a16="http://schemas.microsoft.com/office/drawing/2014/main" id="{0EEBDE96-3A96-47A1-AE3B-AE15FAF27074}"/>
            </a:ext>
          </a:extLst>
        </xdr:cNvPr>
        <xdr:cNvSpPr/>
      </xdr:nvSpPr>
      <xdr:spPr>
        <a:xfrm>
          <a:off x="9588500" y="704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23647</xdr:rowOff>
    </xdr:from>
    <xdr:to>
      <xdr:col>46</xdr:col>
      <xdr:colOff>38100</xdr:colOff>
      <xdr:row>41</xdr:row>
      <xdr:rowOff>125247</xdr:rowOff>
    </xdr:to>
    <xdr:sp macro="" textlink="">
      <xdr:nvSpPr>
        <xdr:cNvPr id="124" name="フローチャート: 判断 123">
          <a:extLst>
            <a:ext uri="{FF2B5EF4-FFF2-40B4-BE49-F238E27FC236}">
              <a16:creationId xmlns:a16="http://schemas.microsoft.com/office/drawing/2014/main" id="{573CC878-61BE-49AA-9E26-0C0EE9052903}"/>
            </a:ext>
          </a:extLst>
        </xdr:cNvPr>
        <xdr:cNvSpPr/>
      </xdr:nvSpPr>
      <xdr:spPr>
        <a:xfrm>
          <a:off x="8699500" y="705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169570</xdr:rowOff>
    </xdr:from>
    <xdr:to>
      <xdr:col>41</xdr:col>
      <xdr:colOff>101600</xdr:colOff>
      <xdr:row>41</xdr:row>
      <xdr:rowOff>99720</xdr:rowOff>
    </xdr:to>
    <xdr:sp macro="" textlink="">
      <xdr:nvSpPr>
        <xdr:cNvPr id="125" name="フローチャート: 判断 124">
          <a:extLst>
            <a:ext uri="{FF2B5EF4-FFF2-40B4-BE49-F238E27FC236}">
              <a16:creationId xmlns:a16="http://schemas.microsoft.com/office/drawing/2014/main" id="{3A3C3857-C774-471F-859A-75BE152FA03B}"/>
            </a:ext>
          </a:extLst>
        </xdr:cNvPr>
        <xdr:cNvSpPr/>
      </xdr:nvSpPr>
      <xdr:spPr>
        <a:xfrm>
          <a:off x="7810500" y="702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166348</xdr:rowOff>
    </xdr:from>
    <xdr:to>
      <xdr:col>36</xdr:col>
      <xdr:colOff>165100</xdr:colOff>
      <xdr:row>41</xdr:row>
      <xdr:rowOff>96498</xdr:rowOff>
    </xdr:to>
    <xdr:sp macro="" textlink="">
      <xdr:nvSpPr>
        <xdr:cNvPr id="126" name="フローチャート: 判断 125">
          <a:extLst>
            <a:ext uri="{FF2B5EF4-FFF2-40B4-BE49-F238E27FC236}">
              <a16:creationId xmlns:a16="http://schemas.microsoft.com/office/drawing/2014/main" id="{7B1EC4F9-E846-4B18-9DA2-A35877C792C4}"/>
            </a:ext>
          </a:extLst>
        </xdr:cNvPr>
        <xdr:cNvSpPr/>
      </xdr:nvSpPr>
      <xdr:spPr>
        <a:xfrm>
          <a:off x="6921500" y="702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49F28B6-A5C6-437F-B75A-EEF665A0BC4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2214FA3-F31C-42A6-BFB2-9CA020FF0D9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0C091FF-C332-422F-AE72-7C71C1600B9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8DA7AAE-EC3D-41F0-B0CE-027CA7A1DED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82051EA4-C604-4EDD-A3D2-786B37E2660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100185</xdr:rowOff>
    </xdr:from>
    <xdr:to>
      <xdr:col>55</xdr:col>
      <xdr:colOff>50800</xdr:colOff>
      <xdr:row>42</xdr:row>
      <xdr:rowOff>30335</xdr:rowOff>
    </xdr:to>
    <xdr:sp macro="" textlink="">
      <xdr:nvSpPr>
        <xdr:cNvPr id="132" name="楕円 131">
          <a:extLst>
            <a:ext uri="{FF2B5EF4-FFF2-40B4-BE49-F238E27FC236}">
              <a16:creationId xmlns:a16="http://schemas.microsoft.com/office/drawing/2014/main" id="{9CCAAF86-9F0F-442E-8219-7B23A7B85616}"/>
            </a:ext>
          </a:extLst>
        </xdr:cNvPr>
        <xdr:cNvSpPr/>
      </xdr:nvSpPr>
      <xdr:spPr>
        <a:xfrm>
          <a:off x="10426700" y="712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15112</xdr:rowOff>
    </xdr:from>
    <xdr:ext cx="534377" cy="259045"/>
    <xdr:sp macro="" textlink="">
      <xdr:nvSpPr>
        <xdr:cNvPr id="133" name="【道路】&#10;一人当たり延長該当値テキスト">
          <a:extLst>
            <a:ext uri="{FF2B5EF4-FFF2-40B4-BE49-F238E27FC236}">
              <a16:creationId xmlns:a16="http://schemas.microsoft.com/office/drawing/2014/main" id="{5EB937A8-DA41-4EF6-A60C-6E78573AAC8B}"/>
            </a:ext>
          </a:extLst>
        </xdr:cNvPr>
        <xdr:cNvSpPr txBox="1"/>
      </xdr:nvSpPr>
      <xdr:spPr>
        <a:xfrm>
          <a:off x="10515600" y="704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100359</xdr:rowOff>
    </xdr:from>
    <xdr:to>
      <xdr:col>50</xdr:col>
      <xdr:colOff>165100</xdr:colOff>
      <xdr:row>42</xdr:row>
      <xdr:rowOff>30509</xdr:rowOff>
    </xdr:to>
    <xdr:sp macro="" textlink="">
      <xdr:nvSpPr>
        <xdr:cNvPr id="134" name="楕円 133">
          <a:extLst>
            <a:ext uri="{FF2B5EF4-FFF2-40B4-BE49-F238E27FC236}">
              <a16:creationId xmlns:a16="http://schemas.microsoft.com/office/drawing/2014/main" id="{39845F22-84D5-4A55-8D66-79A2F355FB01}"/>
            </a:ext>
          </a:extLst>
        </xdr:cNvPr>
        <xdr:cNvSpPr/>
      </xdr:nvSpPr>
      <xdr:spPr>
        <a:xfrm>
          <a:off x="9588500" y="712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150985</xdr:rowOff>
    </xdr:from>
    <xdr:to>
      <xdr:col>55</xdr:col>
      <xdr:colOff>0</xdr:colOff>
      <xdr:row>41</xdr:row>
      <xdr:rowOff>151159</xdr:rowOff>
    </xdr:to>
    <xdr:cxnSp macro="">
      <xdr:nvCxnSpPr>
        <xdr:cNvPr id="135" name="直線コネクタ 134">
          <a:extLst>
            <a:ext uri="{FF2B5EF4-FFF2-40B4-BE49-F238E27FC236}">
              <a16:creationId xmlns:a16="http://schemas.microsoft.com/office/drawing/2014/main" id="{61C7BC82-EF9D-4430-9845-367676DEFA10}"/>
            </a:ext>
          </a:extLst>
        </xdr:cNvPr>
        <xdr:cNvCxnSpPr/>
      </xdr:nvCxnSpPr>
      <xdr:spPr>
        <a:xfrm flipV="1">
          <a:off x="9639300" y="7180435"/>
          <a:ext cx="838200" cy="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100359</xdr:rowOff>
    </xdr:from>
    <xdr:to>
      <xdr:col>46</xdr:col>
      <xdr:colOff>38100</xdr:colOff>
      <xdr:row>42</xdr:row>
      <xdr:rowOff>30509</xdr:rowOff>
    </xdr:to>
    <xdr:sp macro="" textlink="">
      <xdr:nvSpPr>
        <xdr:cNvPr id="136" name="楕円 135">
          <a:extLst>
            <a:ext uri="{FF2B5EF4-FFF2-40B4-BE49-F238E27FC236}">
              <a16:creationId xmlns:a16="http://schemas.microsoft.com/office/drawing/2014/main" id="{4048B666-41AD-4FFC-950B-A75F750C9257}"/>
            </a:ext>
          </a:extLst>
        </xdr:cNvPr>
        <xdr:cNvSpPr/>
      </xdr:nvSpPr>
      <xdr:spPr>
        <a:xfrm>
          <a:off x="8699500" y="712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151159</xdr:rowOff>
    </xdr:from>
    <xdr:to>
      <xdr:col>50</xdr:col>
      <xdr:colOff>114300</xdr:colOff>
      <xdr:row>41</xdr:row>
      <xdr:rowOff>151159</xdr:rowOff>
    </xdr:to>
    <xdr:cxnSp macro="">
      <xdr:nvCxnSpPr>
        <xdr:cNvPr id="137" name="直線コネクタ 136">
          <a:extLst>
            <a:ext uri="{FF2B5EF4-FFF2-40B4-BE49-F238E27FC236}">
              <a16:creationId xmlns:a16="http://schemas.microsoft.com/office/drawing/2014/main" id="{FB40C69A-DEFD-44F6-9D7D-74A0413B0779}"/>
            </a:ext>
          </a:extLst>
        </xdr:cNvPr>
        <xdr:cNvCxnSpPr/>
      </xdr:nvCxnSpPr>
      <xdr:spPr>
        <a:xfrm>
          <a:off x="8750300" y="71806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98911</xdr:rowOff>
    </xdr:from>
    <xdr:to>
      <xdr:col>41</xdr:col>
      <xdr:colOff>101600</xdr:colOff>
      <xdr:row>42</xdr:row>
      <xdr:rowOff>29061</xdr:rowOff>
    </xdr:to>
    <xdr:sp macro="" textlink="">
      <xdr:nvSpPr>
        <xdr:cNvPr id="138" name="楕円 137">
          <a:extLst>
            <a:ext uri="{FF2B5EF4-FFF2-40B4-BE49-F238E27FC236}">
              <a16:creationId xmlns:a16="http://schemas.microsoft.com/office/drawing/2014/main" id="{E71D673E-B873-4243-8609-D7C306805A09}"/>
            </a:ext>
          </a:extLst>
        </xdr:cNvPr>
        <xdr:cNvSpPr/>
      </xdr:nvSpPr>
      <xdr:spPr>
        <a:xfrm>
          <a:off x="7810500" y="712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149711</xdr:rowOff>
    </xdr:from>
    <xdr:to>
      <xdr:col>45</xdr:col>
      <xdr:colOff>177800</xdr:colOff>
      <xdr:row>41</xdr:row>
      <xdr:rowOff>151159</xdr:rowOff>
    </xdr:to>
    <xdr:cxnSp macro="">
      <xdr:nvCxnSpPr>
        <xdr:cNvPr id="139" name="直線コネクタ 138">
          <a:extLst>
            <a:ext uri="{FF2B5EF4-FFF2-40B4-BE49-F238E27FC236}">
              <a16:creationId xmlns:a16="http://schemas.microsoft.com/office/drawing/2014/main" id="{5F769B58-E658-4522-A707-BEECB762D8CB}"/>
            </a:ext>
          </a:extLst>
        </xdr:cNvPr>
        <xdr:cNvCxnSpPr/>
      </xdr:nvCxnSpPr>
      <xdr:spPr>
        <a:xfrm>
          <a:off x="7861300" y="7179161"/>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99271</xdr:rowOff>
    </xdr:from>
    <xdr:to>
      <xdr:col>36</xdr:col>
      <xdr:colOff>165100</xdr:colOff>
      <xdr:row>42</xdr:row>
      <xdr:rowOff>29421</xdr:rowOff>
    </xdr:to>
    <xdr:sp macro="" textlink="">
      <xdr:nvSpPr>
        <xdr:cNvPr id="140" name="楕円 139">
          <a:extLst>
            <a:ext uri="{FF2B5EF4-FFF2-40B4-BE49-F238E27FC236}">
              <a16:creationId xmlns:a16="http://schemas.microsoft.com/office/drawing/2014/main" id="{5CA34376-AFCA-4296-AE64-7C59A31AB9A0}"/>
            </a:ext>
          </a:extLst>
        </xdr:cNvPr>
        <xdr:cNvSpPr/>
      </xdr:nvSpPr>
      <xdr:spPr>
        <a:xfrm>
          <a:off x="6921500" y="712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149711</xdr:rowOff>
    </xdr:from>
    <xdr:to>
      <xdr:col>41</xdr:col>
      <xdr:colOff>50800</xdr:colOff>
      <xdr:row>41</xdr:row>
      <xdr:rowOff>150071</xdr:rowOff>
    </xdr:to>
    <xdr:cxnSp macro="">
      <xdr:nvCxnSpPr>
        <xdr:cNvPr id="141" name="直線コネクタ 140">
          <a:extLst>
            <a:ext uri="{FF2B5EF4-FFF2-40B4-BE49-F238E27FC236}">
              <a16:creationId xmlns:a16="http://schemas.microsoft.com/office/drawing/2014/main" id="{C3E51D56-55EF-4F89-A0DF-98B13CDF9A5D}"/>
            </a:ext>
          </a:extLst>
        </xdr:cNvPr>
        <xdr:cNvCxnSpPr/>
      </xdr:nvCxnSpPr>
      <xdr:spPr>
        <a:xfrm flipV="1">
          <a:off x="6972300" y="7179161"/>
          <a:ext cx="889000" cy="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133643</xdr:rowOff>
    </xdr:from>
    <xdr:ext cx="534377" cy="259045"/>
    <xdr:sp macro="" textlink="">
      <xdr:nvSpPr>
        <xdr:cNvPr id="142" name="n_1aveValue【道路】&#10;一人当たり延長">
          <a:extLst>
            <a:ext uri="{FF2B5EF4-FFF2-40B4-BE49-F238E27FC236}">
              <a16:creationId xmlns:a16="http://schemas.microsoft.com/office/drawing/2014/main" id="{C1E5111D-1660-4B73-A8D4-AE22E6066F30}"/>
            </a:ext>
          </a:extLst>
        </xdr:cNvPr>
        <xdr:cNvSpPr txBox="1"/>
      </xdr:nvSpPr>
      <xdr:spPr>
        <a:xfrm>
          <a:off x="9359411" y="682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141774</xdr:rowOff>
    </xdr:from>
    <xdr:ext cx="534377" cy="259045"/>
    <xdr:sp macro="" textlink="">
      <xdr:nvSpPr>
        <xdr:cNvPr id="143" name="n_2aveValue【道路】&#10;一人当たり延長">
          <a:extLst>
            <a:ext uri="{FF2B5EF4-FFF2-40B4-BE49-F238E27FC236}">
              <a16:creationId xmlns:a16="http://schemas.microsoft.com/office/drawing/2014/main" id="{EF8DE295-A221-49FF-AEFF-59F7666C3A65}"/>
            </a:ext>
          </a:extLst>
        </xdr:cNvPr>
        <xdr:cNvSpPr txBox="1"/>
      </xdr:nvSpPr>
      <xdr:spPr>
        <a:xfrm>
          <a:off x="8483111" y="682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116247</xdr:rowOff>
    </xdr:from>
    <xdr:ext cx="534377" cy="259045"/>
    <xdr:sp macro="" textlink="">
      <xdr:nvSpPr>
        <xdr:cNvPr id="144" name="n_3aveValue【道路】&#10;一人当たり延長">
          <a:extLst>
            <a:ext uri="{FF2B5EF4-FFF2-40B4-BE49-F238E27FC236}">
              <a16:creationId xmlns:a16="http://schemas.microsoft.com/office/drawing/2014/main" id="{D5C7027E-C0A2-49A3-838B-3E8F159908B1}"/>
            </a:ext>
          </a:extLst>
        </xdr:cNvPr>
        <xdr:cNvSpPr txBox="1"/>
      </xdr:nvSpPr>
      <xdr:spPr>
        <a:xfrm>
          <a:off x="7594111" y="680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113025</xdr:rowOff>
    </xdr:from>
    <xdr:ext cx="534377" cy="259045"/>
    <xdr:sp macro="" textlink="">
      <xdr:nvSpPr>
        <xdr:cNvPr id="145" name="n_4aveValue【道路】&#10;一人当たり延長">
          <a:extLst>
            <a:ext uri="{FF2B5EF4-FFF2-40B4-BE49-F238E27FC236}">
              <a16:creationId xmlns:a16="http://schemas.microsoft.com/office/drawing/2014/main" id="{04A2EAF8-86E5-4CEF-8225-49C081DF43F9}"/>
            </a:ext>
          </a:extLst>
        </xdr:cNvPr>
        <xdr:cNvSpPr txBox="1"/>
      </xdr:nvSpPr>
      <xdr:spPr>
        <a:xfrm>
          <a:off x="6705111" y="679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21636</xdr:rowOff>
    </xdr:from>
    <xdr:ext cx="534377" cy="259045"/>
    <xdr:sp macro="" textlink="">
      <xdr:nvSpPr>
        <xdr:cNvPr id="146" name="n_1mainValue【道路】&#10;一人当たり延長">
          <a:extLst>
            <a:ext uri="{FF2B5EF4-FFF2-40B4-BE49-F238E27FC236}">
              <a16:creationId xmlns:a16="http://schemas.microsoft.com/office/drawing/2014/main" id="{B964EC3A-4AFB-48B5-B04A-6B95ED74290A}"/>
            </a:ext>
          </a:extLst>
        </xdr:cNvPr>
        <xdr:cNvSpPr txBox="1"/>
      </xdr:nvSpPr>
      <xdr:spPr>
        <a:xfrm>
          <a:off x="9359411" y="722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21636</xdr:rowOff>
    </xdr:from>
    <xdr:ext cx="534377" cy="259045"/>
    <xdr:sp macro="" textlink="">
      <xdr:nvSpPr>
        <xdr:cNvPr id="147" name="n_2mainValue【道路】&#10;一人当たり延長">
          <a:extLst>
            <a:ext uri="{FF2B5EF4-FFF2-40B4-BE49-F238E27FC236}">
              <a16:creationId xmlns:a16="http://schemas.microsoft.com/office/drawing/2014/main" id="{28B4C12F-9A94-418D-8A11-8182CE7FD6B6}"/>
            </a:ext>
          </a:extLst>
        </xdr:cNvPr>
        <xdr:cNvSpPr txBox="1"/>
      </xdr:nvSpPr>
      <xdr:spPr>
        <a:xfrm>
          <a:off x="8483111" y="722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20188</xdr:rowOff>
    </xdr:from>
    <xdr:ext cx="534377" cy="259045"/>
    <xdr:sp macro="" textlink="">
      <xdr:nvSpPr>
        <xdr:cNvPr id="148" name="n_3mainValue【道路】&#10;一人当たり延長">
          <a:extLst>
            <a:ext uri="{FF2B5EF4-FFF2-40B4-BE49-F238E27FC236}">
              <a16:creationId xmlns:a16="http://schemas.microsoft.com/office/drawing/2014/main" id="{067A10C9-F846-4B88-BEFE-53776A404B46}"/>
            </a:ext>
          </a:extLst>
        </xdr:cNvPr>
        <xdr:cNvSpPr txBox="1"/>
      </xdr:nvSpPr>
      <xdr:spPr>
        <a:xfrm>
          <a:off x="7594111" y="722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20548</xdr:rowOff>
    </xdr:from>
    <xdr:ext cx="534377" cy="259045"/>
    <xdr:sp macro="" textlink="">
      <xdr:nvSpPr>
        <xdr:cNvPr id="149" name="n_4mainValue【道路】&#10;一人当たり延長">
          <a:extLst>
            <a:ext uri="{FF2B5EF4-FFF2-40B4-BE49-F238E27FC236}">
              <a16:creationId xmlns:a16="http://schemas.microsoft.com/office/drawing/2014/main" id="{B368B38C-16FD-4941-9834-3776736C8949}"/>
            </a:ext>
          </a:extLst>
        </xdr:cNvPr>
        <xdr:cNvSpPr txBox="1"/>
      </xdr:nvSpPr>
      <xdr:spPr>
        <a:xfrm>
          <a:off x="6705111" y="722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C22F1F52-A13F-4557-AE59-15120815D72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F1662635-43BF-4E7A-A512-47F68A320CC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1B3CD483-DDFB-4F43-A8E0-56DD3567B98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9EEAF18A-9BC9-4DD4-BF9F-FDAD086F93A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22E7436-F22C-4909-B9EC-D636FA9345D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78BA35DF-0B6D-4A8D-829A-BD22EE70AC0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FA2713BD-440B-4761-B984-1FBC84821E4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FE77888F-4417-4348-A52C-83CE2791FF3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D21BFC25-68B7-4A9A-A299-E77955C5039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E7375E0A-F547-4751-897A-12F163680BC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1B5DF1A0-54F5-45DC-AE42-1FB9DCFB483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D62FE3D2-F4C0-4AAB-9214-7E2F497CC0C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49CE4D58-4974-4927-A23B-91570BA12F38}"/>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D12E09CD-8386-4FBC-936F-BA62DC8494B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ADB23440-9E52-4B57-9F4E-9D3F839D09D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3C4C4CE5-7905-491A-A560-E4ED47E8F55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ACFF0E45-D54F-4269-874F-C73D35A0D4A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C45B0822-A3A1-4C41-87FA-1BA7319FDDE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C4F900E1-8BB3-4C61-BDD3-C8AD4B15453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FDDFA0FA-B42E-4AEB-98A9-25919E61B06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FE08A854-3C5E-42CA-B320-07F2A3BFE118}"/>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CADF2363-1539-4B92-9BE5-080EC8679C6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B7D67515-FEEE-4C81-ABD9-26CD3D91031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139065</xdr:rowOff>
    </xdr:to>
    <xdr:cxnSp macro="">
      <xdr:nvCxnSpPr>
        <xdr:cNvPr id="173" name="直線コネクタ 172">
          <a:extLst>
            <a:ext uri="{FF2B5EF4-FFF2-40B4-BE49-F238E27FC236}">
              <a16:creationId xmlns:a16="http://schemas.microsoft.com/office/drawing/2014/main" id="{2D7F2904-FADA-4FB0-ACEC-F516C43ADF53}"/>
            </a:ext>
          </a:extLst>
        </xdr:cNvPr>
        <xdr:cNvCxnSpPr/>
      </xdr:nvCxnSpPr>
      <xdr:spPr>
        <a:xfrm flipV="1">
          <a:off x="4634865" y="968502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142892</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93B85E13-97AB-4DB6-A0FC-E536EE51F4F8}"/>
            </a:ext>
          </a:extLst>
        </xdr:cNvPr>
        <xdr:cNvSpPr txBox="1"/>
      </xdr:nvSpPr>
      <xdr:spPr>
        <a:xfrm>
          <a:off x="4673600" y="1111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139065</xdr:rowOff>
    </xdr:from>
    <xdr:to>
      <xdr:col>24</xdr:col>
      <xdr:colOff>152400</xdr:colOff>
      <xdr:row>64</xdr:row>
      <xdr:rowOff>139065</xdr:rowOff>
    </xdr:to>
    <xdr:cxnSp macro="">
      <xdr:nvCxnSpPr>
        <xdr:cNvPr id="175" name="直線コネクタ 174">
          <a:extLst>
            <a:ext uri="{FF2B5EF4-FFF2-40B4-BE49-F238E27FC236}">
              <a16:creationId xmlns:a16="http://schemas.microsoft.com/office/drawing/2014/main" id="{DA0D06DE-6FD0-44AE-BF50-D81CE8AAB6FC}"/>
            </a:ext>
          </a:extLst>
        </xdr:cNvPr>
        <xdr:cNvCxnSpPr/>
      </xdr:nvCxnSpPr>
      <xdr:spPr>
        <a:xfrm>
          <a:off x="4546600" y="11111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D8CF4708-5AA9-4341-8833-5D61916DE78B}"/>
            </a:ext>
          </a:extLst>
        </xdr:cNvPr>
        <xdr:cNvSpPr txBox="1"/>
      </xdr:nvSpPr>
      <xdr:spPr>
        <a:xfrm>
          <a:off x="4673600" y="94602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77" name="直線コネクタ 176">
          <a:extLst>
            <a:ext uri="{FF2B5EF4-FFF2-40B4-BE49-F238E27FC236}">
              <a16:creationId xmlns:a16="http://schemas.microsoft.com/office/drawing/2014/main" id="{00D55659-75A5-4EF4-A192-09069DF96704}"/>
            </a:ext>
          </a:extLst>
        </xdr:cNvPr>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144797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68D554EC-7B14-4C9F-92E4-AC05F5DD6AEB}"/>
            </a:ext>
          </a:extLst>
        </xdr:cNvPr>
        <xdr:cNvSpPr txBox="1"/>
      </xdr:nvSpPr>
      <xdr:spPr>
        <a:xfrm>
          <a:off x="4673600" y="10603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166370</xdr:rowOff>
    </xdr:from>
    <xdr:to>
      <xdr:col>24</xdr:col>
      <xdr:colOff>114300</xdr:colOff>
      <xdr:row>62</xdr:row>
      <xdr:rowOff>96520</xdr:rowOff>
    </xdr:to>
    <xdr:sp macro="" textlink="">
      <xdr:nvSpPr>
        <xdr:cNvPr id="179" name="フローチャート: 判断 178">
          <a:extLst>
            <a:ext uri="{FF2B5EF4-FFF2-40B4-BE49-F238E27FC236}">
              <a16:creationId xmlns:a16="http://schemas.microsoft.com/office/drawing/2014/main" id="{710260A7-0F6A-4C47-8D9C-5E7EC3329E8C}"/>
            </a:ext>
          </a:extLst>
        </xdr:cNvPr>
        <xdr:cNvSpPr/>
      </xdr:nvSpPr>
      <xdr:spPr>
        <a:xfrm>
          <a:off x="45847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135890</xdr:rowOff>
    </xdr:from>
    <xdr:to>
      <xdr:col>20</xdr:col>
      <xdr:colOff>38100</xdr:colOff>
      <xdr:row>62</xdr:row>
      <xdr:rowOff>66040</xdr:rowOff>
    </xdr:to>
    <xdr:sp macro="" textlink="">
      <xdr:nvSpPr>
        <xdr:cNvPr id="180" name="フローチャート: 判断 179">
          <a:extLst>
            <a:ext uri="{FF2B5EF4-FFF2-40B4-BE49-F238E27FC236}">
              <a16:creationId xmlns:a16="http://schemas.microsoft.com/office/drawing/2014/main" id="{30F1D947-8CBE-41AC-BE67-69B104E7794D}"/>
            </a:ext>
          </a:extLst>
        </xdr:cNvPr>
        <xdr:cNvSpPr/>
      </xdr:nvSpPr>
      <xdr:spPr>
        <a:xfrm>
          <a:off x="3746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88265</xdr:rowOff>
    </xdr:from>
    <xdr:to>
      <xdr:col>15</xdr:col>
      <xdr:colOff>101600</xdr:colOff>
      <xdr:row>62</xdr:row>
      <xdr:rowOff>18415</xdr:rowOff>
    </xdr:to>
    <xdr:sp macro="" textlink="">
      <xdr:nvSpPr>
        <xdr:cNvPr id="181" name="フローチャート: 判断 180">
          <a:extLst>
            <a:ext uri="{FF2B5EF4-FFF2-40B4-BE49-F238E27FC236}">
              <a16:creationId xmlns:a16="http://schemas.microsoft.com/office/drawing/2014/main" id="{39374198-98B2-4BB0-A877-8892E02138BA}"/>
            </a:ext>
          </a:extLst>
        </xdr:cNvPr>
        <xdr:cNvSpPr/>
      </xdr:nvSpPr>
      <xdr:spPr>
        <a:xfrm>
          <a:off x="2857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109220</xdr:rowOff>
    </xdr:from>
    <xdr:to>
      <xdr:col>10</xdr:col>
      <xdr:colOff>165100</xdr:colOff>
      <xdr:row>62</xdr:row>
      <xdr:rowOff>39370</xdr:rowOff>
    </xdr:to>
    <xdr:sp macro="" textlink="">
      <xdr:nvSpPr>
        <xdr:cNvPr id="182" name="フローチャート: 判断 181">
          <a:extLst>
            <a:ext uri="{FF2B5EF4-FFF2-40B4-BE49-F238E27FC236}">
              <a16:creationId xmlns:a16="http://schemas.microsoft.com/office/drawing/2014/main" id="{E3228376-A1BB-461A-82E9-0453BD76EC67}"/>
            </a:ext>
          </a:extLst>
        </xdr:cNvPr>
        <xdr:cNvSpPr/>
      </xdr:nvSpPr>
      <xdr:spPr>
        <a:xfrm>
          <a:off x="1968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88265</xdr:rowOff>
    </xdr:from>
    <xdr:to>
      <xdr:col>6</xdr:col>
      <xdr:colOff>38100</xdr:colOff>
      <xdr:row>62</xdr:row>
      <xdr:rowOff>18415</xdr:rowOff>
    </xdr:to>
    <xdr:sp macro="" textlink="">
      <xdr:nvSpPr>
        <xdr:cNvPr id="183" name="フローチャート: 判断 182">
          <a:extLst>
            <a:ext uri="{FF2B5EF4-FFF2-40B4-BE49-F238E27FC236}">
              <a16:creationId xmlns:a16="http://schemas.microsoft.com/office/drawing/2014/main" id="{44D196ED-6666-459A-B028-163A3AD55DF3}"/>
            </a:ext>
          </a:extLst>
        </xdr:cNvPr>
        <xdr:cNvSpPr/>
      </xdr:nvSpPr>
      <xdr:spPr>
        <a:xfrm>
          <a:off x="1079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81F3118-F804-4153-9F35-20FE5779119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A250150-64B6-450C-92A7-EA368241580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E46D55C-62E8-4B29-B764-70E7856643A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99599FE-CBC9-4625-BA93-A3AB3DC869F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CFDFD3F-4088-4959-A297-7EC6DF6AD41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101600</xdr:rowOff>
    </xdr:from>
    <xdr:to>
      <xdr:col>24</xdr:col>
      <xdr:colOff>114300</xdr:colOff>
      <xdr:row>62</xdr:row>
      <xdr:rowOff>31750</xdr:rowOff>
    </xdr:to>
    <xdr:sp macro="" textlink="">
      <xdr:nvSpPr>
        <xdr:cNvPr id="189" name="楕円 188">
          <a:extLst>
            <a:ext uri="{FF2B5EF4-FFF2-40B4-BE49-F238E27FC236}">
              <a16:creationId xmlns:a16="http://schemas.microsoft.com/office/drawing/2014/main" id="{2D8C4719-B4F2-46AD-85FE-96D11B51308A}"/>
            </a:ext>
          </a:extLst>
        </xdr:cNvPr>
        <xdr:cNvSpPr/>
      </xdr:nvSpPr>
      <xdr:spPr>
        <a:xfrm>
          <a:off x="45847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124477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920D1B88-AE1F-42EC-AB2E-BB13708F0A6C}"/>
            </a:ext>
          </a:extLst>
        </xdr:cNvPr>
        <xdr:cNvSpPr txBox="1"/>
      </xdr:nvSpPr>
      <xdr:spPr>
        <a:xfrm>
          <a:off x="4673600" y="1041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86360</xdr:rowOff>
    </xdr:from>
    <xdr:to>
      <xdr:col>20</xdr:col>
      <xdr:colOff>38100</xdr:colOff>
      <xdr:row>62</xdr:row>
      <xdr:rowOff>16510</xdr:rowOff>
    </xdr:to>
    <xdr:sp macro="" textlink="">
      <xdr:nvSpPr>
        <xdr:cNvPr id="191" name="楕円 190">
          <a:extLst>
            <a:ext uri="{FF2B5EF4-FFF2-40B4-BE49-F238E27FC236}">
              <a16:creationId xmlns:a16="http://schemas.microsoft.com/office/drawing/2014/main" id="{2DD14BEE-8209-498C-ABA4-2666971B6770}"/>
            </a:ext>
          </a:extLst>
        </xdr:cNvPr>
        <xdr:cNvSpPr/>
      </xdr:nvSpPr>
      <xdr:spPr>
        <a:xfrm>
          <a:off x="3746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137160</xdr:rowOff>
    </xdr:from>
    <xdr:to>
      <xdr:col>24</xdr:col>
      <xdr:colOff>63500</xdr:colOff>
      <xdr:row>61</xdr:row>
      <xdr:rowOff>152400</xdr:rowOff>
    </xdr:to>
    <xdr:cxnSp macro="">
      <xdr:nvCxnSpPr>
        <xdr:cNvPr id="192" name="直線コネクタ 191">
          <a:extLst>
            <a:ext uri="{FF2B5EF4-FFF2-40B4-BE49-F238E27FC236}">
              <a16:creationId xmlns:a16="http://schemas.microsoft.com/office/drawing/2014/main" id="{30B9C174-B2D4-4B6D-AE12-D57AE66FB3CD}"/>
            </a:ext>
          </a:extLst>
        </xdr:cNvPr>
        <xdr:cNvCxnSpPr/>
      </xdr:nvCxnSpPr>
      <xdr:spPr>
        <a:xfrm>
          <a:off x="3797300" y="1059561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130175</xdr:rowOff>
    </xdr:from>
    <xdr:to>
      <xdr:col>15</xdr:col>
      <xdr:colOff>101600</xdr:colOff>
      <xdr:row>62</xdr:row>
      <xdr:rowOff>60325</xdr:rowOff>
    </xdr:to>
    <xdr:sp macro="" textlink="">
      <xdr:nvSpPr>
        <xdr:cNvPr id="193" name="楕円 192">
          <a:extLst>
            <a:ext uri="{FF2B5EF4-FFF2-40B4-BE49-F238E27FC236}">
              <a16:creationId xmlns:a16="http://schemas.microsoft.com/office/drawing/2014/main" id="{51E4E8CB-E79A-417D-804A-59DDB63010B2}"/>
            </a:ext>
          </a:extLst>
        </xdr:cNvPr>
        <xdr:cNvSpPr/>
      </xdr:nvSpPr>
      <xdr:spPr>
        <a:xfrm>
          <a:off x="28575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137160</xdr:rowOff>
    </xdr:from>
    <xdr:to>
      <xdr:col>19</xdr:col>
      <xdr:colOff>177800</xdr:colOff>
      <xdr:row>62</xdr:row>
      <xdr:rowOff>9525</xdr:rowOff>
    </xdr:to>
    <xdr:cxnSp macro="">
      <xdr:nvCxnSpPr>
        <xdr:cNvPr id="194" name="直線コネクタ 193">
          <a:extLst>
            <a:ext uri="{FF2B5EF4-FFF2-40B4-BE49-F238E27FC236}">
              <a16:creationId xmlns:a16="http://schemas.microsoft.com/office/drawing/2014/main" id="{90CFF175-F4D7-4340-AF9B-D953410A01D5}"/>
            </a:ext>
          </a:extLst>
        </xdr:cNvPr>
        <xdr:cNvCxnSpPr/>
      </xdr:nvCxnSpPr>
      <xdr:spPr>
        <a:xfrm flipV="1">
          <a:off x="2908300" y="1059561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105410</xdr:rowOff>
    </xdr:from>
    <xdr:to>
      <xdr:col>10</xdr:col>
      <xdr:colOff>165100</xdr:colOff>
      <xdr:row>62</xdr:row>
      <xdr:rowOff>35560</xdr:rowOff>
    </xdr:to>
    <xdr:sp macro="" textlink="">
      <xdr:nvSpPr>
        <xdr:cNvPr id="195" name="楕円 194">
          <a:extLst>
            <a:ext uri="{FF2B5EF4-FFF2-40B4-BE49-F238E27FC236}">
              <a16:creationId xmlns:a16="http://schemas.microsoft.com/office/drawing/2014/main" id="{6AD6E458-F786-4B78-A6C7-89C013032E95}"/>
            </a:ext>
          </a:extLst>
        </xdr:cNvPr>
        <xdr:cNvSpPr/>
      </xdr:nvSpPr>
      <xdr:spPr>
        <a:xfrm>
          <a:off x="1968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156210</xdr:rowOff>
    </xdr:from>
    <xdr:to>
      <xdr:col>15</xdr:col>
      <xdr:colOff>50800</xdr:colOff>
      <xdr:row>62</xdr:row>
      <xdr:rowOff>9525</xdr:rowOff>
    </xdr:to>
    <xdr:cxnSp macro="">
      <xdr:nvCxnSpPr>
        <xdr:cNvPr id="196" name="直線コネクタ 195">
          <a:extLst>
            <a:ext uri="{FF2B5EF4-FFF2-40B4-BE49-F238E27FC236}">
              <a16:creationId xmlns:a16="http://schemas.microsoft.com/office/drawing/2014/main" id="{EB72BFAF-9102-4E72-B95A-F9F822D84AC5}"/>
            </a:ext>
          </a:extLst>
        </xdr:cNvPr>
        <xdr:cNvCxnSpPr/>
      </xdr:nvCxnSpPr>
      <xdr:spPr>
        <a:xfrm>
          <a:off x="2019300" y="1061466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99695</xdr:rowOff>
    </xdr:from>
    <xdr:to>
      <xdr:col>6</xdr:col>
      <xdr:colOff>38100</xdr:colOff>
      <xdr:row>62</xdr:row>
      <xdr:rowOff>29845</xdr:rowOff>
    </xdr:to>
    <xdr:sp macro="" textlink="">
      <xdr:nvSpPr>
        <xdr:cNvPr id="197" name="楕円 196">
          <a:extLst>
            <a:ext uri="{FF2B5EF4-FFF2-40B4-BE49-F238E27FC236}">
              <a16:creationId xmlns:a16="http://schemas.microsoft.com/office/drawing/2014/main" id="{1830781F-1CAB-482E-AD97-5E28E90BD3A6}"/>
            </a:ext>
          </a:extLst>
        </xdr:cNvPr>
        <xdr:cNvSpPr/>
      </xdr:nvSpPr>
      <xdr:spPr>
        <a:xfrm>
          <a:off x="1079500" y="105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150495</xdr:rowOff>
    </xdr:from>
    <xdr:to>
      <xdr:col>10</xdr:col>
      <xdr:colOff>114300</xdr:colOff>
      <xdr:row>61</xdr:row>
      <xdr:rowOff>156210</xdr:rowOff>
    </xdr:to>
    <xdr:cxnSp macro="">
      <xdr:nvCxnSpPr>
        <xdr:cNvPr id="198" name="直線コネクタ 197">
          <a:extLst>
            <a:ext uri="{FF2B5EF4-FFF2-40B4-BE49-F238E27FC236}">
              <a16:creationId xmlns:a16="http://schemas.microsoft.com/office/drawing/2014/main" id="{67B2DBF6-CB25-47A8-A4D1-40A8ED3E5644}"/>
            </a:ext>
          </a:extLst>
        </xdr:cNvPr>
        <xdr:cNvCxnSpPr/>
      </xdr:nvCxnSpPr>
      <xdr:spPr>
        <a:xfrm>
          <a:off x="1130300" y="1060894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57167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FD1E1DF4-7FFF-4F5F-B0A2-6062A0CCC7B2}"/>
            </a:ext>
          </a:extLst>
        </xdr:cNvPr>
        <xdr:cNvSpPr txBox="1"/>
      </xdr:nvSpPr>
      <xdr:spPr>
        <a:xfrm>
          <a:off x="3582044"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34942</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C763A08B-AF1B-445E-982B-AD660563EBF8}"/>
            </a:ext>
          </a:extLst>
        </xdr:cNvPr>
        <xdr:cNvSpPr txBox="1"/>
      </xdr:nvSpPr>
      <xdr:spPr>
        <a:xfrm>
          <a:off x="2705744" y="1032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30497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A9A4A80D-4F68-4F01-92F3-AEDB2FC38DE6}"/>
            </a:ext>
          </a:extLst>
        </xdr:cNvPr>
        <xdr:cNvSpPr txBox="1"/>
      </xdr:nvSpPr>
      <xdr:spPr>
        <a:xfrm>
          <a:off x="1816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34942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CBCB95AC-3164-4F8E-BEDB-D3B40DD2BDD9}"/>
            </a:ext>
          </a:extLst>
        </xdr:cNvPr>
        <xdr:cNvSpPr txBox="1"/>
      </xdr:nvSpPr>
      <xdr:spPr>
        <a:xfrm>
          <a:off x="927744" y="1032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33037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D11D2D64-29F7-4016-B252-62578CE635AE}"/>
            </a:ext>
          </a:extLst>
        </xdr:cNvPr>
        <xdr:cNvSpPr txBox="1"/>
      </xdr:nvSpPr>
      <xdr:spPr>
        <a:xfrm>
          <a:off x="3582044" y="10320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51452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8E4E148B-7F2E-4168-911E-E60728481C7C}"/>
            </a:ext>
          </a:extLst>
        </xdr:cNvPr>
        <xdr:cNvSpPr txBox="1"/>
      </xdr:nvSpPr>
      <xdr:spPr>
        <a:xfrm>
          <a:off x="2705744" y="1068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52087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81BC9162-9FD7-40B9-8087-ECABBAEBB8B3}"/>
            </a:ext>
          </a:extLst>
        </xdr:cNvPr>
        <xdr:cNvSpPr txBox="1"/>
      </xdr:nvSpPr>
      <xdr:spPr>
        <a:xfrm>
          <a:off x="1816744" y="10339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20972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729182D6-7F22-4157-9C00-4974989FE11F}"/>
            </a:ext>
          </a:extLst>
        </xdr:cNvPr>
        <xdr:cNvSpPr txBox="1"/>
      </xdr:nvSpPr>
      <xdr:spPr>
        <a:xfrm>
          <a:off x="927744" y="1065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F6BB1706-BE3F-4800-9D19-B2E23F3794E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55B35662-ACFE-4364-A695-A15B5ADB9E9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84F23424-B19E-469C-A761-104848B4E83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DE58C0E-CFC4-408B-9ABD-79170A4CF0B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5D69C8DA-ABB4-464E-A4BF-52EA4599AA1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E8FC01EF-925F-457F-B7AB-5BCE0382CFD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7FE377D6-0271-41F3-B5EE-E19F74893EF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93B3E8F2-5A5B-4ECB-9F9C-BE654166A9A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F58F28E2-F9E0-4394-9FE5-34166F50B19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C2438386-7C4D-412A-A15F-CF12766E86F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CC17A4BE-79F6-4188-B740-1C59ECEEDEE4}"/>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B459AC40-5658-49D1-AB32-EFE8D3957DA1}"/>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3F82417E-9AAC-4D15-B58C-047BF5AC31FF}"/>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a:extLst>
            <a:ext uri="{FF2B5EF4-FFF2-40B4-BE49-F238E27FC236}">
              <a16:creationId xmlns:a16="http://schemas.microsoft.com/office/drawing/2014/main" id="{A62A61B7-B95A-4EAA-A1A7-C5339079A74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21F578AC-4A66-4B29-BCE7-8E301A12354B}"/>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a:extLst>
            <a:ext uri="{FF2B5EF4-FFF2-40B4-BE49-F238E27FC236}">
              <a16:creationId xmlns:a16="http://schemas.microsoft.com/office/drawing/2014/main" id="{CD2E644E-C2F3-4D5B-BABE-818FE5B724B9}"/>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CD0A0B82-902D-44F7-B90F-3C4BBCD95E07}"/>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a:extLst>
            <a:ext uri="{FF2B5EF4-FFF2-40B4-BE49-F238E27FC236}">
              <a16:creationId xmlns:a16="http://schemas.microsoft.com/office/drawing/2014/main" id="{806C9B35-B0F4-4F72-BFE1-D0204FF9B0D1}"/>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660571A7-0942-43FF-A96A-B9A2F1D5FCE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EA745403-F260-4366-A6B5-1462B251A8B4}"/>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D1E454F9-EDFB-442C-A82B-C5672C5C0FA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421</xdr:rowOff>
    </xdr:from>
    <xdr:to>
      <xdr:col>54</xdr:col>
      <xdr:colOff>189865</xdr:colOff>
      <xdr:row>63</xdr:row>
      <xdr:rowOff>163721</xdr:rowOff>
    </xdr:to>
    <xdr:cxnSp macro="">
      <xdr:nvCxnSpPr>
        <xdr:cNvPr id="228" name="直線コネクタ 227">
          <a:extLst>
            <a:ext uri="{FF2B5EF4-FFF2-40B4-BE49-F238E27FC236}">
              <a16:creationId xmlns:a16="http://schemas.microsoft.com/office/drawing/2014/main" id="{261F0D60-0A1D-4A6A-959D-DCED5B4B73DC}"/>
            </a:ext>
          </a:extLst>
        </xdr:cNvPr>
        <xdr:cNvCxnSpPr/>
      </xdr:nvCxnSpPr>
      <xdr:spPr>
        <a:xfrm flipV="1">
          <a:off x="10476865" y="9601621"/>
          <a:ext cx="0" cy="1363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167548</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1F66026A-B8CF-4A83-BEA6-668FF643DC77}"/>
            </a:ext>
          </a:extLst>
        </xdr:cNvPr>
        <xdr:cNvSpPr txBox="1"/>
      </xdr:nvSpPr>
      <xdr:spPr>
        <a:xfrm>
          <a:off x="10515600" y="1096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163721</xdr:rowOff>
    </xdr:from>
    <xdr:to>
      <xdr:col>55</xdr:col>
      <xdr:colOff>88900</xdr:colOff>
      <xdr:row>63</xdr:row>
      <xdr:rowOff>163721</xdr:rowOff>
    </xdr:to>
    <xdr:cxnSp macro="">
      <xdr:nvCxnSpPr>
        <xdr:cNvPr id="230" name="直線コネクタ 229">
          <a:extLst>
            <a:ext uri="{FF2B5EF4-FFF2-40B4-BE49-F238E27FC236}">
              <a16:creationId xmlns:a16="http://schemas.microsoft.com/office/drawing/2014/main" id="{E04C537F-4A02-4276-B61E-04526D6F7100}"/>
            </a:ext>
          </a:extLst>
        </xdr:cNvPr>
        <xdr:cNvCxnSpPr/>
      </xdr:nvCxnSpPr>
      <xdr:spPr>
        <a:xfrm>
          <a:off x="10388600" y="1096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118548</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53D8DB6F-813B-40BA-992A-616FC753F1E9}"/>
            </a:ext>
          </a:extLst>
        </xdr:cNvPr>
        <xdr:cNvSpPr txBox="1"/>
      </xdr:nvSpPr>
      <xdr:spPr>
        <a:xfrm>
          <a:off x="10515600" y="937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421</xdr:rowOff>
    </xdr:from>
    <xdr:to>
      <xdr:col>55</xdr:col>
      <xdr:colOff>88900</xdr:colOff>
      <xdr:row>56</xdr:row>
      <xdr:rowOff>421</xdr:rowOff>
    </xdr:to>
    <xdr:cxnSp macro="">
      <xdr:nvCxnSpPr>
        <xdr:cNvPr id="232" name="直線コネクタ 231">
          <a:extLst>
            <a:ext uri="{FF2B5EF4-FFF2-40B4-BE49-F238E27FC236}">
              <a16:creationId xmlns:a16="http://schemas.microsoft.com/office/drawing/2014/main" id="{B931A508-6BEC-4050-8C5F-68F63CB77EAF}"/>
            </a:ext>
          </a:extLst>
        </xdr:cNvPr>
        <xdr:cNvCxnSpPr/>
      </xdr:nvCxnSpPr>
      <xdr:spPr>
        <a:xfrm>
          <a:off x="10388600" y="9601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9031</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2A27FBE1-C419-4A39-B81F-AFCAB97B8612}"/>
            </a:ext>
          </a:extLst>
        </xdr:cNvPr>
        <xdr:cNvSpPr txBox="1"/>
      </xdr:nvSpPr>
      <xdr:spPr>
        <a:xfrm>
          <a:off x="10515600" y="104674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30604</xdr:rowOff>
    </xdr:from>
    <xdr:to>
      <xdr:col>55</xdr:col>
      <xdr:colOff>50800</xdr:colOff>
      <xdr:row>61</xdr:row>
      <xdr:rowOff>132204</xdr:rowOff>
    </xdr:to>
    <xdr:sp macro="" textlink="">
      <xdr:nvSpPr>
        <xdr:cNvPr id="234" name="フローチャート: 判断 233">
          <a:extLst>
            <a:ext uri="{FF2B5EF4-FFF2-40B4-BE49-F238E27FC236}">
              <a16:creationId xmlns:a16="http://schemas.microsoft.com/office/drawing/2014/main" id="{89643A78-E641-40C9-B152-23CA69441C36}"/>
            </a:ext>
          </a:extLst>
        </xdr:cNvPr>
        <xdr:cNvSpPr/>
      </xdr:nvSpPr>
      <xdr:spPr>
        <a:xfrm>
          <a:off x="10426700" y="1048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34472</xdr:rowOff>
    </xdr:from>
    <xdr:to>
      <xdr:col>50</xdr:col>
      <xdr:colOff>165100</xdr:colOff>
      <xdr:row>61</xdr:row>
      <xdr:rowOff>136072</xdr:rowOff>
    </xdr:to>
    <xdr:sp macro="" textlink="">
      <xdr:nvSpPr>
        <xdr:cNvPr id="235" name="フローチャート: 判断 234">
          <a:extLst>
            <a:ext uri="{FF2B5EF4-FFF2-40B4-BE49-F238E27FC236}">
              <a16:creationId xmlns:a16="http://schemas.microsoft.com/office/drawing/2014/main" id="{FA55D1EC-1EC0-4403-A255-C646853ACD64}"/>
            </a:ext>
          </a:extLst>
        </xdr:cNvPr>
        <xdr:cNvSpPr/>
      </xdr:nvSpPr>
      <xdr:spPr>
        <a:xfrm>
          <a:off x="9588500" y="1049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70367</xdr:rowOff>
    </xdr:from>
    <xdr:to>
      <xdr:col>46</xdr:col>
      <xdr:colOff>38100</xdr:colOff>
      <xdr:row>62</xdr:row>
      <xdr:rowOff>517</xdr:rowOff>
    </xdr:to>
    <xdr:sp macro="" textlink="">
      <xdr:nvSpPr>
        <xdr:cNvPr id="236" name="フローチャート: 判断 235">
          <a:extLst>
            <a:ext uri="{FF2B5EF4-FFF2-40B4-BE49-F238E27FC236}">
              <a16:creationId xmlns:a16="http://schemas.microsoft.com/office/drawing/2014/main" id="{DC71E739-CE79-482C-8624-C487164E7E1F}"/>
            </a:ext>
          </a:extLst>
        </xdr:cNvPr>
        <xdr:cNvSpPr/>
      </xdr:nvSpPr>
      <xdr:spPr>
        <a:xfrm>
          <a:off x="8699500" y="105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40210</xdr:rowOff>
    </xdr:from>
    <xdr:to>
      <xdr:col>41</xdr:col>
      <xdr:colOff>101600</xdr:colOff>
      <xdr:row>61</xdr:row>
      <xdr:rowOff>141810</xdr:rowOff>
    </xdr:to>
    <xdr:sp macro="" textlink="">
      <xdr:nvSpPr>
        <xdr:cNvPr id="237" name="フローチャート: 判断 236">
          <a:extLst>
            <a:ext uri="{FF2B5EF4-FFF2-40B4-BE49-F238E27FC236}">
              <a16:creationId xmlns:a16="http://schemas.microsoft.com/office/drawing/2014/main" id="{E9463F28-508B-428A-A1C8-D92996F66A30}"/>
            </a:ext>
          </a:extLst>
        </xdr:cNvPr>
        <xdr:cNvSpPr/>
      </xdr:nvSpPr>
      <xdr:spPr>
        <a:xfrm>
          <a:off x="7810500" y="104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28815</xdr:rowOff>
    </xdr:from>
    <xdr:to>
      <xdr:col>36</xdr:col>
      <xdr:colOff>165100</xdr:colOff>
      <xdr:row>61</xdr:row>
      <xdr:rowOff>130415</xdr:rowOff>
    </xdr:to>
    <xdr:sp macro="" textlink="">
      <xdr:nvSpPr>
        <xdr:cNvPr id="238" name="フローチャート: 判断 237">
          <a:extLst>
            <a:ext uri="{FF2B5EF4-FFF2-40B4-BE49-F238E27FC236}">
              <a16:creationId xmlns:a16="http://schemas.microsoft.com/office/drawing/2014/main" id="{FAB95387-1821-485F-B124-44C496513DCD}"/>
            </a:ext>
          </a:extLst>
        </xdr:cNvPr>
        <xdr:cNvSpPr/>
      </xdr:nvSpPr>
      <xdr:spPr>
        <a:xfrm>
          <a:off x="6921500" y="1048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98358ED-DAFF-4BC6-B093-CDD8C3D4569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4488990-9549-422B-B3F8-E460547A92D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4AED14A-C085-4D24-AE9D-FC1C3043EF1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8DCDD90-7F04-4D9C-8397-AC05D8515CC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227C12D-AE25-4940-9D04-2F0F9D63AC5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149247</xdr:rowOff>
    </xdr:from>
    <xdr:to>
      <xdr:col>55</xdr:col>
      <xdr:colOff>50800</xdr:colOff>
      <xdr:row>61</xdr:row>
      <xdr:rowOff>79397</xdr:rowOff>
    </xdr:to>
    <xdr:sp macro="" textlink="">
      <xdr:nvSpPr>
        <xdr:cNvPr id="244" name="楕円 243">
          <a:extLst>
            <a:ext uri="{FF2B5EF4-FFF2-40B4-BE49-F238E27FC236}">
              <a16:creationId xmlns:a16="http://schemas.microsoft.com/office/drawing/2014/main" id="{2921E185-1B62-4A90-B081-BCA81D3DD198}"/>
            </a:ext>
          </a:extLst>
        </xdr:cNvPr>
        <xdr:cNvSpPr/>
      </xdr:nvSpPr>
      <xdr:spPr>
        <a:xfrm>
          <a:off x="10426700" y="1043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674</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517CB433-15A9-41FE-A798-FB1F4ADCA6BD}"/>
            </a:ext>
          </a:extLst>
        </xdr:cNvPr>
        <xdr:cNvSpPr txBox="1"/>
      </xdr:nvSpPr>
      <xdr:spPr>
        <a:xfrm>
          <a:off x="10515600" y="10287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157964</xdr:rowOff>
    </xdr:from>
    <xdr:to>
      <xdr:col>50</xdr:col>
      <xdr:colOff>165100</xdr:colOff>
      <xdr:row>61</xdr:row>
      <xdr:rowOff>88114</xdr:rowOff>
    </xdr:to>
    <xdr:sp macro="" textlink="">
      <xdr:nvSpPr>
        <xdr:cNvPr id="246" name="楕円 245">
          <a:extLst>
            <a:ext uri="{FF2B5EF4-FFF2-40B4-BE49-F238E27FC236}">
              <a16:creationId xmlns:a16="http://schemas.microsoft.com/office/drawing/2014/main" id="{5450F0B4-8D85-42AA-8588-2DB687A55233}"/>
            </a:ext>
          </a:extLst>
        </xdr:cNvPr>
        <xdr:cNvSpPr/>
      </xdr:nvSpPr>
      <xdr:spPr>
        <a:xfrm>
          <a:off x="9588500" y="1044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28597</xdr:rowOff>
    </xdr:from>
    <xdr:to>
      <xdr:col>55</xdr:col>
      <xdr:colOff>0</xdr:colOff>
      <xdr:row>61</xdr:row>
      <xdr:rowOff>37314</xdr:rowOff>
    </xdr:to>
    <xdr:cxnSp macro="">
      <xdr:nvCxnSpPr>
        <xdr:cNvPr id="247" name="直線コネクタ 246">
          <a:extLst>
            <a:ext uri="{FF2B5EF4-FFF2-40B4-BE49-F238E27FC236}">
              <a16:creationId xmlns:a16="http://schemas.microsoft.com/office/drawing/2014/main" id="{08F20437-16B1-4149-B661-C97DCD5E4436}"/>
            </a:ext>
          </a:extLst>
        </xdr:cNvPr>
        <xdr:cNvCxnSpPr/>
      </xdr:nvCxnSpPr>
      <xdr:spPr>
        <a:xfrm flipV="1">
          <a:off x="9639300" y="10487047"/>
          <a:ext cx="838200" cy="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19120</xdr:rowOff>
    </xdr:from>
    <xdr:to>
      <xdr:col>46</xdr:col>
      <xdr:colOff>38100</xdr:colOff>
      <xdr:row>61</xdr:row>
      <xdr:rowOff>120720</xdr:rowOff>
    </xdr:to>
    <xdr:sp macro="" textlink="">
      <xdr:nvSpPr>
        <xdr:cNvPr id="248" name="楕円 247">
          <a:extLst>
            <a:ext uri="{FF2B5EF4-FFF2-40B4-BE49-F238E27FC236}">
              <a16:creationId xmlns:a16="http://schemas.microsoft.com/office/drawing/2014/main" id="{7084C0E8-9489-4022-A105-1887127F25EB}"/>
            </a:ext>
          </a:extLst>
        </xdr:cNvPr>
        <xdr:cNvSpPr/>
      </xdr:nvSpPr>
      <xdr:spPr>
        <a:xfrm>
          <a:off x="8699500" y="104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37314</xdr:rowOff>
    </xdr:from>
    <xdr:to>
      <xdr:col>50</xdr:col>
      <xdr:colOff>114300</xdr:colOff>
      <xdr:row>61</xdr:row>
      <xdr:rowOff>69920</xdr:rowOff>
    </xdr:to>
    <xdr:cxnSp macro="">
      <xdr:nvCxnSpPr>
        <xdr:cNvPr id="249" name="直線コネクタ 248">
          <a:extLst>
            <a:ext uri="{FF2B5EF4-FFF2-40B4-BE49-F238E27FC236}">
              <a16:creationId xmlns:a16="http://schemas.microsoft.com/office/drawing/2014/main" id="{BB2A5372-6B1A-4180-910A-B9D316D5AA57}"/>
            </a:ext>
          </a:extLst>
        </xdr:cNvPr>
        <xdr:cNvCxnSpPr/>
      </xdr:nvCxnSpPr>
      <xdr:spPr>
        <a:xfrm flipV="1">
          <a:off x="8750300" y="10495764"/>
          <a:ext cx="889000" cy="3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20120</xdr:rowOff>
    </xdr:from>
    <xdr:to>
      <xdr:col>41</xdr:col>
      <xdr:colOff>101600</xdr:colOff>
      <xdr:row>61</xdr:row>
      <xdr:rowOff>121720</xdr:rowOff>
    </xdr:to>
    <xdr:sp macro="" textlink="">
      <xdr:nvSpPr>
        <xdr:cNvPr id="250" name="楕円 249">
          <a:extLst>
            <a:ext uri="{FF2B5EF4-FFF2-40B4-BE49-F238E27FC236}">
              <a16:creationId xmlns:a16="http://schemas.microsoft.com/office/drawing/2014/main" id="{E37C4320-3AFC-4553-A36B-DF9E05DB36A1}"/>
            </a:ext>
          </a:extLst>
        </xdr:cNvPr>
        <xdr:cNvSpPr/>
      </xdr:nvSpPr>
      <xdr:spPr>
        <a:xfrm>
          <a:off x="7810500" y="1047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69920</xdr:rowOff>
    </xdr:from>
    <xdr:to>
      <xdr:col>45</xdr:col>
      <xdr:colOff>177800</xdr:colOff>
      <xdr:row>61</xdr:row>
      <xdr:rowOff>70920</xdr:rowOff>
    </xdr:to>
    <xdr:cxnSp macro="">
      <xdr:nvCxnSpPr>
        <xdr:cNvPr id="251" name="直線コネクタ 250">
          <a:extLst>
            <a:ext uri="{FF2B5EF4-FFF2-40B4-BE49-F238E27FC236}">
              <a16:creationId xmlns:a16="http://schemas.microsoft.com/office/drawing/2014/main" id="{89987702-B193-44DB-A1AB-73654600FB90}"/>
            </a:ext>
          </a:extLst>
        </xdr:cNvPr>
        <xdr:cNvCxnSpPr/>
      </xdr:nvCxnSpPr>
      <xdr:spPr>
        <a:xfrm flipV="1">
          <a:off x="7861300" y="10528370"/>
          <a:ext cx="889000" cy="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29263</xdr:rowOff>
    </xdr:from>
    <xdr:to>
      <xdr:col>36</xdr:col>
      <xdr:colOff>165100</xdr:colOff>
      <xdr:row>61</xdr:row>
      <xdr:rowOff>130863</xdr:rowOff>
    </xdr:to>
    <xdr:sp macro="" textlink="">
      <xdr:nvSpPr>
        <xdr:cNvPr id="252" name="楕円 251">
          <a:extLst>
            <a:ext uri="{FF2B5EF4-FFF2-40B4-BE49-F238E27FC236}">
              <a16:creationId xmlns:a16="http://schemas.microsoft.com/office/drawing/2014/main" id="{519F31B1-26F6-43B7-874E-C240406FDF71}"/>
            </a:ext>
          </a:extLst>
        </xdr:cNvPr>
        <xdr:cNvSpPr/>
      </xdr:nvSpPr>
      <xdr:spPr>
        <a:xfrm>
          <a:off x="6921500" y="1048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70920</xdr:rowOff>
    </xdr:from>
    <xdr:to>
      <xdr:col>41</xdr:col>
      <xdr:colOff>50800</xdr:colOff>
      <xdr:row>61</xdr:row>
      <xdr:rowOff>80063</xdr:rowOff>
    </xdr:to>
    <xdr:cxnSp macro="">
      <xdr:nvCxnSpPr>
        <xdr:cNvPr id="253" name="直線コネクタ 252">
          <a:extLst>
            <a:ext uri="{FF2B5EF4-FFF2-40B4-BE49-F238E27FC236}">
              <a16:creationId xmlns:a16="http://schemas.microsoft.com/office/drawing/2014/main" id="{139FB99D-457F-4E11-9AF9-8BF162EB921A}"/>
            </a:ext>
          </a:extLst>
        </xdr:cNvPr>
        <xdr:cNvCxnSpPr/>
      </xdr:nvCxnSpPr>
      <xdr:spPr>
        <a:xfrm flipV="1">
          <a:off x="6972300" y="1052937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127199</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8791E51E-3FA5-41D0-803D-F25E6800B696}"/>
            </a:ext>
          </a:extLst>
        </xdr:cNvPr>
        <xdr:cNvSpPr txBox="1"/>
      </xdr:nvSpPr>
      <xdr:spPr>
        <a:xfrm>
          <a:off x="9327095" y="1058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163094</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DECFCE12-F096-4205-AF55-8B4E6D9C1FC8}"/>
            </a:ext>
          </a:extLst>
        </xdr:cNvPr>
        <xdr:cNvSpPr txBox="1"/>
      </xdr:nvSpPr>
      <xdr:spPr>
        <a:xfrm>
          <a:off x="8450795" y="1062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132937</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4B25D562-5228-401A-9796-87CDFB58C7A2}"/>
            </a:ext>
          </a:extLst>
        </xdr:cNvPr>
        <xdr:cNvSpPr txBox="1"/>
      </xdr:nvSpPr>
      <xdr:spPr>
        <a:xfrm>
          <a:off x="7561795" y="1059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146942</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662A33AF-5043-4E68-8784-8A151CAE7794}"/>
            </a:ext>
          </a:extLst>
        </xdr:cNvPr>
        <xdr:cNvSpPr txBox="1"/>
      </xdr:nvSpPr>
      <xdr:spPr>
        <a:xfrm>
          <a:off x="6672795" y="1026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104641</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58AFA2F0-245D-4FA5-BDA2-75605339E145}"/>
            </a:ext>
          </a:extLst>
        </xdr:cNvPr>
        <xdr:cNvSpPr txBox="1"/>
      </xdr:nvSpPr>
      <xdr:spPr>
        <a:xfrm>
          <a:off x="9327095" y="1022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137247</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4108C0CB-A8C9-4DF5-9E2F-2195495E3322}"/>
            </a:ext>
          </a:extLst>
        </xdr:cNvPr>
        <xdr:cNvSpPr txBox="1"/>
      </xdr:nvSpPr>
      <xdr:spPr>
        <a:xfrm>
          <a:off x="8450795" y="1025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138247</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3997EE17-8FAA-4B59-90D7-D4D86DFC763A}"/>
            </a:ext>
          </a:extLst>
        </xdr:cNvPr>
        <xdr:cNvSpPr txBox="1"/>
      </xdr:nvSpPr>
      <xdr:spPr>
        <a:xfrm>
          <a:off x="7561795" y="1025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121990</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74CAE88A-17BB-46BB-B213-4D2DD472A660}"/>
            </a:ext>
          </a:extLst>
        </xdr:cNvPr>
        <xdr:cNvSpPr txBox="1"/>
      </xdr:nvSpPr>
      <xdr:spPr>
        <a:xfrm>
          <a:off x="6672795" y="10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5E900A32-D492-4BB1-BAB0-B1EA5C8E07C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18F7FB68-CB56-4674-A16F-477F55DC403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87B5AF6D-8E07-4CA8-B0CD-4FDA7CF9288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511AB9C1-DF69-4CA4-A498-53BF86687C1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F5C0663A-0E6F-4275-934E-0085528F9B4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ACFD3353-28FF-45F5-B5C7-4C035429D39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76F58C-1C4C-4697-B357-8BFD8B900BE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F8E8EE65-AE3C-4DCC-88BC-91FE58B0A21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14B3717E-FFF0-49BC-8C52-DBD72CFB528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26B6200C-FBE4-4811-8897-9B70EE31B8D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4B6E3D34-0067-43E1-A136-0B2A7E42AFC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7E909727-5ADA-4D14-A022-C0625B1CBDD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977C4B1F-E60A-4C60-8FDD-4B839A07941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331FE9F0-254C-47FB-B1A9-32B59BC7DB2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12E54353-5617-40C9-97D7-D8BF1E4F9E2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51A5260D-43EB-4A85-8D5C-19B214054B2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E83FB82-CADE-4500-BD65-F60FF75C674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B301D179-B7A8-4FF6-94CE-51ED16C5C40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EF5A22C8-4BF4-40C6-82AD-9E608C8AF31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939683F4-2E58-4E68-9FE8-8D6EF833492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BA06E088-C5F0-42AF-8330-B60E571BF86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3DB7F912-5A0F-415B-A4E6-1DD14015B5E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B3CC19A6-269F-4A8A-8589-E4699490A77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CD5AC38A-5D92-4416-A993-AE14744A148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36195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AC551E02-C093-45CD-AEB7-56F42A4BA0AB}"/>
            </a:ext>
          </a:extLst>
        </xdr:cNvPr>
        <xdr:cNvCxnSpPr/>
      </xdr:nvCxnSpPr>
      <xdr:spPr>
        <a:xfrm flipV="1">
          <a:off x="4634865" y="13580745"/>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CF737E18-A136-4457-B841-57813D804683}"/>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AFC6E287-709E-4BE7-9EC1-83B47FC9F17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154322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A6DACBED-3695-4E84-BCA3-8D594091654F}"/>
            </a:ext>
          </a:extLst>
        </xdr:cNvPr>
        <xdr:cNvSpPr txBox="1"/>
      </xdr:nvSpPr>
      <xdr:spPr>
        <a:xfrm>
          <a:off x="4673600" y="1335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36195</xdr:rowOff>
    </xdr:from>
    <xdr:to>
      <xdr:col>24</xdr:col>
      <xdr:colOff>152400</xdr:colOff>
      <xdr:row>79</xdr:row>
      <xdr:rowOff>36195</xdr:rowOff>
    </xdr:to>
    <xdr:cxnSp macro="">
      <xdr:nvCxnSpPr>
        <xdr:cNvPr id="290" name="直線コネクタ 289">
          <a:extLst>
            <a:ext uri="{FF2B5EF4-FFF2-40B4-BE49-F238E27FC236}">
              <a16:creationId xmlns:a16="http://schemas.microsoft.com/office/drawing/2014/main" id="{E57043E9-C041-42DC-811E-0EE1C3E4396E}"/>
            </a:ext>
          </a:extLst>
        </xdr:cNvPr>
        <xdr:cNvCxnSpPr/>
      </xdr:nvCxnSpPr>
      <xdr:spPr>
        <a:xfrm>
          <a:off x="4546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42563</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27B327F9-3788-457A-BEDC-48C168A00205}"/>
            </a:ext>
          </a:extLst>
        </xdr:cNvPr>
        <xdr:cNvSpPr txBox="1"/>
      </xdr:nvSpPr>
      <xdr:spPr>
        <a:xfrm>
          <a:off x="4673600" y="14101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19686</xdr:rowOff>
    </xdr:from>
    <xdr:to>
      <xdr:col>24</xdr:col>
      <xdr:colOff>114300</xdr:colOff>
      <xdr:row>83</xdr:row>
      <xdr:rowOff>121286</xdr:rowOff>
    </xdr:to>
    <xdr:sp macro="" textlink="">
      <xdr:nvSpPr>
        <xdr:cNvPr id="292" name="フローチャート: 判断 291">
          <a:extLst>
            <a:ext uri="{FF2B5EF4-FFF2-40B4-BE49-F238E27FC236}">
              <a16:creationId xmlns:a16="http://schemas.microsoft.com/office/drawing/2014/main" id="{89E00115-A19D-4FF5-9D8D-E2DA5495D242}"/>
            </a:ext>
          </a:extLst>
        </xdr:cNvPr>
        <xdr:cNvSpPr/>
      </xdr:nvSpPr>
      <xdr:spPr>
        <a:xfrm>
          <a:off x="458470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4445</xdr:rowOff>
    </xdr:from>
    <xdr:to>
      <xdr:col>20</xdr:col>
      <xdr:colOff>38100</xdr:colOff>
      <xdr:row>83</xdr:row>
      <xdr:rowOff>106045</xdr:rowOff>
    </xdr:to>
    <xdr:sp macro="" textlink="">
      <xdr:nvSpPr>
        <xdr:cNvPr id="293" name="フローチャート: 判断 292">
          <a:extLst>
            <a:ext uri="{FF2B5EF4-FFF2-40B4-BE49-F238E27FC236}">
              <a16:creationId xmlns:a16="http://schemas.microsoft.com/office/drawing/2014/main" id="{A60ECDD8-F084-4B24-A999-CB401A7FB5AB}"/>
            </a:ext>
          </a:extLst>
        </xdr:cNvPr>
        <xdr:cNvSpPr/>
      </xdr:nvSpPr>
      <xdr:spPr>
        <a:xfrm>
          <a:off x="3746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143511</xdr:rowOff>
    </xdr:from>
    <xdr:to>
      <xdr:col>15</xdr:col>
      <xdr:colOff>101600</xdr:colOff>
      <xdr:row>83</xdr:row>
      <xdr:rowOff>73661</xdr:rowOff>
    </xdr:to>
    <xdr:sp macro="" textlink="">
      <xdr:nvSpPr>
        <xdr:cNvPr id="294" name="フローチャート: 判断 293">
          <a:extLst>
            <a:ext uri="{FF2B5EF4-FFF2-40B4-BE49-F238E27FC236}">
              <a16:creationId xmlns:a16="http://schemas.microsoft.com/office/drawing/2014/main" id="{0FF0C24F-3D26-46AD-A4B9-90A58F340DDD}"/>
            </a:ext>
          </a:extLst>
        </xdr:cNvPr>
        <xdr:cNvSpPr/>
      </xdr:nvSpPr>
      <xdr:spPr>
        <a:xfrm>
          <a:off x="2857500" y="1420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111125</xdr:rowOff>
    </xdr:from>
    <xdr:to>
      <xdr:col>10</xdr:col>
      <xdr:colOff>165100</xdr:colOff>
      <xdr:row>83</xdr:row>
      <xdr:rowOff>41275</xdr:rowOff>
    </xdr:to>
    <xdr:sp macro="" textlink="">
      <xdr:nvSpPr>
        <xdr:cNvPr id="295" name="フローチャート: 判断 294">
          <a:extLst>
            <a:ext uri="{FF2B5EF4-FFF2-40B4-BE49-F238E27FC236}">
              <a16:creationId xmlns:a16="http://schemas.microsoft.com/office/drawing/2014/main" id="{4458DCFC-45C1-4EF3-9AAB-005B26D59633}"/>
            </a:ext>
          </a:extLst>
        </xdr:cNvPr>
        <xdr:cNvSpPr/>
      </xdr:nvSpPr>
      <xdr:spPr>
        <a:xfrm>
          <a:off x="19685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124461</xdr:rowOff>
    </xdr:from>
    <xdr:to>
      <xdr:col>6</xdr:col>
      <xdr:colOff>38100</xdr:colOff>
      <xdr:row>83</xdr:row>
      <xdr:rowOff>54611</xdr:rowOff>
    </xdr:to>
    <xdr:sp macro="" textlink="">
      <xdr:nvSpPr>
        <xdr:cNvPr id="296" name="フローチャート: 判断 295">
          <a:extLst>
            <a:ext uri="{FF2B5EF4-FFF2-40B4-BE49-F238E27FC236}">
              <a16:creationId xmlns:a16="http://schemas.microsoft.com/office/drawing/2014/main" id="{957BF838-3BE3-41B5-B00C-01ADB49F3E44}"/>
            </a:ext>
          </a:extLst>
        </xdr:cNvPr>
        <xdr:cNvSpPr/>
      </xdr:nvSpPr>
      <xdr:spPr>
        <a:xfrm>
          <a:off x="1079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94F14B8-3DC6-4E99-9225-27BDF08CC0D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EEB1900-B6C3-4BD0-8B94-EA4ED21740C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A6E0DF4-8AB9-44FE-A41A-A8C9B94E4F5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18DF960-E852-4B64-B248-C0249034E80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69DAF49-2FA5-4656-AF07-74777FF01BB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73025</xdr:rowOff>
    </xdr:from>
    <xdr:to>
      <xdr:col>24</xdr:col>
      <xdr:colOff>114300</xdr:colOff>
      <xdr:row>84</xdr:row>
      <xdr:rowOff>3175</xdr:rowOff>
    </xdr:to>
    <xdr:sp macro="" textlink="">
      <xdr:nvSpPr>
        <xdr:cNvPr id="302" name="楕円 301">
          <a:extLst>
            <a:ext uri="{FF2B5EF4-FFF2-40B4-BE49-F238E27FC236}">
              <a16:creationId xmlns:a16="http://schemas.microsoft.com/office/drawing/2014/main" id="{27FE2CA1-A164-4B00-B2A5-7B34E26D248B}"/>
            </a:ext>
          </a:extLst>
        </xdr:cNvPr>
        <xdr:cNvSpPr/>
      </xdr:nvSpPr>
      <xdr:spPr>
        <a:xfrm>
          <a:off x="45847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51452</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A9A4BE7A-957D-4BFA-BC95-358497F0CE42}"/>
            </a:ext>
          </a:extLst>
        </xdr:cNvPr>
        <xdr:cNvSpPr txBox="1"/>
      </xdr:nvSpPr>
      <xdr:spPr>
        <a:xfrm>
          <a:off x="4673600" y="1428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122555</xdr:rowOff>
    </xdr:from>
    <xdr:to>
      <xdr:col>20</xdr:col>
      <xdr:colOff>38100</xdr:colOff>
      <xdr:row>85</xdr:row>
      <xdr:rowOff>52705</xdr:rowOff>
    </xdr:to>
    <xdr:sp macro="" textlink="">
      <xdr:nvSpPr>
        <xdr:cNvPr id="304" name="楕円 303">
          <a:extLst>
            <a:ext uri="{FF2B5EF4-FFF2-40B4-BE49-F238E27FC236}">
              <a16:creationId xmlns:a16="http://schemas.microsoft.com/office/drawing/2014/main" id="{2295D5FC-5DCD-4C27-9C55-DB4828439F50}"/>
            </a:ext>
          </a:extLst>
        </xdr:cNvPr>
        <xdr:cNvSpPr/>
      </xdr:nvSpPr>
      <xdr:spPr>
        <a:xfrm>
          <a:off x="3746500" y="145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123825</xdr:rowOff>
    </xdr:from>
    <xdr:to>
      <xdr:col>24</xdr:col>
      <xdr:colOff>63500</xdr:colOff>
      <xdr:row>85</xdr:row>
      <xdr:rowOff>1905</xdr:rowOff>
    </xdr:to>
    <xdr:cxnSp macro="">
      <xdr:nvCxnSpPr>
        <xdr:cNvPr id="305" name="直線コネクタ 304">
          <a:extLst>
            <a:ext uri="{FF2B5EF4-FFF2-40B4-BE49-F238E27FC236}">
              <a16:creationId xmlns:a16="http://schemas.microsoft.com/office/drawing/2014/main" id="{05E70BD8-90D9-485B-A994-9435E4C2581E}"/>
            </a:ext>
          </a:extLst>
        </xdr:cNvPr>
        <xdr:cNvCxnSpPr/>
      </xdr:nvCxnSpPr>
      <xdr:spPr>
        <a:xfrm flipV="1">
          <a:off x="3797300" y="14354175"/>
          <a:ext cx="8382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57786</xdr:rowOff>
    </xdr:from>
    <xdr:to>
      <xdr:col>15</xdr:col>
      <xdr:colOff>101600</xdr:colOff>
      <xdr:row>86</xdr:row>
      <xdr:rowOff>159386</xdr:rowOff>
    </xdr:to>
    <xdr:sp macro="" textlink="">
      <xdr:nvSpPr>
        <xdr:cNvPr id="306" name="楕円 305">
          <a:extLst>
            <a:ext uri="{FF2B5EF4-FFF2-40B4-BE49-F238E27FC236}">
              <a16:creationId xmlns:a16="http://schemas.microsoft.com/office/drawing/2014/main" id="{143C3B4D-35B3-4E88-9ECC-0799F63AD6EC}"/>
            </a:ext>
          </a:extLst>
        </xdr:cNvPr>
        <xdr:cNvSpPr/>
      </xdr:nvSpPr>
      <xdr:spPr>
        <a:xfrm>
          <a:off x="2857500" y="1480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1905</xdr:rowOff>
    </xdr:from>
    <xdr:to>
      <xdr:col>19</xdr:col>
      <xdr:colOff>177800</xdr:colOff>
      <xdr:row>86</xdr:row>
      <xdr:rowOff>108586</xdr:rowOff>
    </xdr:to>
    <xdr:cxnSp macro="">
      <xdr:nvCxnSpPr>
        <xdr:cNvPr id="307" name="直線コネクタ 306">
          <a:extLst>
            <a:ext uri="{FF2B5EF4-FFF2-40B4-BE49-F238E27FC236}">
              <a16:creationId xmlns:a16="http://schemas.microsoft.com/office/drawing/2014/main" id="{90FCD593-6EF6-40A5-8777-01AFD6A60721}"/>
            </a:ext>
          </a:extLst>
        </xdr:cNvPr>
        <xdr:cNvCxnSpPr/>
      </xdr:nvCxnSpPr>
      <xdr:spPr>
        <a:xfrm flipV="1">
          <a:off x="2908300" y="14575155"/>
          <a:ext cx="889000" cy="27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55880</xdr:rowOff>
    </xdr:from>
    <xdr:to>
      <xdr:col>10</xdr:col>
      <xdr:colOff>165100</xdr:colOff>
      <xdr:row>86</xdr:row>
      <xdr:rowOff>157480</xdr:rowOff>
    </xdr:to>
    <xdr:sp macro="" textlink="">
      <xdr:nvSpPr>
        <xdr:cNvPr id="308" name="楕円 307">
          <a:extLst>
            <a:ext uri="{FF2B5EF4-FFF2-40B4-BE49-F238E27FC236}">
              <a16:creationId xmlns:a16="http://schemas.microsoft.com/office/drawing/2014/main" id="{9CAD7298-155E-45B6-86C9-6F32E898B958}"/>
            </a:ext>
          </a:extLst>
        </xdr:cNvPr>
        <xdr:cNvSpPr/>
      </xdr:nvSpPr>
      <xdr:spPr>
        <a:xfrm>
          <a:off x="1968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106680</xdr:rowOff>
    </xdr:from>
    <xdr:to>
      <xdr:col>15</xdr:col>
      <xdr:colOff>50800</xdr:colOff>
      <xdr:row>86</xdr:row>
      <xdr:rowOff>108586</xdr:rowOff>
    </xdr:to>
    <xdr:cxnSp macro="">
      <xdr:nvCxnSpPr>
        <xdr:cNvPr id="309" name="直線コネクタ 308">
          <a:extLst>
            <a:ext uri="{FF2B5EF4-FFF2-40B4-BE49-F238E27FC236}">
              <a16:creationId xmlns:a16="http://schemas.microsoft.com/office/drawing/2014/main" id="{B65E858F-5F7E-481A-AAA2-B88FD828E5F0}"/>
            </a:ext>
          </a:extLst>
        </xdr:cNvPr>
        <xdr:cNvCxnSpPr/>
      </xdr:nvCxnSpPr>
      <xdr:spPr>
        <a:xfrm>
          <a:off x="2019300" y="1485138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42545</xdr:rowOff>
    </xdr:from>
    <xdr:to>
      <xdr:col>6</xdr:col>
      <xdr:colOff>38100</xdr:colOff>
      <xdr:row>86</xdr:row>
      <xdr:rowOff>144145</xdr:rowOff>
    </xdr:to>
    <xdr:sp macro="" textlink="">
      <xdr:nvSpPr>
        <xdr:cNvPr id="310" name="楕円 309">
          <a:extLst>
            <a:ext uri="{FF2B5EF4-FFF2-40B4-BE49-F238E27FC236}">
              <a16:creationId xmlns:a16="http://schemas.microsoft.com/office/drawing/2014/main" id="{80CE300E-3FCF-403A-9535-FB4FDA8D5D19}"/>
            </a:ext>
          </a:extLst>
        </xdr:cNvPr>
        <xdr:cNvSpPr/>
      </xdr:nvSpPr>
      <xdr:spPr>
        <a:xfrm>
          <a:off x="1079500" y="1478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93345</xdr:rowOff>
    </xdr:from>
    <xdr:to>
      <xdr:col>10</xdr:col>
      <xdr:colOff>114300</xdr:colOff>
      <xdr:row>86</xdr:row>
      <xdr:rowOff>106680</xdr:rowOff>
    </xdr:to>
    <xdr:cxnSp macro="">
      <xdr:nvCxnSpPr>
        <xdr:cNvPr id="311" name="直線コネクタ 310">
          <a:extLst>
            <a:ext uri="{FF2B5EF4-FFF2-40B4-BE49-F238E27FC236}">
              <a16:creationId xmlns:a16="http://schemas.microsoft.com/office/drawing/2014/main" id="{726DCA58-2ECD-45E1-A5DA-B2F2E7AF7046}"/>
            </a:ext>
          </a:extLst>
        </xdr:cNvPr>
        <xdr:cNvCxnSpPr/>
      </xdr:nvCxnSpPr>
      <xdr:spPr>
        <a:xfrm>
          <a:off x="1130300" y="1483804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122572</xdr:rowOff>
    </xdr:from>
    <xdr:ext cx="405111" cy="259045"/>
    <xdr:sp macro="" textlink="">
      <xdr:nvSpPr>
        <xdr:cNvPr id="312" name="n_1aveValue【公営住宅】&#10;有形固定資産減価償却率">
          <a:extLst>
            <a:ext uri="{FF2B5EF4-FFF2-40B4-BE49-F238E27FC236}">
              <a16:creationId xmlns:a16="http://schemas.microsoft.com/office/drawing/2014/main" id="{1D5E86DA-6578-4552-BF7D-66287F9B3B82}"/>
            </a:ext>
          </a:extLst>
        </xdr:cNvPr>
        <xdr:cNvSpPr txBox="1"/>
      </xdr:nvSpPr>
      <xdr:spPr>
        <a:xfrm>
          <a:off x="3582044" y="1401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90188</xdr:rowOff>
    </xdr:from>
    <xdr:ext cx="405111" cy="259045"/>
    <xdr:sp macro="" textlink="">
      <xdr:nvSpPr>
        <xdr:cNvPr id="313" name="n_2aveValue【公営住宅】&#10;有形固定資産減価償却率">
          <a:extLst>
            <a:ext uri="{FF2B5EF4-FFF2-40B4-BE49-F238E27FC236}">
              <a16:creationId xmlns:a16="http://schemas.microsoft.com/office/drawing/2014/main" id="{FAEE0960-8BBD-482A-9A4F-3043AD0237F9}"/>
            </a:ext>
          </a:extLst>
        </xdr:cNvPr>
        <xdr:cNvSpPr txBox="1"/>
      </xdr:nvSpPr>
      <xdr:spPr>
        <a:xfrm>
          <a:off x="2705744" y="1397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57802</xdr:rowOff>
    </xdr:from>
    <xdr:ext cx="405111" cy="259045"/>
    <xdr:sp macro="" textlink="">
      <xdr:nvSpPr>
        <xdr:cNvPr id="314" name="n_3aveValue【公営住宅】&#10;有形固定資産減価償却率">
          <a:extLst>
            <a:ext uri="{FF2B5EF4-FFF2-40B4-BE49-F238E27FC236}">
              <a16:creationId xmlns:a16="http://schemas.microsoft.com/office/drawing/2014/main" id="{D74232A7-3A43-4085-9941-8676A0E62DFF}"/>
            </a:ext>
          </a:extLst>
        </xdr:cNvPr>
        <xdr:cNvSpPr txBox="1"/>
      </xdr:nvSpPr>
      <xdr:spPr>
        <a:xfrm>
          <a:off x="1816744" y="1394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71138</xdr:rowOff>
    </xdr:from>
    <xdr:ext cx="405111" cy="259045"/>
    <xdr:sp macro="" textlink="">
      <xdr:nvSpPr>
        <xdr:cNvPr id="315" name="n_4aveValue【公営住宅】&#10;有形固定資産減価償却率">
          <a:extLst>
            <a:ext uri="{FF2B5EF4-FFF2-40B4-BE49-F238E27FC236}">
              <a16:creationId xmlns:a16="http://schemas.microsoft.com/office/drawing/2014/main" id="{848BA1A1-A462-43A4-BAAD-FE6853EEFB17}"/>
            </a:ext>
          </a:extLst>
        </xdr:cNvPr>
        <xdr:cNvSpPr txBox="1"/>
      </xdr:nvSpPr>
      <xdr:spPr>
        <a:xfrm>
          <a:off x="927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43832</xdr:rowOff>
    </xdr:from>
    <xdr:ext cx="405111" cy="259045"/>
    <xdr:sp macro="" textlink="">
      <xdr:nvSpPr>
        <xdr:cNvPr id="316" name="n_1mainValue【公営住宅】&#10;有形固定資産減価償却率">
          <a:extLst>
            <a:ext uri="{FF2B5EF4-FFF2-40B4-BE49-F238E27FC236}">
              <a16:creationId xmlns:a16="http://schemas.microsoft.com/office/drawing/2014/main" id="{C495BA5F-56B9-4B1A-9198-42005012DAF0}"/>
            </a:ext>
          </a:extLst>
        </xdr:cNvPr>
        <xdr:cNvSpPr txBox="1"/>
      </xdr:nvSpPr>
      <xdr:spPr>
        <a:xfrm>
          <a:off x="3582044" y="1461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150513</xdr:rowOff>
    </xdr:from>
    <xdr:ext cx="405111" cy="259045"/>
    <xdr:sp macro="" textlink="">
      <xdr:nvSpPr>
        <xdr:cNvPr id="317" name="n_2mainValue【公営住宅】&#10;有形固定資産減価償却率">
          <a:extLst>
            <a:ext uri="{FF2B5EF4-FFF2-40B4-BE49-F238E27FC236}">
              <a16:creationId xmlns:a16="http://schemas.microsoft.com/office/drawing/2014/main" id="{011796E8-9083-4709-B5B3-7C4A4107844C}"/>
            </a:ext>
          </a:extLst>
        </xdr:cNvPr>
        <xdr:cNvSpPr txBox="1"/>
      </xdr:nvSpPr>
      <xdr:spPr>
        <a:xfrm>
          <a:off x="2705744" y="1489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148607</xdr:rowOff>
    </xdr:from>
    <xdr:ext cx="405111" cy="259045"/>
    <xdr:sp macro="" textlink="">
      <xdr:nvSpPr>
        <xdr:cNvPr id="318" name="n_3mainValue【公営住宅】&#10;有形固定資産減価償却率">
          <a:extLst>
            <a:ext uri="{FF2B5EF4-FFF2-40B4-BE49-F238E27FC236}">
              <a16:creationId xmlns:a16="http://schemas.microsoft.com/office/drawing/2014/main" id="{1E31335D-5355-4AEC-8DC6-EF9AF2A44ABF}"/>
            </a:ext>
          </a:extLst>
        </xdr:cNvPr>
        <xdr:cNvSpPr txBox="1"/>
      </xdr:nvSpPr>
      <xdr:spPr>
        <a:xfrm>
          <a:off x="1816744"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135272</xdr:rowOff>
    </xdr:from>
    <xdr:ext cx="405111" cy="259045"/>
    <xdr:sp macro="" textlink="">
      <xdr:nvSpPr>
        <xdr:cNvPr id="319" name="n_4mainValue【公営住宅】&#10;有形固定資産減価償却率">
          <a:extLst>
            <a:ext uri="{FF2B5EF4-FFF2-40B4-BE49-F238E27FC236}">
              <a16:creationId xmlns:a16="http://schemas.microsoft.com/office/drawing/2014/main" id="{25AE85D5-9883-4104-A3CD-B7F69E91BAF8}"/>
            </a:ext>
          </a:extLst>
        </xdr:cNvPr>
        <xdr:cNvSpPr txBox="1"/>
      </xdr:nvSpPr>
      <xdr:spPr>
        <a:xfrm>
          <a:off x="927744" y="1487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3F2314A3-A1ED-4E93-B8BF-ED288795181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44DE871C-F068-4538-B2AB-DF8474737E5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81139075-DFEA-4679-ADC6-AE6638B47E4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B58EF1C-64E4-4FBB-826B-C323131D00F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13058E7A-C9BF-480B-B840-79704263D86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5EC13F22-9FF5-42EF-BE15-B4F48D29BEA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A2693709-26BA-44B6-B29C-C1C5A0156D1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5B6FC178-F8F2-486A-BCB6-3F5C84E685B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5952BA83-D2F2-407F-9B80-D75A2DFE226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BCBAF9F1-3B72-4D25-9354-D95B54607E1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0" name="直線コネクタ 329">
          <a:extLst>
            <a:ext uri="{FF2B5EF4-FFF2-40B4-BE49-F238E27FC236}">
              <a16:creationId xmlns:a16="http://schemas.microsoft.com/office/drawing/2014/main" id="{A3D9A796-CC1A-43F3-9C0B-29BA7366D769}"/>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1" name="テキスト ボックス 330">
          <a:extLst>
            <a:ext uri="{FF2B5EF4-FFF2-40B4-BE49-F238E27FC236}">
              <a16:creationId xmlns:a16="http://schemas.microsoft.com/office/drawing/2014/main" id="{C5045071-A1F2-4BC3-ACCE-B4DD6EB1F72A}"/>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3DAAFDC9-7722-40BC-8009-E6DCC7B7754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4678FD22-03F7-45DB-810B-3D67F4C334B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4" name="直線コネクタ 333">
          <a:extLst>
            <a:ext uri="{FF2B5EF4-FFF2-40B4-BE49-F238E27FC236}">
              <a16:creationId xmlns:a16="http://schemas.microsoft.com/office/drawing/2014/main" id="{9649E753-FC02-43B5-94F4-A1CC31121334}"/>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5" name="テキスト ボックス 334">
          <a:extLst>
            <a:ext uri="{FF2B5EF4-FFF2-40B4-BE49-F238E27FC236}">
              <a16:creationId xmlns:a16="http://schemas.microsoft.com/office/drawing/2014/main" id="{DFEBA3F7-D41A-4770-8FBD-DDFCCC5CF81F}"/>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84B0BE8F-0356-4C5A-B049-7D6D56927E2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4DB226A9-2F68-46EC-83C1-5499BD6EAE0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3DB90A7B-4253-4EF2-B0E5-45BECE4087C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120396</xdr:rowOff>
    </xdr:from>
    <xdr:to>
      <xdr:col>54</xdr:col>
      <xdr:colOff>189865</xdr:colOff>
      <xdr:row>85</xdr:row>
      <xdr:rowOff>83820</xdr:rowOff>
    </xdr:to>
    <xdr:cxnSp macro="">
      <xdr:nvCxnSpPr>
        <xdr:cNvPr id="339" name="直線コネクタ 338">
          <a:extLst>
            <a:ext uri="{FF2B5EF4-FFF2-40B4-BE49-F238E27FC236}">
              <a16:creationId xmlns:a16="http://schemas.microsoft.com/office/drawing/2014/main" id="{34272E95-945D-4BAA-A7F8-07779D05D938}"/>
            </a:ext>
          </a:extLst>
        </xdr:cNvPr>
        <xdr:cNvCxnSpPr/>
      </xdr:nvCxnSpPr>
      <xdr:spPr>
        <a:xfrm flipV="1">
          <a:off x="10476865" y="13493496"/>
          <a:ext cx="0" cy="116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40" name="【公営住宅】&#10;一人当たり面積最小値テキスト">
          <a:extLst>
            <a:ext uri="{FF2B5EF4-FFF2-40B4-BE49-F238E27FC236}">
              <a16:creationId xmlns:a16="http://schemas.microsoft.com/office/drawing/2014/main" id="{1FD37D35-240B-47B0-B45E-562BA801C494}"/>
            </a:ext>
          </a:extLst>
        </xdr:cNvPr>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41" name="直線コネクタ 340">
          <a:extLst>
            <a:ext uri="{FF2B5EF4-FFF2-40B4-BE49-F238E27FC236}">
              <a16:creationId xmlns:a16="http://schemas.microsoft.com/office/drawing/2014/main" id="{085D6152-D0D5-4092-86ED-BD26AE1840B3}"/>
            </a:ext>
          </a:extLst>
        </xdr:cNvPr>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67073</xdr:rowOff>
    </xdr:from>
    <xdr:ext cx="469744" cy="259045"/>
    <xdr:sp macro="" textlink="">
      <xdr:nvSpPr>
        <xdr:cNvPr id="342" name="【公営住宅】&#10;一人当たり面積最大値テキスト">
          <a:extLst>
            <a:ext uri="{FF2B5EF4-FFF2-40B4-BE49-F238E27FC236}">
              <a16:creationId xmlns:a16="http://schemas.microsoft.com/office/drawing/2014/main" id="{040F0155-E436-4A3B-AE94-E8AC4F715B2D}"/>
            </a:ext>
          </a:extLst>
        </xdr:cNvPr>
        <xdr:cNvSpPr txBox="1"/>
      </xdr:nvSpPr>
      <xdr:spPr>
        <a:xfrm>
          <a:off x="10515600" y="1326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120396</xdr:rowOff>
    </xdr:from>
    <xdr:to>
      <xdr:col>55</xdr:col>
      <xdr:colOff>88900</xdr:colOff>
      <xdr:row>78</xdr:row>
      <xdr:rowOff>120396</xdr:rowOff>
    </xdr:to>
    <xdr:cxnSp macro="">
      <xdr:nvCxnSpPr>
        <xdr:cNvPr id="343" name="直線コネクタ 342">
          <a:extLst>
            <a:ext uri="{FF2B5EF4-FFF2-40B4-BE49-F238E27FC236}">
              <a16:creationId xmlns:a16="http://schemas.microsoft.com/office/drawing/2014/main" id="{796BC803-C276-45B1-8913-ED5182322F49}"/>
            </a:ext>
          </a:extLst>
        </xdr:cNvPr>
        <xdr:cNvCxnSpPr/>
      </xdr:nvCxnSpPr>
      <xdr:spPr>
        <a:xfrm>
          <a:off x="10388600" y="1349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117619</xdr:rowOff>
    </xdr:from>
    <xdr:ext cx="469744" cy="259045"/>
    <xdr:sp macro="" textlink="">
      <xdr:nvSpPr>
        <xdr:cNvPr id="344" name="【公営住宅】&#10;一人当たり面積平均値テキスト">
          <a:extLst>
            <a:ext uri="{FF2B5EF4-FFF2-40B4-BE49-F238E27FC236}">
              <a16:creationId xmlns:a16="http://schemas.microsoft.com/office/drawing/2014/main" id="{978A170F-36EA-4C84-9B06-367B5DC5A70F}"/>
            </a:ext>
          </a:extLst>
        </xdr:cNvPr>
        <xdr:cNvSpPr txBox="1"/>
      </xdr:nvSpPr>
      <xdr:spPr>
        <a:xfrm>
          <a:off x="10515600" y="14176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94742</xdr:rowOff>
    </xdr:from>
    <xdr:to>
      <xdr:col>55</xdr:col>
      <xdr:colOff>50800</xdr:colOff>
      <xdr:row>84</xdr:row>
      <xdr:rowOff>24892</xdr:rowOff>
    </xdr:to>
    <xdr:sp macro="" textlink="">
      <xdr:nvSpPr>
        <xdr:cNvPr id="345" name="フローチャート: 判断 344">
          <a:extLst>
            <a:ext uri="{FF2B5EF4-FFF2-40B4-BE49-F238E27FC236}">
              <a16:creationId xmlns:a16="http://schemas.microsoft.com/office/drawing/2014/main" id="{1F81FB2B-367A-4B2A-A788-CD0BBFCAE64E}"/>
            </a:ext>
          </a:extLst>
        </xdr:cNvPr>
        <xdr:cNvSpPr/>
      </xdr:nvSpPr>
      <xdr:spPr>
        <a:xfrm>
          <a:off x="10426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99885</xdr:rowOff>
    </xdr:from>
    <xdr:to>
      <xdr:col>50</xdr:col>
      <xdr:colOff>165100</xdr:colOff>
      <xdr:row>84</xdr:row>
      <xdr:rowOff>30035</xdr:rowOff>
    </xdr:to>
    <xdr:sp macro="" textlink="">
      <xdr:nvSpPr>
        <xdr:cNvPr id="346" name="フローチャート: 判断 345">
          <a:extLst>
            <a:ext uri="{FF2B5EF4-FFF2-40B4-BE49-F238E27FC236}">
              <a16:creationId xmlns:a16="http://schemas.microsoft.com/office/drawing/2014/main" id="{F4842C3F-E3EF-4CB8-BE60-53077B385C76}"/>
            </a:ext>
          </a:extLst>
        </xdr:cNvPr>
        <xdr:cNvSpPr/>
      </xdr:nvSpPr>
      <xdr:spPr>
        <a:xfrm>
          <a:off x="9588500" y="1433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115315</xdr:rowOff>
    </xdr:from>
    <xdr:to>
      <xdr:col>46</xdr:col>
      <xdr:colOff>38100</xdr:colOff>
      <xdr:row>84</xdr:row>
      <xdr:rowOff>45465</xdr:rowOff>
    </xdr:to>
    <xdr:sp macro="" textlink="">
      <xdr:nvSpPr>
        <xdr:cNvPr id="347" name="フローチャート: 判断 346">
          <a:extLst>
            <a:ext uri="{FF2B5EF4-FFF2-40B4-BE49-F238E27FC236}">
              <a16:creationId xmlns:a16="http://schemas.microsoft.com/office/drawing/2014/main" id="{BAA1097A-78C8-4FD5-AFBC-3FFC30C141EB}"/>
            </a:ext>
          </a:extLst>
        </xdr:cNvPr>
        <xdr:cNvSpPr/>
      </xdr:nvSpPr>
      <xdr:spPr>
        <a:xfrm>
          <a:off x="86995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87885</xdr:rowOff>
    </xdr:from>
    <xdr:to>
      <xdr:col>41</xdr:col>
      <xdr:colOff>101600</xdr:colOff>
      <xdr:row>84</xdr:row>
      <xdr:rowOff>18035</xdr:rowOff>
    </xdr:to>
    <xdr:sp macro="" textlink="">
      <xdr:nvSpPr>
        <xdr:cNvPr id="348" name="フローチャート: 判断 347">
          <a:extLst>
            <a:ext uri="{FF2B5EF4-FFF2-40B4-BE49-F238E27FC236}">
              <a16:creationId xmlns:a16="http://schemas.microsoft.com/office/drawing/2014/main" id="{77DEE3B0-B2C6-451F-B4C4-8EBB63E6018B}"/>
            </a:ext>
          </a:extLst>
        </xdr:cNvPr>
        <xdr:cNvSpPr/>
      </xdr:nvSpPr>
      <xdr:spPr>
        <a:xfrm>
          <a:off x="7810500" y="143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83313</xdr:rowOff>
    </xdr:from>
    <xdr:to>
      <xdr:col>36</xdr:col>
      <xdr:colOff>165100</xdr:colOff>
      <xdr:row>84</xdr:row>
      <xdr:rowOff>13463</xdr:rowOff>
    </xdr:to>
    <xdr:sp macro="" textlink="">
      <xdr:nvSpPr>
        <xdr:cNvPr id="349" name="フローチャート: 判断 348">
          <a:extLst>
            <a:ext uri="{FF2B5EF4-FFF2-40B4-BE49-F238E27FC236}">
              <a16:creationId xmlns:a16="http://schemas.microsoft.com/office/drawing/2014/main" id="{599D60E2-38B0-406A-B310-D6F9773E5088}"/>
            </a:ext>
          </a:extLst>
        </xdr:cNvPr>
        <xdr:cNvSpPr/>
      </xdr:nvSpPr>
      <xdr:spPr>
        <a:xfrm>
          <a:off x="6921500" y="1431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89EFE18F-8AC9-41DA-85F6-7EC1592C5C1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B5450F31-88CE-4FEC-AEB1-209AA0DF66E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11784937-2922-4A6F-BF44-4704D0C5519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109C300-5B15-4924-B10E-15C7036FA97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E60035C-27B3-4D09-8871-04B1651CADA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152464</xdr:rowOff>
    </xdr:from>
    <xdr:to>
      <xdr:col>55</xdr:col>
      <xdr:colOff>50800</xdr:colOff>
      <xdr:row>85</xdr:row>
      <xdr:rowOff>82614</xdr:rowOff>
    </xdr:to>
    <xdr:sp macro="" textlink="">
      <xdr:nvSpPr>
        <xdr:cNvPr id="355" name="楕円 354">
          <a:extLst>
            <a:ext uri="{FF2B5EF4-FFF2-40B4-BE49-F238E27FC236}">
              <a16:creationId xmlns:a16="http://schemas.microsoft.com/office/drawing/2014/main" id="{05D983EE-D949-47F4-9DF9-2E83F8F3E0D3}"/>
            </a:ext>
          </a:extLst>
        </xdr:cNvPr>
        <xdr:cNvSpPr/>
      </xdr:nvSpPr>
      <xdr:spPr>
        <a:xfrm>
          <a:off x="10426700" y="1455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67391</xdr:rowOff>
    </xdr:from>
    <xdr:ext cx="469744" cy="259045"/>
    <xdr:sp macro="" textlink="">
      <xdr:nvSpPr>
        <xdr:cNvPr id="356" name="【公営住宅】&#10;一人当たり面積該当値テキスト">
          <a:extLst>
            <a:ext uri="{FF2B5EF4-FFF2-40B4-BE49-F238E27FC236}">
              <a16:creationId xmlns:a16="http://schemas.microsoft.com/office/drawing/2014/main" id="{B5C6DC60-E137-494C-B1AF-3418D7BBF244}"/>
            </a:ext>
          </a:extLst>
        </xdr:cNvPr>
        <xdr:cNvSpPr txBox="1"/>
      </xdr:nvSpPr>
      <xdr:spPr>
        <a:xfrm>
          <a:off x="10515600" y="1446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152464</xdr:rowOff>
    </xdr:from>
    <xdr:to>
      <xdr:col>50</xdr:col>
      <xdr:colOff>165100</xdr:colOff>
      <xdr:row>85</xdr:row>
      <xdr:rowOff>82614</xdr:rowOff>
    </xdr:to>
    <xdr:sp macro="" textlink="">
      <xdr:nvSpPr>
        <xdr:cNvPr id="357" name="楕円 356">
          <a:extLst>
            <a:ext uri="{FF2B5EF4-FFF2-40B4-BE49-F238E27FC236}">
              <a16:creationId xmlns:a16="http://schemas.microsoft.com/office/drawing/2014/main" id="{18D7E6B6-4550-47A7-A6D7-A40B5F7DD158}"/>
            </a:ext>
          </a:extLst>
        </xdr:cNvPr>
        <xdr:cNvSpPr/>
      </xdr:nvSpPr>
      <xdr:spPr>
        <a:xfrm>
          <a:off x="9588500" y="1455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31814</xdr:rowOff>
    </xdr:from>
    <xdr:to>
      <xdr:col>55</xdr:col>
      <xdr:colOff>0</xdr:colOff>
      <xdr:row>85</xdr:row>
      <xdr:rowOff>31814</xdr:rowOff>
    </xdr:to>
    <xdr:cxnSp macro="">
      <xdr:nvCxnSpPr>
        <xdr:cNvPr id="358" name="直線コネクタ 357">
          <a:extLst>
            <a:ext uri="{FF2B5EF4-FFF2-40B4-BE49-F238E27FC236}">
              <a16:creationId xmlns:a16="http://schemas.microsoft.com/office/drawing/2014/main" id="{3A8C2761-16E2-496F-BE94-055786B5D155}"/>
            </a:ext>
          </a:extLst>
        </xdr:cNvPr>
        <xdr:cNvCxnSpPr/>
      </xdr:nvCxnSpPr>
      <xdr:spPr>
        <a:xfrm>
          <a:off x="9639300" y="146050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153036</xdr:rowOff>
    </xdr:from>
    <xdr:to>
      <xdr:col>46</xdr:col>
      <xdr:colOff>38100</xdr:colOff>
      <xdr:row>85</xdr:row>
      <xdr:rowOff>83186</xdr:rowOff>
    </xdr:to>
    <xdr:sp macro="" textlink="">
      <xdr:nvSpPr>
        <xdr:cNvPr id="359" name="楕円 358">
          <a:extLst>
            <a:ext uri="{FF2B5EF4-FFF2-40B4-BE49-F238E27FC236}">
              <a16:creationId xmlns:a16="http://schemas.microsoft.com/office/drawing/2014/main" id="{DA48D226-BE79-444E-9703-1A51D0A5359C}"/>
            </a:ext>
          </a:extLst>
        </xdr:cNvPr>
        <xdr:cNvSpPr/>
      </xdr:nvSpPr>
      <xdr:spPr>
        <a:xfrm>
          <a:off x="8699500" y="1455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31814</xdr:rowOff>
    </xdr:from>
    <xdr:to>
      <xdr:col>50</xdr:col>
      <xdr:colOff>114300</xdr:colOff>
      <xdr:row>85</xdr:row>
      <xdr:rowOff>32386</xdr:rowOff>
    </xdr:to>
    <xdr:cxnSp macro="">
      <xdr:nvCxnSpPr>
        <xdr:cNvPr id="360" name="直線コネクタ 359">
          <a:extLst>
            <a:ext uri="{FF2B5EF4-FFF2-40B4-BE49-F238E27FC236}">
              <a16:creationId xmlns:a16="http://schemas.microsoft.com/office/drawing/2014/main" id="{87BC7BC5-D518-48D3-A24F-73B6F3D5E17A}"/>
            </a:ext>
          </a:extLst>
        </xdr:cNvPr>
        <xdr:cNvCxnSpPr/>
      </xdr:nvCxnSpPr>
      <xdr:spPr>
        <a:xfrm flipV="1">
          <a:off x="8750300" y="14605064"/>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152464</xdr:rowOff>
    </xdr:from>
    <xdr:to>
      <xdr:col>41</xdr:col>
      <xdr:colOff>101600</xdr:colOff>
      <xdr:row>85</xdr:row>
      <xdr:rowOff>82614</xdr:rowOff>
    </xdr:to>
    <xdr:sp macro="" textlink="">
      <xdr:nvSpPr>
        <xdr:cNvPr id="361" name="楕円 360">
          <a:extLst>
            <a:ext uri="{FF2B5EF4-FFF2-40B4-BE49-F238E27FC236}">
              <a16:creationId xmlns:a16="http://schemas.microsoft.com/office/drawing/2014/main" id="{58D20324-0874-49DD-A13A-4B23AC262004}"/>
            </a:ext>
          </a:extLst>
        </xdr:cNvPr>
        <xdr:cNvSpPr/>
      </xdr:nvSpPr>
      <xdr:spPr>
        <a:xfrm>
          <a:off x="7810500" y="1455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31814</xdr:rowOff>
    </xdr:from>
    <xdr:to>
      <xdr:col>45</xdr:col>
      <xdr:colOff>177800</xdr:colOff>
      <xdr:row>85</xdr:row>
      <xdr:rowOff>32386</xdr:rowOff>
    </xdr:to>
    <xdr:cxnSp macro="">
      <xdr:nvCxnSpPr>
        <xdr:cNvPr id="362" name="直線コネクタ 361">
          <a:extLst>
            <a:ext uri="{FF2B5EF4-FFF2-40B4-BE49-F238E27FC236}">
              <a16:creationId xmlns:a16="http://schemas.microsoft.com/office/drawing/2014/main" id="{DDF34012-D68B-40FC-97EF-2F6CDADABE7D}"/>
            </a:ext>
          </a:extLst>
        </xdr:cNvPr>
        <xdr:cNvCxnSpPr/>
      </xdr:nvCxnSpPr>
      <xdr:spPr>
        <a:xfrm>
          <a:off x="7861300" y="14605064"/>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152464</xdr:rowOff>
    </xdr:from>
    <xdr:to>
      <xdr:col>36</xdr:col>
      <xdr:colOff>165100</xdr:colOff>
      <xdr:row>85</xdr:row>
      <xdr:rowOff>82614</xdr:rowOff>
    </xdr:to>
    <xdr:sp macro="" textlink="">
      <xdr:nvSpPr>
        <xdr:cNvPr id="363" name="楕円 362">
          <a:extLst>
            <a:ext uri="{FF2B5EF4-FFF2-40B4-BE49-F238E27FC236}">
              <a16:creationId xmlns:a16="http://schemas.microsoft.com/office/drawing/2014/main" id="{3592E394-AB5E-4801-BB7D-B464B4DA4816}"/>
            </a:ext>
          </a:extLst>
        </xdr:cNvPr>
        <xdr:cNvSpPr/>
      </xdr:nvSpPr>
      <xdr:spPr>
        <a:xfrm>
          <a:off x="6921500" y="1455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31814</xdr:rowOff>
    </xdr:from>
    <xdr:to>
      <xdr:col>41</xdr:col>
      <xdr:colOff>50800</xdr:colOff>
      <xdr:row>85</xdr:row>
      <xdr:rowOff>31814</xdr:rowOff>
    </xdr:to>
    <xdr:cxnSp macro="">
      <xdr:nvCxnSpPr>
        <xdr:cNvPr id="364" name="直線コネクタ 363">
          <a:extLst>
            <a:ext uri="{FF2B5EF4-FFF2-40B4-BE49-F238E27FC236}">
              <a16:creationId xmlns:a16="http://schemas.microsoft.com/office/drawing/2014/main" id="{9D391C4D-8FCE-4C1F-B2C6-CFC284252D02}"/>
            </a:ext>
          </a:extLst>
        </xdr:cNvPr>
        <xdr:cNvCxnSpPr/>
      </xdr:nvCxnSpPr>
      <xdr:spPr>
        <a:xfrm>
          <a:off x="6972300" y="146050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46562</xdr:rowOff>
    </xdr:from>
    <xdr:ext cx="469744" cy="259045"/>
    <xdr:sp macro="" textlink="">
      <xdr:nvSpPr>
        <xdr:cNvPr id="365" name="n_1aveValue【公営住宅】&#10;一人当たり面積">
          <a:extLst>
            <a:ext uri="{FF2B5EF4-FFF2-40B4-BE49-F238E27FC236}">
              <a16:creationId xmlns:a16="http://schemas.microsoft.com/office/drawing/2014/main" id="{8AF9FB4D-E644-442B-B5A5-4C3979F0A4B2}"/>
            </a:ext>
          </a:extLst>
        </xdr:cNvPr>
        <xdr:cNvSpPr txBox="1"/>
      </xdr:nvSpPr>
      <xdr:spPr>
        <a:xfrm>
          <a:off x="9391727" y="14105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61992</xdr:rowOff>
    </xdr:from>
    <xdr:ext cx="469744" cy="259045"/>
    <xdr:sp macro="" textlink="">
      <xdr:nvSpPr>
        <xdr:cNvPr id="366" name="n_2aveValue【公営住宅】&#10;一人当たり面積">
          <a:extLst>
            <a:ext uri="{FF2B5EF4-FFF2-40B4-BE49-F238E27FC236}">
              <a16:creationId xmlns:a16="http://schemas.microsoft.com/office/drawing/2014/main" id="{9D8371CF-9D64-4AA1-B283-88863CF09FD1}"/>
            </a:ext>
          </a:extLst>
        </xdr:cNvPr>
        <xdr:cNvSpPr txBox="1"/>
      </xdr:nvSpPr>
      <xdr:spPr>
        <a:xfrm>
          <a:off x="8515427" y="1412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34562</xdr:rowOff>
    </xdr:from>
    <xdr:ext cx="469744" cy="259045"/>
    <xdr:sp macro="" textlink="">
      <xdr:nvSpPr>
        <xdr:cNvPr id="367" name="n_3aveValue【公営住宅】&#10;一人当たり面積">
          <a:extLst>
            <a:ext uri="{FF2B5EF4-FFF2-40B4-BE49-F238E27FC236}">
              <a16:creationId xmlns:a16="http://schemas.microsoft.com/office/drawing/2014/main" id="{884D2C68-6C1B-476F-81CC-5952C48C400D}"/>
            </a:ext>
          </a:extLst>
        </xdr:cNvPr>
        <xdr:cNvSpPr txBox="1"/>
      </xdr:nvSpPr>
      <xdr:spPr>
        <a:xfrm>
          <a:off x="7626427" y="1409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29990</xdr:rowOff>
    </xdr:from>
    <xdr:ext cx="469744" cy="259045"/>
    <xdr:sp macro="" textlink="">
      <xdr:nvSpPr>
        <xdr:cNvPr id="368" name="n_4aveValue【公営住宅】&#10;一人当たり面積">
          <a:extLst>
            <a:ext uri="{FF2B5EF4-FFF2-40B4-BE49-F238E27FC236}">
              <a16:creationId xmlns:a16="http://schemas.microsoft.com/office/drawing/2014/main" id="{8B4AD16E-5C44-4285-978E-742FC6A1E653}"/>
            </a:ext>
          </a:extLst>
        </xdr:cNvPr>
        <xdr:cNvSpPr txBox="1"/>
      </xdr:nvSpPr>
      <xdr:spPr>
        <a:xfrm>
          <a:off x="6737427" y="1408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73741</xdr:rowOff>
    </xdr:from>
    <xdr:ext cx="469744" cy="259045"/>
    <xdr:sp macro="" textlink="">
      <xdr:nvSpPr>
        <xdr:cNvPr id="369" name="n_1mainValue【公営住宅】&#10;一人当たり面積">
          <a:extLst>
            <a:ext uri="{FF2B5EF4-FFF2-40B4-BE49-F238E27FC236}">
              <a16:creationId xmlns:a16="http://schemas.microsoft.com/office/drawing/2014/main" id="{4F3FA604-2C37-45A1-BB31-04B0FCF859C3}"/>
            </a:ext>
          </a:extLst>
        </xdr:cNvPr>
        <xdr:cNvSpPr txBox="1"/>
      </xdr:nvSpPr>
      <xdr:spPr>
        <a:xfrm>
          <a:off x="9391727" y="1464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74313</xdr:rowOff>
    </xdr:from>
    <xdr:ext cx="469744" cy="259045"/>
    <xdr:sp macro="" textlink="">
      <xdr:nvSpPr>
        <xdr:cNvPr id="370" name="n_2mainValue【公営住宅】&#10;一人当たり面積">
          <a:extLst>
            <a:ext uri="{FF2B5EF4-FFF2-40B4-BE49-F238E27FC236}">
              <a16:creationId xmlns:a16="http://schemas.microsoft.com/office/drawing/2014/main" id="{7A5569D5-4F74-4EAB-B097-BC43AD826F01}"/>
            </a:ext>
          </a:extLst>
        </xdr:cNvPr>
        <xdr:cNvSpPr txBox="1"/>
      </xdr:nvSpPr>
      <xdr:spPr>
        <a:xfrm>
          <a:off x="8515427" y="1464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73741</xdr:rowOff>
    </xdr:from>
    <xdr:ext cx="469744" cy="259045"/>
    <xdr:sp macro="" textlink="">
      <xdr:nvSpPr>
        <xdr:cNvPr id="371" name="n_3mainValue【公営住宅】&#10;一人当たり面積">
          <a:extLst>
            <a:ext uri="{FF2B5EF4-FFF2-40B4-BE49-F238E27FC236}">
              <a16:creationId xmlns:a16="http://schemas.microsoft.com/office/drawing/2014/main" id="{E9A770A7-729C-43A6-9330-3FD48AD529B4}"/>
            </a:ext>
          </a:extLst>
        </xdr:cNvPr>
        <xdr:cNvSpPr txBox="1"/>
      </xdr:nvSpPr>
      <xdr:spPr>
        <a:xfrm>
          <a:off x="7626427" y="1464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73741</xdr:rowOff>
    </xdr:from>
    <xdr:ext cx="469744" cy="259045"/>
    <xdr:sp macro="" textlink="">
      <xdr:nvSpPr>
        <xdr:cNvPr id="372" name="n_4mainValue【公営住宅】&#10;一人当たり面積">
          <a:extLst>
            <a:ext uri="{FF2B5EF4-FFF2-40B4-BE49-F238E27FC236}">
              <a16:creationId xmlns:a16="http://schemas.microsoft.com/office/drawing/2014/main" id="{01695B1F-7A91-4BFB-B347-111FA976DD36}"/>
            </a:ext>
          </a:extLst>
        </xdr:cNvPr>
        <xdr:cNvSpPr txBox="1"/>
      </xdr:nvSpPr>
      <xdr:spPr>
        <a:xfrm>
          <a:off x="6737427" y="1464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EC7E846B-3911-481A-8949-66759DA799A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D4C10DE8-AC1E-4A66-B61C-A8C8323B4A8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CD5E3881-1806-466A-BD44-3057A088FF1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AB3817CC-3C67-4973-93CC-83901C76768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BE004289-3AE4-43B5-AB11-3F836508B58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369FD337-F63C-4BC5-9558-BB56FB2F139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B343ACC0-629D-4FBB-B8C4-39D8874A196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07394A72-04F2-4C61-9435-AA01A681D38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a:extLst>
            <a:ext uri="{FF2B5EF4-FFF2-40B4-BE49-F238E27FC236}">
              <a16:creationId xmlns:a16="http://schemas.microsoft.com/office/drawing/2014/main" id="{AC9DAB9A-2772-4DB7-9BDB-2A5620BA3D1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a:extLst>
            <a:ext uri="{FF2B5EF4-FFF2-40B4-BE49-F238E27FC236}">
              <a16:creationId xmlns:a16="http://schemas.microsoft.com/office/drawing/2014/main" id="{3831E2E2-544A-42B0-AD35-9A5C6C1D4FA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a:extLst>
            <a:ext uri="{FF2B5EF4-FFF2-40B4-BE49-F238E27FC236}">
              <a16:creationId xmlns:a16="http://schemas.microsoft.com/office/drawing/2014/main" id="{5C6077FD-0282-4059-8B3D-B5179EA0B78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a:extLst>
            <a:ext uri="{FF2B5EF4-FFF2-40B4-BE49-F238E27FC236}">
              <a16:creationId xmlns:a16="http://schemas.microsoft.com/office/drawing/2014/main" id="{4D78C4B7-6EE1-418A-8809-93A8E625396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a:extLst>
            <a:ext uri="{FF2B5EF4-FFF2-40B4-BE49-F238E27FC236}">
              <a16:creationId xmlns:a16="http://schemas.microsoft.com/office/drawing/2014/main" id="{4C3E7E67-BA03-4B39-BA26-218EBA867C9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a:extLst>
            <a:ext uri="{FF2B5EF4-FFF2-40B4-BE49-F238E27FC236}">
              <a16:creationId xmlns:a16="http://schemas.microsoft.com/office/drawing/2014/main" id="{70550837-846D-4F56-B7A7-3EC982691FB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a:extLst>
            <a:ext uri="{FF2B5EF4-FFF2-40B4-BE49-F238E27FC236}">
              <a16:creationId xmlns:a16="http://schemas.microsoft.com/office/drawing/2014/main" id="{DF5D9786-3104-465F-9C1E-D4693BDFC9E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FCB7E0AC-45A4-48B3-B0B9-2EEB5C245FB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D7059D9D-D13C-45F2-AB6E-D0DFEA98477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06A294E6-5758-4F4F-8B12-551D63B9C25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CDA4F5E9-6AF4-481C-939D-13E857FD6CF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8003D22B-6B39-45D4-8711-D8CC755AB40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9C3CEA73-3D0E-4E13-9830-CD61AF26C25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5F2CFD8C-8393-4F16-B7CB-59CDAAB7C19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D12C2CCC-A999-4EAC-871C-18723AF9C12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B88BECA6-DB1A-440A-AD4B-BE2AC01CAF6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F4EB6EC0-1B47-4EF9-B9AA-8D7E9C9C7BB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814C3993-21A7-4B92-AAC0-F79FB042757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330E19B3-5F03-4DFD-9F1D-474B9D0D289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a:extLst>
            <a:ext uri="{FF2B5EF4-FFF2-40B4-BE49-F238E27FC236}">
              <a16:creationId xmlns:a16="http://schemas.microsoft.com/office/drawing/2014/main" id="{D62A5D8F-F4A3-447C-8617-F4F2158990B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1" name="テキスト ボックス 400">
          <a:extLst>
            <a:ext uri="{FF2B5EF4-FFF2-40B4-BE49-F238E27FC236}">
              <a16:creationId xmlns:a16="http://schemas.microsoft.com/office/drawing/2014/main" id="{510B5E5F-272F-4E50-B244-6CA06E73200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a:extLst>
            <a:ext uri="{FF2B5EF4-FFF2-40B4-BE49-F238E27FC236}">
              <a16:creationId xmlns:a16="http://schemas.microsoft.com/office/drawing/2014/main" id="{15FA0E98-748F-458D-814E-C83D583A7CE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a:extLst>
            <a:ext uri="{FF2B5EF4-FFF2-40B4-BE49-F238E27FC236}">
              <a16:creationId xmlns:a16="http://schemas.microsoft.com/office/drawing/2014/main" id="{64CDA4BE-0AF7-4E9F-9F82-1ED5128BA22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a:extLst>
            <a:ext uri="{FF2B5EF4-FFF2-40B4-BE49-F238E27FC236}">
              <a16:creationId xmlns:a16="http://schemas.microsoft.com/office/drawing/2014/main" id="{3D4FEE4E-AC8C-40D1-B814-CE7680413C4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a:extLst>
            <a:ext uri="{FF2B5EF4-FFF2-40B4-BE49-F238E27FC236}">
              <a16:creationId xmlns:a16="http://schemas.microsoft.com/office/drawing/2014/main" id="{D6B80D17-F4C2-454A-A52A-DD891EFEB01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a:extLst>
            <a:ext uri="{FF2B5EF4-FFF2-40B4-BE49-F238E27FC236}">
              <a16:creationId xmlns:a16="http://schemas.microsoft.com/office/drawing/2014/main" id="{3C715EA5-973C-416C-B04E-52B2C74F106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a:extLst>
            <a:ext uri="{FF2B5EF4-FFF2-40B4-BE49-F238E27FC236}">
              <a16:creationId xmlns:a16="http://schemas.microsoft.com/office/drawing/2014/main" id="{0C8A6959-F2DE-4505-945E-6DC396BB54C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a:extLst>
            <a:ext uri="{FF2B5EF4-FFF2-40B4-BE49-F238E27FC236}">
              <a16:creationId xmlns:a16="http://schemas.microsoft.com/office/drawing/2014/main" id="{2D447538-30AF-4C92-8499-2F0A6F1233D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a:extLst>
            <a:ext uri="{FF2B5EF4-FFF2-40B4-BE49-F238E27FC236}">
              <a16:creationId xmlns:a16="http://schemas.microsoft.com/office/drawing/2014/main" id="{D5539F57-241D-42D4-AA38-17EA853A5E4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a:extLst>
            <a:ext uri="{FF2B5EF4-FFF2-40B4-BE49-F238E27FC236}">
              <a16:creationId xmlns:a16="http://schemas.microsoft.com/office/drawing/2014/main" id="{5F66CCAA-33C4-4B97-879C-C792387C97B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1" name="テキスト ボックス 410">
          <a:extLst>
            <a:ext uri="{FF2B5EF4-FFF2-40B4-BE49-F238E27FC236}">
              <a16:creationId xmlns:a16="http://schemas.microsoft.com/office/drawing/2014/main" id="{2EA47D4A-5CE6-4658-8366-110050D018F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8A712AF9-E771-4FC8-9FEE-B5EE3E810B3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77C7BE0A-1032-4648-811A-675880636BD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76200</xdr:rowOff>
    </xdr:to>
    <xdr:cxnSp macro="">
      <xdr:nvCxnSpPr>
        <xdr:cNvPr id="414" name="直線コネクタ 413">
          <a:extLst>
            <a:ext uri="{FF2B5EF4-FFF2-40B4-BE49-F238E27FC236}">
              <a16:creationId xmlns:a16="http://schemas.microsoft.com/office/drawing/2014/main" id="{8D00F4AB-72C0-4526-A386-F438F7F55311}"/>
            </a:ext>
          </a:extLst>
        </xdr:cNvPr>
        <xdr:cNvCxnSpPr/>
      </xdr:nvCxnSpPr>
      <xdr:spPr>
        <a:xfrm flipV="1">
          <a:off x="16318864" y="5885906"/>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80027</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C549658A-D09E-4DFD-983B-4CE31FDFE744}"/>
            </a:ext>
          </a:extLst>
        </xdr:cNvPr>
        <xdr:cNvSpPr txBox="1"/>
      </xdr:nvSpPr>
      <xdr:spPr>
        <a:xfrm>
          <a:off x="163576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76200</xdr:rowOff>
    </xdr:from>
    <xdr:to>
      <xdr:col>86</xdr:col>
      <xdr:colOff>25400</xdr:colOff>
      <xdr:row>42</xdr:row>
      <xdr:rowOff>76200</xdr:rowOff>
    </xdr:to>
    <xdr:cxnSp macro="">
      <xdr:nvCxnSpPr>
        <xdr:cNvPr id="416" name="直線コネクタ 415">
          <a:extLst>
            <a:ext uri="{FF2B5EF4-FFF2-40B4-BE49-F238E27FC236}">
              <a16:creationId xmlns:a16="http://schemas.microsoft.com/office/drawing/2014/main" id="{9B89D0DE-0828-4ED1-BA2E-D89868C9B4EC}"/>
            </a:ext>
          </a:extLst>
        </xdr:cNvPr>
        <xdr:cNvCxnSpPr/>
      </xdr:nvCxnSpPr>
      <xdr:spPr>
        <a:xfrm>
          <a:off x="16230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46BA8A15-8EB0-4BEE-A0FD-3B98FD3AE618}"/>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18" name="直線コネクタ 417">
          <a:extLst>
            <a:ext uri="{FF2B5EF4-FFF2-40B4-BE49-F238E27FC236}">
              <a16:creationId xmlns:a16="http://schemas.microsoft.com/office/drawing/2014/main" id="{7E93B568-32F2-42A0-A0A1-B4B2D844D4F9}"/>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39750</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2E57B5E1-E0A7-4AB2-9749-A0255D61EE30}"/>
            </a:ext>
          </a:extLst>
        </xdr:cNvPr>
        <xdr:cNvSpPr txBox="1"/>
      </xdr:nvSpPr>
      <xdr:spPr>
        <a:xfrm>
          <a:off x="16357600" y="655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61323</xdr:rowOff>
    </xdr:from>
    <xdr:to>
      <xdr:col>85</xdr:col>
      <xdr:colOff>177800</xdr:colOff>
      <xdr:row>38</xdr:row>
      <xdr:rowOff>162923</xdr:rowOff>
    </xdr:to>
    <xdr:sp macro="" textlink="">
      <xdr:nvSpPr>
        <xdr:cNvPr id="420" name="フローチャート: 判断 419">
          <a:extLst>
            <a:ext uri="{FF2B5EF4-FFF2-40B4-BE49-F238E27FC236}">
              <a16:creationId xmlns:a16="http://schemas.microsoft.com/office/drawing/2014/main" id="{633D489B-8466-418A-853D-FB3410AC56EA}"/>
            </a:ext>
          </a:extLst>
        </xdr:cNvPr>
        <xdr:cNvSpPr/>
      </xdr:nvSpPr>
      <xdr:spPr>
        <a:xfrm>
          <a:off x="162687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38463</xdr:rowOff>
    </xdr:from>
    <xdr:to>
      <xdr:col>81</xdr:col>
      <xdr:colOff>101600</xdr:colOff>
      <xdr:row>38</xdr:row>
      <xdr:rowOff>140063</xdr:rowOff>
    </xdr:to>
    <xdr:sp macro="" textlink="">
      <xdr:nvSpPr>
        <xdr:cNvPr id="421" name="フローチャート: 判断 420">
          <a:extLst>
            <a:ext uri="{FF2B5EF4-FFF2-40B4-BE49-F238E27FC236}">
              <a16:creationId xmlns:a16="http://schemas.microsoft.com/office/drawing/2014/main" id="{D6227A79-C244-44C6-8334-BB26ACACBE09}"/>
            </a:ext>
          </a:extLst>
        </xdr:cNvPr>
        <xdr:cNvSpPr/>
      </xdr:nvSpPr>
      <xdr:spPr>
        <a:xfrm>
          <a:off x="15430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422" name="フローチャート: 判断 421">
          <a:extLst>
            <a:ext uri="{FF2B5EF4-FFF2-40B4-BE49-F238E27FC236}">
              <a16:creationId xmlns:a16="http://schemas.microsoft.com/office/drawing/2014/main" id="{1D5B4699-BA33-45B8-A04D-7D0A698D22EE}"/>
            </a:ext>
          </a:extLst>
        </xdr:cNvPr>
        <xdr:cNvSpPr/>
      </xdr:nvSpPr>
      <xdr:spPr>
        <a:xfrm>
          <a:off x="14541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170724</xdr:rowOff>
    </xdr:from>
    <xdr:to>
      <xdr:col>72</xdr:col>
      <xdr:colOff>38100</xdr:colOff>
      <xdr:row>38</xdr:row>
      <xdr:rowOff>100874</xdr:rowOff>
    </xdr:to>
    <xdr:sp macro="" textlink="">
      <xdr:nvSpPr>
        <xdr:cNvPr id="423" name="フローチャート: 判断 422">
          <a:extLst>
            <a:ext uri="{FF2B5EF4-FFF2-40B4-BE49-F238E27FC236}">
              <a16:creationId xmlns:a16="http://schemas.microsoft.com/office/drawing/2014/main" id="{17AABA6E-9DCD-4D1A-8586-1F1B449A02EF}"/>
            </a:ext>
          </a:extLst>
        </xdr:cNvPr>
        <xdr:cNvSpPr/>
      </xdr:nvSpPr>
      <xdr:spPr>
        <a:xfrm>
          <a:off x="13652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xdr:rowOff>
    </xdr:from>
    <xdr:to>
      <xdr:col>67</xdr:col>
      <xdr:colOff>101600</xdr:colOff>
      <xdr:row>38</xdr:row>
      <xdr:rowOff>104140</xdr:rowOff>
    </xdr:to>
    <xdr:sp macro="" textlink="">
      <xdr:nvSpPr>
        <xdr:cNvPr id="424" name="フローチャート: 判断 423">
          <a:extLst>
            <a:ext uri="{FF2B5EF4-FFF2-40B4-BE49-F238E27FC236}">
              <a16:creationId xmlns:a16="http://schemas.microsoft.com/office/drawing/2014/main" id="{F1F56CFF-47C0-4D1A-BC9B-88E926375C7E}"/>
            </a:ext>
          </a:extLst>
        </xdr:cNvPr>
        <xdr:cNvSpPr/>
      </xdr:nvSpPr>
      <xdr:spPr>
        <a:xfrm>
          <a:off x="12763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1889DF2D-1118-4D3F-AD09-3AEC506535B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5D00C9C5-8C7F-42B9-B837-A88EB11203A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FF79FE0E-20D6-4C48-BCBF-A78F5117022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8782E37C-DBA4-494C-8D5D-FA8B5092372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4F1FE4DA-14C8-4B80-A3CB-37CE1B2332A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146231</xdr:rowOff>
    </xdr:from>
    <xdr:to>
      <xdr:col>85</xdr:col>
      <xdr:colOff>177800</xdr:colOff>
      <xdr:row>37</xdr:row>
      <xdr:rowOff>76381</xdr:rowOff>
    </xdr:to>
    <xdr:sp macro="" textlink="">
      <xdr:nvSpPr>
        <xdr:cNvPr id="430" name="楕円 429">
          <a:extLst>
            <a:ext uri="{FF2B5EF4-FFF2-40B4-BE49-F238E27FC236}">
              <a16:creationId xmlns:a16="http://schemas.microsoft.com/office/drawing/2014/main" id="{4FB1C410-9D6B-4B99-B237-C9DB42DE97C9}"/>
            </a:ext>
          </a:extLst>
        </xdr:cNvPr>
        <xdr:cNvSpPr/>
      </xdr:nvSpPr>
      <xdr:spPr>
        <a:xfrm>
          <a:off x="16268700" y="631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169108</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EA991748-9521-4AAB-992D-0AC71A867ADB}"/>
            </a:ext>
          </a:extLst>
        </xdr:cNvPr>
        <xdr:cNvSpPr txBox="1"/>
      </xdr:nvSpPr>
      <xdr:spPr>
        <a:xfrm>
          <a:off x="16357600" y="6169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79284</xdr:rowOff>
    </xdr:from>
    <xdr:to>
      <xdr:col>81</xdr:col>
      <xdr:colOff>101600</xdr:colOff>
      <xdr:row>37</xdr:row>
      <xdr:rowOff>9434</xdr:rowOff>
    </xdr:to>
    <xdr:sp macro="" textlink="">
      <xdr:nvSpPr>
        <xdr:cNvPr id="432" name="楕円 431">
          <a:extLst>
            <a:ext uri="{FF2B5EF4-FFF2-40B4-BE49-F238E27FC236}">
              <a16:creationId xmlns:a16="http://schemas.microsoft.com/office/drawing/2014/main" id="{114F1B51-2CA5-411E-BCE1-3E882BEEB341}"/>
            </a:ext>
          </a:extLst>
        </xdr:cNvPr>
        <xdr:cNvSpPr/>
      </xdr:nvSpPr>
      <xdr:spPr>
        <a:xfrm>
          <a:off x="15430500" y="625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130084</xdr:rowOff>
    </xdr:from>
    <xdr:to>
      <xdr:col>85</xdr:col>
      <xdr:colOff>127000</xdr:colOff>
      <xdr:row>37</xdr:row>
      <xdr:rowOff>25581</xdr:rowOff>
    </xdr:to>
    <xdr:cxnSp macro="">
      <xdr:nvCxnSpPr>
        <xdr:cNvPr id="433" name="直線コネクタ 432">
          <a:extLst>
            <a:ext uri="{FF2B5EF4-FFF2-40B4-BE49-F238E27FC236}">
              <a16:creationId xmlns:a16="http://schemas.microsoft.com/office/drawing/2014/main" id="{CB49EB2D-E274-4FCA-8286-35E4BBC6E0DD}"/>
            </a:ext>
          </a:extLst>
        </xdr:cNvPr>
        <xdr:cNvCxnSpPr/>
      </xdr:nvCxnSpPr>
      <xdr:spPr>
        <a:xfrm>
          <a:off x="15481300" y="6302284"/>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12337</xdr:rowOff>
    </xdr:from>
    <xdr:to>
      <xdr:col>76</xdr:col>
      <xdr:colOff>165100</xdr:colOff>
      <xdr:row>36</xdr:row>
      <xdr:rowOff>113937</xdr:rowOff>
    </xdr:to>
    <xdr:sp macro="" textlink="">
      <xdr:nvSpPr>
        <xdr:cNvPr id="434" name="楕円 433">
          <a:extLst>
            <a:ext uri="{FF2B5EF4-FFF2-40B4-BE49-F238E27FC236}">
              <a16:creationId xmlns:a16="http://schemas.microsoft.com/office/drawing/2014/main" id="{2DA76FFD-8951-4283-A889-6E5358362E17}"/>
            </a:ext>
          </a:extLst>
        </xdr:cNvPr>
        <xdr:cNvSpPr/>
      </xdr:nvSpPr>
      <xdr:spPr>
        <a:xfrm>
          <a:off x="14541500" y="61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63137</xdr:rowOff>
    </xdr:from>
    <xdr:to>
      <xdr:col>81</xdr:col>
      <xdr:colOff>50800</xdr:colOff>
      <xdr:row>36</xdr:row>
      <xdr:rowOff>130084</xdr:rowOff>
    </xdr:to>
    <xdr:cxnSp macro="">
      <xdr:nvCxnSpPr>
        <xdr:cNvPr id="435" name="直線コネクタ 434">
          <a:extLst>
            <a:ext uri="{FF2B5EF4-FFF2-40B4-BE49-F238E27FC236}">
              <a16:creationId xmlns:a16="http://schemas.microsoft.com/office/drawing/2014/main" id="{E72C300D-7DA5-4851-B9D5-71CAE73513B4}"/>
            </a:ext>
          </a:extLst>
        </xdr:cNvPr>
        <xdr:cNvCxnSpPr/>
      </xdr:nvCxnSpPr>
      <xdr:spPr>
        <a:xfrm>
          <a:off x="14592300" y="6235337"/>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71120</xdr:rowOff>
    </xdr:from>
    <xdr:to>
      <xdr:col>72</xdr:col>
      <xdr:colOff>38100</xdr:colOff>
      <xdr:row>37</xdr:row>
      <xdr:rowOff>1270</xdr:rowOff>
    </xdr:to>
    <xdr:sp macro="" textlink="">
      <xdr:nvSpPr>
        <xdr:cNvPr id="436" name="楕円 435">
          <a:extLst>
            <a:ext uri="{FF2B5EF4-FFF2-40B4-BE49-F238E27FC236}">
              <a16:creationId xmlns:a16="http://schemas.microsoft.com/office/drawing/2014/main" id="{6BC85CF0-DA66-4992-A163-85EBF2D5EEA4}"/>
            </a:ext>
          </a:extLst>
        </xdr:cNvPr>
        <xdr:cNvSpPr/>
      </xdr:nvSpPr>
      <xdr:spPr>
        <a:xfrm>
          <a:off x="13652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63137</xdr:rowOff>
    </xdr:from>
    <xdr:to>
      <xdr:col>76</xdr:col>
      <xdr:colOff>114300</xdr:colOff>
      <xdr:row>36</xdr:row>
      <xdr:rowOff>121920</xdr:rowOff>
    </xdr:to>
    <xdr:cxnSp macro="">
      <xdr:nvCxnSpPr>
        <xdr:cNvPr id="437" name="直線コネクタ 436">
          <a:extLst>
            <a:ext uri="{FF2B5EF4-FFF2-40B4-BE49-F238E27FC236}">
              <a16:creationId xmlns:a16="http://schemas.microsoft.com/office/drawing/2014/main" id="{76D31E6D-55DB-4194-A87E-DFB48F5574EE}"/>
            </a:ext>
          </a:extLst>
        </xdr:cNvPr>
        <xdr:cNvCxnSpPr/>
      </xdr:nvCxnSpPr>
      <xdr:spPr>
        <a:xfrm flipV="1">
          <a:off x="13703300" y="623533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107043</xdr:rowOff>
    </xdr:from>
    <xdr:to>
      <xdr:col>67</xdr:col>
      <xdr:colOff>101600</xdr:colOff>
      <xdr:row>37</xdr:row>
      <xdr:rowOff>37193</xdr:rowOff>
    </xdr:to>
    <xdr:sp macro="" textlink="">
      <xdr:nvSpPr>
        <xdr:cNvPr id="438" name="楕円 437">
          <a:extLst>
            <a:ext uri="{FF2B5EF4-FFF2-40B4-BE49-F238E27FC236}">
              <a16:creationId xmlns:a16="http://schemas.microsoft.com/office/drawing/2014/main" id="{FCC24D90-9A51-40CF-9BAC-92125E24C33B}"/>
            </a:ext>
          </a:extLst>
        </xdr:cNvPr>
        <xdr:cNvSpPr/>
      </xdr:nvSpPr>
      <xdr:spPr>
        <a:xfrm>
          <a:off x="127635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121920</xdr:rowOff>
    </xdr:from>
    <xdr:to>
      <xdr:col>71</xdr:col>
      <xdr:colOff>177800</xdr:colOff>
      <xdr:row>36</xdr:row>
      <xdr:rowOff>157843</xdr:rowOff>
    </xdr:to>
    <xdr:cxnSp macro="">
      <xdr:nvCxnSpPr>
        <xdr:cNvPr id="439" name="直線コネクタ 438">
          <a:extLst>
            <a:ext uri="{FF2B5EF4-FFF2-40B4-BE49-F238E27FC236}">
              <a16:creationId xmlns:a16="http://schemas.microsoft.com/office/drawing/2014/main" id="{05174AD9-311C-4191-ACC2-106DBFE62F8A}"/>
            </a:ext>
          </a:extLst>
        </xdr:cNvPr>
        <xdr:cNvCxnSpPr/>
      </xdr:nvCxnSpPr>
      <xdr:spPr>
        <a:xfrm flipV="1">
          <a:off x="12814300" y="62941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131190</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6AA73185-7EB3-44CD-92FF-E5F34C6119CD}"/>
            </a:ext>
          </a:extLst>
        </xdr:cNvPr>
        <xdr:cNvSpPr txBox="1"/>
      </xdr:nvSpPr>
      <xdr:spPr>
        <a:xfrm>
          <a:off x="152660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109962</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56E2D47B-1806-40AD-92B8-443CEF63BD8D}"/>
            </a:ext>
          </a:extLst>
        </xdr:cNvPr>
        <xdr:cNvSpPr txBox="1"/>
      </xdr:nvSpPr>
      <xdr:spPr>
        <a:xfrm>
          <a:off x="143897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92001</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EB2A20AF-6FB2-4E16-AFFB-D75B659BB04F}"/>
            </a:ext>
          </a:extLst>
        </xdr:cNvPr>
        <xdr:cNvSpPr txBox="1"/>
      </xdr:nvSpPr>
      <xdr:spPr>
        <a:xfrm>
          <a:off x="135007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95267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66FEF11C-3DF5-45D7-9FD1-1705871E6565}"/>
            </a:ext>
          </a:extLst>
        </xdr:cNvPr>
        <xdr:cNvSpPr txBox="1"/>
      </xdr:nvSpPr>
      <xdr:spPr>
        <a:xfrm>
          <a:off x="12611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25961</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09E13E1E-E230-4658-B3E0-6ABCAF8133EB}"/>
            </a:ext>
          </a:extLst>
        </xdr:cNvPr>
        <xdr:cNvSpPr txBox="1"/>
      </xdr:nvSpPr>
      <xdr:spPr>
        <a:xfrm>
          <a:off x="152660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130464</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C83D36A6-D599-4CB9-A822-C661EC3B3C9C}"/>
            </a:ext>
          </a:extLst>
        </xdr:cNvPr>
        <xdr:cNvSpPr txBox="1"/>
      </xdr:nvSpPr>
      <xdr:spPr>
        <a:xfrm>
          <a:off x="14389744" y="595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17797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B915F4A0-AB3A-48C5-A7CC-F32092176488}"/>
            </a:ext>
          </a:extLst>
        </xdr:cNvPr>
        <xdr:cNvSpPr txBox="1"/>
      </xdr:nvSpPr>
      <xdr:spPr>
        <a:xfrm>
          <a:off x="13500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53720</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55D2430E-5383-49DE-9EF3-868B9D663D34}"/>
            </a:ext>
          </a:extLst>
        </xdr:cNvPr>
        <xdr:cNvSpPr txBox="1"/>
      </xdr:nvSpPr>
      <xdr:spPr>
        <a:xfrm>
          <a:off x="126117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4337CDBA-3532-4633-B0B2-76DA88B0083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73F1487C-A495-4BA9-B955-733990EA321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85B6086B-61A2-4FE6-A9C5-191662819DE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6C065E13-86B6-470A-94FA-4E4E0035C80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11E6F5B8-8E04-40A9-A420-D7CC284CCA8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9684D701-3646-4940-B857-5BEE5E2C6F7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717518F8-C369-4BBA-BA24-83FCA6B7FCB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AB11946B-E008-4B89-9239-6BAE7843EE6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9691C09D-EC1B-4D84-90D7-B8C6CF14EF4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D96CCF59-2798-4C95-87D7-D639401FBB9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CBB7E56D-13DB-497D-91BB-9642AE8448A7}"/>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id="{3E43B1D0-3BFB-4351-A859-A891202B6F42}"/>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627A1130-4303-4D87-A2B8-75E80926958D}"/>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id="{5199418C-9B16-42C0-9F5F-30BDDBE7A5EF}"/>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DB414CB9-F7E1-4D21-982E-30617D9F4167}"/>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id="{A4DC1EC0-4A4E-4E97-B391-8BBB0365407E}"/>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8F678FCF-F41D-43BC-8DA6-649E51B42F8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id="{56AFC08D-C44B-46AC-B727-118A88791CC7}"/>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32F24FBC-578E-434A-87F5-78EB8D7FD72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3AF70DAF-4E99-486B-8F42-25EC834D719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7B557268-0520-4C0E-80E8-37B184D0E0D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73914</xdr:rowOff>
    </xdr:from>
    <xdr:to>
      <xdr:col>116</xdr:col>
      <xdr:colOff>62864</xdr:colOff>
      <xdr:row>41</xdr:row>
      <xdr:rowOff>89916</xdr:rowOff>
    </xdr:to>
    <xdr:cxnSp macro="">
      <xdr:nvCxnSpPr>
        <xdr:cNvPr id="469" name="直線コネクタ 468">
          <a:extLst>
            <a:ext uri="{FF2B5EF4-FFF2-40B4-BE49-F238E27FC236}">
              <a16:creationId xmlns:a16="http://schemas.microsoft.com/office/drawing/2014/main" id="{479F3255-C997-43B0-9855-67CF2C3AA915}"/>
            </a:ext>
          </a:extLst>
        </xdr:cNvPr>
        <xdr:cNvCxnSpPr/>
      </xdr:nvCxnSpPr>
      <xdr:spPr>
        <a:xfrm flipV="1">
          <a:off x="22160864" y="5731764"/>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93743</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id="{63E42332-31F7-4446-A933-0C30F3B276C8}"/>
            </a:ext>
          </a:extLst>
        </xdr:cNvPr>
        <xdr:cNvSpPr txBox="1"/>
      </xdr:nvSpPr>
      <xdr:spPr>
        <a:xfrm>
          <a:off x="22199600" y="712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89916</xdr:rowOff>
    </xdr:from>
    <xdr:to>
      <xdr:col>116</xdr:col>
      <xdr:colOff>152400</xdr:colOff>
      <xdr:row>41</xdr:row>
      <xdr:rowOff>89916</xdr:rowOff>
    </xdr:to>
    <xdr:cxnSp macro="">
      <xdr:nvCxnSpPr>
        <xdr:cNvPr id="471" name="直線コネクタ 470">
          <a:extLst>
            <a:ext uri="{FF2B5EF4-FFF2-40B4-BE49-F238E27FC236}">
              <a16:creationId xmlns:a16="http://schemas.microsoft.com/office/drawing/2014/main" id="{0CD87A1B-CC55-4CFE-8085-8AAD168989BF}"/>
            </a:ext>
          </a:extLst>
        </xdr:cNvPr>
        <xdr:cNvCxnSpPr/>
      </xdr:nvCxnSpPr>
      <xdr:spPr>
        <a:xfrm>
          <a:off x="22072600" y="7119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20591</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id="{2671524B-E435-4C72-9198-E2178EE4F225}"/>
            </a:ext>
          </a:extLst>
        </xdr:cNvPr>
        <xdr:cNvSpPr txBox="1"/>
      </xdr:nvSpPr>
      <xdr:spPr>
        <a:xfrm>
          <a:off x="22199600" y="550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73914</xdr:rowOff>
    </xdr:from>
    <xdr:to>
      <xdr:col>116</xdr:col>
      <xdr:colOff>152400</xdr:colOff>
      <xdr:row>33</xdr:row>
      <xdr:rowOff>73914</xdr:rowOff>
    </xdr:to>
    <xdr:cxnSp macro="">
      <xdr:nvCxnSpPr>
        <xdr:cNvPr id="473" name="直線コネクタ 472">
          <a:extLst>
            <a:ext uri="{FF2B5EF4-FFF2-40B4-BE49-F238E27FC236}">
              <a16:creationId xmlns:a16="http://schemas.microsoft.com/office/drawing/2014/main" id="{4F6CADD0-A907-4088-9B82-703EFBA6A954}"/>
            </a:ext>
          </a:extLst>
        </xdr:cNvPr>
        <xdr:cNvCxnSpPr/>
      </xdr:nvCxnSpPr>
      <xdr:spPr>
        <a:xfrm>
          <a:off x="22072600" y="573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79265</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id="{3CD35182-18FF-4796-ACE3-C25A6ACFAC95}"/>
            </a:ext>
          </a:extLst>
        </xdr:cNvPr>
        <xdr:cNvSpPr txBox="1"/>
      </xdr:nvSpPr>
      <xdr:spPr>
        <a:xfrm>
          <a:off x="22199600" y="6594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100838</xdr:rowOff>
    </xdr:from>
    <xdr:to>
      <xdr:col>116</xdr:col>
      <xdr:colOff>114300</xdr:colOff>
      <xdr:row>39</xdr:row>
      <xdr:rowOff>30988</xdr:rowOff>
    </xdr:to>
    <xdr:sp macro="" textlink="">
      <xdr:nvSpPr>
        <xdr:cNvPr id="475" name="フローチャート: 判断 474">
          <a:extLst>
            <a:ext uri="{FF2B5EF4-FFF2-40B4-BE49-F238E27FC236}">
              <a16:creationId xmlns:a16="http://schemas.microsoft.com/office/drawing/2014/main" id="{FFAFD2F1-EEDF-40E4-A9A5-71316551EA00}"/>
            </a:ext>
          </a:extLst>
        </xdr:cNvPr>
        <xdr:cNvSpPr/>
      </xdr:nvSpPr>
      <xdr:spPr>
        <a:xfrm>
          <a:off x="221107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105410</xdr:rowOff>
    </xdr:from>
    <xdr:to>
      <xdr:col>112</xdr:col>
      <xdr:colOff>38100</xdr:colOff>
      <xdr:row>39</xdr:row>
      <xdr:rowOff>35560</xdr:rowOff>
    </xdr:to>
    <xdr:sp macro="" textlink="">
      <xdr:nvSpPr>
        <xdr:cNvPr id="476" name="フローチャート: 判断 475">
          <a:extLst>
            <a:ext uri="{FF2B5EF4-FFF2-40B4-BE49-F238E27FC236}">
              <a16:creationId xmlns:a16="http://schemas.microsoft.com/office/drawing/2014/main" id="{43FC7AA5-6D2C-4EDD-BD17-2E15DE65AB87}"/>
            </a:ext>
          </a:extLst>
        </xdr:cNvPr>
        <xdr:cNvSpPr/>
      </xdr:nvSpPr>
      <xdr:spPr>
        <a:xfrm>
          <a:off x="21272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109982</xdr:rowOff>
    </xdr:from>
    <xdr:to>
      <xdr:col>107</xdr:col>
      <xdr:colOff>101600</xdr:colOff>
      <xdr:row>39</xdr:row>
      <xdr:rowOff>40132</xdr:rowOff>
    </xdr:to>
    <xdr:sp macro="" textlink="">
      <xdr:nvSpPr>
        <xdr:cNvPr id="477" name="フローチャート: 判断 476">
          <a:extLst>
            <a:ext uri="{FF2B5EF4-FFF2-40B4-BE49-F238E27FC236}">
              <a16:creationId xmlns:a16="http://schemas.microsoft.com/office/drawing/2014/main" id="{8E879EF0-7A2E-4743-AF3E-D70DCDADAB00}"/>
            </a:ext>
          </a:extLst>
        </xdr:cNvPr>
        <xdr:cNvSpPr/>
      </xdr:nvSpPr>
      <xdr:spPr>
        <a:xfrm>
          <a:off x="20383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78" name="フローチャート: 判断 477">
          <a:extLst>
            <a:ext uri="{FF2B5EF4-FFF2-40B4-BE49-F238E27FC236}">
              <a16:creationId xmlns:a16="http://schemas.microsoft.com/office/drawing/2014/main" id="{DDCB990B-C6B5-4C8B-A719-A7DAE6B09D19}"/>
            </a:ext>
          </a:extLst>
        </xdr:cNvPr>
        <xdr:cNvSpPr/>
      </xdr:nvSpPr>
      <xdr:spPr>
        <a:xfrm>
          <a:off x="19494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103124</xdr:rowOff>
    </xdr:from>
    <xdr:to>
      <xdr:col>98</xdr:col>
      <xdr:colOff>38100</xdr:colOff>
      <xdr:row>39</xdr:row>
      <xdr:rowOff>33274</xdr:rowOff>
    </xdr:to>
    <xdr:sp macro="" textlink="">
      <xdr:nvSpPr>
        <xdr:cNvPr id="479" name="フローチャート: 判断 478">
          <a:extLst>
            <a:ext uri="{FF2B5EF4-FFF2-40B4-BE49-F238E27FC236}">
              <a16:creationId xmlns:a16="http://schemas.microsoft.com/office/drawing/2014/main" id="{E5875BEA-546C-4086-9E7B-7E22AB1DFAE1}"/>
            </a:ext>
          </a:extLst>
        </xdr:cNvPr>
        <xdr:cNvSpPr/>
      </xdr:nvSpPr>
      <xdr:spPr>
        <a:xfrm>
          <a:off x="186055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5575F4B9-5EB1-4D84-BDBB-CB879516922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DC5EF4F4-A2DD-4EAB-847F-212E6A3EA35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ABA2E594-C15E-43A9-B6DC-80DA1BC0F3B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B16F0E6B-C475-40A3-89DB-417A70B4569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6FCAE9E-CD08-4DD1-AB56-3AECEC3989C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96266</xdr:rowOff>
    </xdr:from>
    <xdr:to>
      <xdr:col>116</xdr:col>
      <xdr:colOff>114300</xdr:colOff>
      <xdr:row>39</xdr:row>
      <xdr:rowOff>26416</xdr:rowOff>
    </xdr:to>
    <xdr:sp macro="" textlink="">
      <xdr:nvSpPr>
        <xdr:cNvPr id="485" name="楕円 484">
          <a:extLst>
            <a:ext uri="{FF2B5EF4-FFF2-40B4-BE49-F238E27FC236}">
              <a16:creationId xmlns:a16="http://schemas.microsoft.com/office/drawing/2014/main" id="{288B2678-CAA8-4583-A2A4-905492BF3053}"/>
            </a:ext>
          </a:extLst>
        </xdr:cNvPr>
        <xdr:cNvSpPr/>
      </xdr:nvSpPr>
      <xdr:spPr>
        <a:xfrm>
          <a:off x="22110700" y="661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119143</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id="{CC022DC7-5A46-4D0B-BC89-49C7B5B02190}"/>
            </a:ext>
          </a:extLst>
        </xdr:cNvPr>
        <xdr:cNvSpPr txBox="1"/>
      </xdr:nvSpPr>
      <xdr:spPr>
        <a:xfrm>
          <a:off x="22199600" y="6462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96266</xdr:rowOff>
    </xdr:from>
    <xdr:to>
      <xdr:col>112</xdr:col>
      <xdr:colOff>38100</xdr:colOff>
      <xdr:row>39</xdr:row>
      <xdr:rowOff>26416</xdr:rowOff>
    </xdr:to>
    <xdr:sp macro="" textlink="">
      <xdr:nvSpPr>
        <xdr:cNvPr id="487" name="楕円 486">
          <a:extLst>
            <a:ext uri="{FF2B5EF4-FFF2-40B4-BE49-F238E27FC236}">
              <a16:creationId xmlns:a16="http://schemas.microsoft.com/office/drawing/2014/main" id="{5B7FCEA0-852E-4EF7-8A38-BE7DA165295A}"/>
            </a:ext>
          </a:extLst>
        </xdr:cNvPr>
        <xdr:cNvSpPr/>
      </xdr:nvSpPr>
      <xdr:spPr>
        <a:xfrm>
          <a:off x="21272500" y="661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147066</xdr:rowOff>
    </xdr:from>
    <xdr:to>
      <xdr:col>116</xdr:col>
      <xdr:colOff>63500</xdr:colOff>
      <xdr:row>38</xdr:row>
      <xdr:rowOff>147066</xdr:rowOff>
    </xdr:to>
    <xdr:cxnSp macro="">
      <xdr:nvCxnSpPr>
        <xdr:cNvPr id="488" name="直線コネクタ 487">
          <a:extLst>
            <a:ext uri="{FF2B5EF4-FFF2-40B4-BE49-F238E27FC236}">
              <a16:creationId xmlns:a16="http://schemas.microsoft.com/office/drawing/2014/main" id="{EF0F4D11-4030-48F2-BA29-EDABC4E5C7F1}"/>
            </a:ext>
          </a:extLst>
        </xdr:cNvPr>
        <xdr:cNvCxnSpPr/>
      </xdr:nvCxnSpPr>
      <xdr:spPr>
        <a:xfrm>
          <a:off x="21323300" y="66621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98552</xdr:rowOff>
    </xdr:from>
    <xdr:to>
      <xdr:col>107</xdr:col>
      <xdr:colOff>101600</xdr:colOff>
      <xdr:row>39</xdr:row>
      <xdr:rowOff>28702</xdr:rowOff>
    </xdr:to>
    <xdr:sp macro="" textlink="">
      <xdr:nvSpPr>
        <xdr:cNvPr id="489" name="楕円 488">
          <a:extLst>
            <a:ext uri="{FF2B5EF4-FFF2-40B4-BE49-F238E27FC236}">
              <a16:creationId xmlns:a16="http://schemas.microsoft.com/office/drawing/2014/main" id="{3A09B139-46D7-48D4-92F2-4ED8C2E86402}"/>
            </a:ext>
          </a:extLst>
        </xdr:cNvPr>
        <xdr:cNvSpPr/>
      </xdr:nvSpPr>
      <xdr:spPr>
        <a:xfrm>
          <a:off x="20383500" y="66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147066</xdr:rowOff>
    </xdr:from>
    <xdr:to>
      <xdr:col>111</xdr:col>
      <xdr:colOff>177800</xdr:colOff>
      <xdr:row>38</xdr:row>
      <xdr:rowOff>149352</xdr:rowOff>
    </xdr:to>
    <xdr:cxnSp macro="">
      <xdr:nvCxnSpPr>
        <xdr:cNvPr id="490" name="直線コネクタ 489">
          <a:extLst>
            <a:ext uri="{FF2B5EF4-FFF2-40B4-BE49-F238E27FC236}">
              <a16:creationId xmlns:a16="http://schemas.microsoft.com/office/drawing/2014/main" id="{3D814F2F-A910-4BB9-AD3B-C676ADE70E35}"/>
            </a:ext>
          </a:extLst>
        </xdr:cNvPr>
        <xdr:cNvCxnSpPr/>
      </xdr:nvCxnSpPr>
      <xdr:spPr>
        <a:xfrm flipV="1">
          <a:off x="20434300" y="666216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167132</xdr:rowOff>
    </xdr:from>
    <xdr:to>
      <xdr:col>102</xdr:col>
      <xdr:colOff>165100</xdr:colOff>
      <xdr:row>38</xdr:row>
      <xdr:rowOff>97282</xdr:rowOff>
    </xdr:to>
    <xdr:sp macro="" textlink="">
      <xdr:nvSpPr>
        <xdr:cNvPr id="491" name="楕円 490">
          <a:extLst>
            <a:ext uri="{FF2B5EF4-FFF2-40B4-BE49-F238E27FC236}">
              <a16:creationId xmlns:a16="http://schemas.microsoft.com/office/drawing/2014/main" id="{63E17453-EEF4-40C1-AFD5-8FB6C603BA46}"/>
            </a:ext>
          </a:extLst>
        </xdr:cNvPr>
        <xdr:cNvSpPr/>
      </xdr:nvSpPr>
      <xdr:spPr>
        <a:xfrm>
          <a:off x="19494500" y="651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46482</xdr:rowOff>
    </xdr:from>
    <xdr:to>
      <xdr:col>107</xdr:col>
      <xdr:colOff>50800</xdr:colOff>
      <xdr:row>38</xdr:row>
      <xdr:rowOff>149352</xdr:rowOff>
    </xdr:to>
    <xdr:cxnSp macro="">
      <xdr:nvCxnSpPr>
        <xdr:cNvPr id="492" name="直線コネクタ 491">
          <a:extLst>
            <a:ext uri="{FF2B5EF4-FFF2-40B4-BE49-F238E27FC236}">
              <a16:creationId xmlns:a16="http://schemas.microsoft.com/office/drawing/2014/main" id="{847E8A2E-F442-485E-B8D2-D16E9C53E191}"/>
            </a:ext>
          </a:extLst>
        </xdr:cNvPr>
        <xdr:cNvCxnSpPr/>
      </xdr:nvCxnSpPr>
      <xdr:spPr>
        <a:xfrm>
          <a:off x="19545300" y="6561582"/>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66548</xdr:rowOff>
    </xdr:from>
    <xdr:to>
      <xdr:col>98</xdr:col>
      <xdr:colOff>38100</xdr:colOff>
      <xdr:row>38</xdr:row>
      <xdr:rowOff>168148</xdr:rowOff>
    </xdr:to>
    <xdr:sp macro="" textlink="">
      <xdr:nvSpPr>
        <xdr:cNvPr id="493" name="楕円 492">
          <a:extLst>
            <a:ext uri="{FF2B5EF4-FFF2-40B4-BE49-F238E27FC236}">
              <a16:creationId xmlns:a16="http://schemas.microsoft.com/office/drawing/2014/main" id="{02D30B6F-9FF0-4C70-ABA4-B55969BE4605}"/>
            </a:ext>
          </a:extLst>
        </xdr:cNvPr>
        <xdr:cNvSpPr/>
      </xdr:nvSpPr>
      <xdr:spPr>
        <a:xfrm>
          <a:off x="18605500" y="658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46482</xdr:rowOff>
    </xdr:from>
    <xdr:to>
      <xdr:col>102</xdr:col>
      <xdr:colOff>114300</xdr:colOff>
      <xdr:row>38</xdr:row>
      <xdr:rowOff>117348</xdr:rowOff>
    </xdr:to>
    <xdr:cxnSp macro="">
      <xdr:nvCxnSpPr>
        <xdr:cNvPr id="494" name="直線コネクタ 493">
          <a:extLst>
            <a:ext uri="{FF2B5EF4-FFF2-40B4-BE49-F238E27FC236}">
              <a16:creationId xmlns:a16="http://schemas.microsoft.com/office/drawing/2014/main" id="{2152B887-FC00-4ACA-B700-94788C0A947D}"/>
            </a:ext>
          </a:extLst>
        </xdr:cNvPr>
        <xdr:cNvCxnSpPr/>
      </xdr:nvCxnSpPr>
      <xdr:spPr>
        <a:xfrm flipV="1">
          <a:off x="18656300" y="6561582"/>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26687</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C705E7F5-347F-47E1-80EF-6D1B27EB51C7}"/>
            </a:ext>
          </a:extLst>
        </xdr:cNvPr>
        <xdr:cNvSpPr txBox="1"/>
      </xdr:nvSpPr>
      <xdr:spPr>
        <a:xfrm>
          <a:off x="21075727" y="671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31259</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E0C712BF-4CF9-47AD-B5A8-52150C2B452B}"/>
            </a:ext>
          </a:extLst>
        </xdr:cNvPr>
        <xdr:cNvSpPr txBox="1"/>
      </xdr:nvSpPr>
      <xdr:spPr>
        <a:xfrm>
          <a:off x="20199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31259</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9C3A99EC-2F95-45C1-8493-7D18368F9708}"/>
            </a:ext>
          </a:extLst>
        </xdr:cNvPr>
        <xdr:cNvSpPr txBox="1"/>
      </xdr:nvSpPr>
      <xdr:spPr>
        <a:xfrm>
          <a:off x="19310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24401</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E2052FB2-D5F8-4038-9313-1EDE95AF4F43}"/>
            </a:ext>
          </a:extLst>
        </xdr:cNvPr>
        <xdr:cNvSpPr txBox="1"/>
      </xdr:nvSpPr>
      <xdr:spPr>
        <a:xfrm>
          <a:off x="18421427" y="67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42943</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AC7D4194-07BA-4FFC-89BF-B9CE9EF2E8AF}"/>
            </a:ext>
          </a:extLst>
        </xdr:cNvPr>
        <xdr:cNvSpPr txBox="1"/>
      </xdr:nvSpPr>
      <xdr:spPr>
        <a:xfrm>
          <a:off x="21075727"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45229</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DA3E2D49-B6C7-4921-9EF1-83A3D2C182D4}"/>
            </a:ext>
          </a:extLst>
        </xdr:cNvPr>
        <xdr:cNvSpPr txBox="1"/>
      </xdr:nvSpPr>
      <xdr:spPr>
        <a:xfrm>
          <a:off x="20199427" y="638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113809</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CDEBD51C-ABF3-480B-B05A-EBADDB875FA9}"/>
            </a:ext>
          </a:extLst>
        </xdr:cNvPr>
        <xdr:cNvSpPr txBox="1"/>
      </xdr:nvSpPr>
      <xdr:spPr>
        <a:xfrm>
          <a:off x="19310427" y="628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13225</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2BC32D67-1042-4E0A-B7EA-30AB11728759}"/>
            </a:ext>
          </a:extLst>
        </xdr:cNvPr>
        <xdr:cNvSpPr txBox="1"/>
      </xdr:nvSpPr>
      <xdr:spPr>
        <a:xfrm>
          <a:off x="18421427"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DE74E343-C46F-404B-B127-CA8D63AF086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919BC759-6286-4969-AFBB-214EB519C66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EFC4A60D-B287-4CAF-8437-E7E365751F2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F691F30D-1315-4851-A6CA-B252EEF87DC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1CEE3D75-6705-4BF8-8A9D-7C3A4B34DA0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0CE1FCDF-FDA2-4CBE-96D1-7AE93033685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D3072306-E549-4610-9C44-4339F698F1D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3A6C0BFA-19D3-4FB6-A102-76ACFAE1EFB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20A5995B-5A26-4ED0-88C7-956ED008F45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CA7D5083-410A-4ADB-A8D8-12BA147AC6B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8F9C61F2-3F25-4C4F-A4A5-FB13ABC5100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4" name="直線コネクタ 513">
          <a:extLst>
            <a:ext uri="{FF2B5EF4-FFF2-40B4-BE49-F238E27FC236}">
              <a16:creationId xmlns:a16="http://schemas.microsoft.com/office/drawing/2014/main" id="{2E40CBB6-231D-4629-85AF-68608F4A317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5" name="テキスト ボックス 514">
          <a:extLst>
            <a:ext uri="{FF2B5EF4-FFF2-40B4-BE49-F238E27FC236}">
              <a16:creationId xmlns:a16="http://schemas.microsoft.com/office/drawing/2014/main" id="{B33F2DA2-DDB2-4A0F-A74E-D42D6E192064}"/>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6" name="直線コネクタ 515">
          <a:extLst>
            <a:ext uri="{FF2B5EF4-FFF2-40B4-BE49-F238E27FC236}">
              <a16:creationId xmlns:a16="http://schemas.microsoft.com/office/drawing/2014/main" id="{A6E7FAA3-BA3D-474E-9D6B-53E82B541F7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7" name="テキスト ボックス 516">
          <a:extLst>
            <a:ext uri="{FF2B5EF4-FFF2-40B4-BE49-F238E27FC236}">
              <a16:creationId xmlns:a16="http://schemas.microsoft.com/office/drawing/2014/main" id="{78906F00-CF02-4D83-9F1B-BD3F649EDE9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8" name="直線コネクタ 517">
          <a:extLst>
            <a:ext uri="{FF2B5EF4-FFF2-40B4-BE49-F238E27FC236}">
              <a16:creationId xmlns:a16="http://schemas.microsoft.com/office/drawing/2014/main" id="{B251B710-178C-4E01-8268-62661F0CE42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9" name="テキスト ボックス 518">
          <a:extLst>
            <a:ext uri="{FF2B5EF4-FFF2-40B4-BE49-F238E27FC236}">
              <a16:creationId xmlns:a16="http://schemas.microsoft.com/office/drawing/2014/main" id="{BA342B40-1120-42D7-871E-23A766D8180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0" name="直線コネクタ 519">
          <a:extLst>
            <a:ext uri="{FF2B5EF4-FFF2-40B4-BE49-F238E27FC236}">
              <a16:creationId xmlns:a16="http://schemas.microsoft.com/office/drawing/2014/main" id="{41D04F74-D827-4FAA-98CF-804CB84A73AB}"/>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1" name="テキスト ボックス 520">
          <a:extLst>
            <a:ext uri="{FF2B5EF4-FFF2-40B4-BE49-F238E27FC236}">
              <a16:creationId xmlns:a16="http://schemas.microsoft.com/office/drawing/2014/main" id="{5C43745C-C9D2-4AEA-B788-5B28A466DCC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2" name="直線コネクタ 521">
          <a:extLst>
            <a:ext uri="{FF2B5EF4-FFF2-40B4-BE49-F238E27FC236}">
              <a16:creationId xmlns:a16="http://schemas.microsoft.com/office/drawing/2014/main" id="{AA3379E8-BB8C-4A24-8C93-75D8818E46C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3" name="テキスト ボックス 522">
          <a:extLst>
            <a:ext uri="{FF2B5EF4-FFF2-40B4-BE49-F238E27FC236}">
              <a16:creationId xmlns:a16="http://schemas.microsoft.com/office/drawing/2014/main" id="{D048D11D-2844-49B5-B6F7-480D2B0AD03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4" name="直線コネクタ 523">
          <a:extLst>
            <a:ext uri="{FF2B5EF4-FFF2-40B4-BE49-F238E27FC236}">
              <a16:creationId xmlns:a16="http://schemas.microsoft.com/office/drawing/2014/main" id="{1913D142-7B10-4704-ABDB-74FC6AE8663B}"/>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5" name="テキスト ボックス 524">
          <a:extLst>
            <a:ext uri="{FF2B5EF4-FFF2-40B4-BE49-F238E27FC236}">
              <a16:creationId xmlns:a16="http://schemas.microsoft.com/office/drawing/2014/main" id="{25901971-084F-4796-8658-61A91D09DAC4}"/>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1D62AF6F-5C9B-41D9-BF26-2D2FDFC9581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7" name="テキスト ボックス 526">
          <a:extLst>
            <a:ext uri="{FF2B5EF4-FFF2-40B4-BE49-F238E27FC236}">
              <a16:creationId xmlns:a16="http://schemas.microsoft.com/office/drawing/2014/main" id="{F6211887-2CE4-4725-8065-1BECBD1697D8}"/>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A1D5E704-7117-4EED-B3E2-D798539BF2F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26126</xdr:rowOff>
    </xdr:from>
    <xdr:to>
      <xdr:col>85</xdr:col>
      <xdr:colOff>126364</xdr:colOff>
      <xdr:row>64</xdr:row>
      <xdr:rowOff>111034</xdr:rowOff>
    </xdr:to>
    <xdr:cxnSp macro="">
      <xdr:nvCxnSpPr>
        <xdr:cNvPr id="529" name="直線コネクタ 528">
          <a:extLst>
            <a:ext uri="{FF2B5EF4-FFF2-40B4-BE49-F238E27FC236}">
              <a16:creationId xmlns:a16="http://schemas.microsoft.com/office/drawing/2014/main" id="{4B8E9AFD-9774-466A-BC64-F007392C214F}"/>
            </a:ext>
          </a:extLst>
        </xdr:cNvPr>
        <xdr:cNvCxnSpPr/>
      </xdr:nvCxnSpPr>
      <xdr:spPr>
        <a:xfrm flipV="1">
          <a:off x="16318864" y="9627326"/>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114861</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B6F30BB6-DCC8-4B10-BEF2-B2166E46EAF9}"/>
            </a:ext>
          </a:extLst>
        </xdr:cNvPr>
        <xdr:cNvSpPr txBox="1"/>
      </xdr:nvSpPr>
      <xdr:spPr>
        <a:xfrm>
          <a:off x="163576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111034</xdr:rowOff>
    </xdr:from>
    <xdr:to>
      <xdr:col>86</xdr:col>
      <xdr:colOff>25400</xdr:colOff>
      <xdr:row>64</xdr:row>
      <xdr:rowOff>111034</xdr:rowOff>
    </xdr:to>
    <xdr:cxnSp macro="">
      <xdr:nvCxnSpPr>
        <xdr:cNvPr id="531" name="直線コネクタ 530">
          <a:extLst>
            <a:ext uri="{FF2B5EF4-FFF2-40B4-BE49-F238E27FC236}">
              <a16:creationId xmlns:a16="http://schemas.microsoft.com/office/drawing/2014/main" id="{6694EA0D-F5FF-49D2-B934-538C9E6CD703}"/>
            </a:ext>
          </a:extLst>
        </xdr:cNvPr>
        <xdr:cNvCxnSpPr/>
      </xdr:nvCxnSpPr>
      <xdr:spPr>
        <a:xfrm>
          <a:off x="16230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144253</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3F6FA9C6-1E6D-4E09-A329-849234B4A028}"/>
            </a:ext>
          </a:extLst>
        </xdr:cNvPr>
        <xdr:cNvSpPr txBox="1"/>
      </xdr:nvSpPr>
      <xdr:spPr>
        <a:xfrm>
          <a:off x="163576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26126</xdr:rowOff>
    </xdr:from>
    <xdr:to>
      <xdr:col>86</xdr:col>
      <xdr:colOff>25400</xdr:colOff>
      <xdr:row>56</xdr:row>
      <xdr:rowOff>26126</xdr:rowOff>
    </xdr:to>
    <xdr:cxnSp macro="">
      <xdr:nvCxnSpPr>
        <xdr:cNvPr id="533" name="直線コネクタ 532">
          <a:extLst>
            <a:ext uri="{FF2B5EF4-FFF2-40B4-BE49-F238E27FC236}">
              <a16:creationId xmlns:a16="http://schemas.microsoft.com/office/drawing/2014/main" id="{C96118A5-DF1E-48C2-B521-9D8EEF1EFC46}"/>
            </a:ext>
          </a:extLst>
        </xdr:cNvPr>
        <xdr:cNvCxnSpPr/>
      </xdr:nvCxnSpPr>
      <xdr:spPr>
        <a:xfrm>
          <a:off x="16230600" y="96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41927</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EF9D4F92-2CA8-4530-9A9A-28A7EC47C4FD}"/>
            </a:ext>
          </a:extLst>
        </xdr:cNvPr>
        <xdr:cNvSpPr txBox="1"/>
      </xdr:nvSpPr>
      <xdr:spPr>
        <a:xfrm>
          <a:off x="163576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35" name="フローチャート: 判断 534">
          <a:extLst>
            <a:ext uri="{FF2B5EF4-FFF2-40B4-BE49-F238E27FC236}">
              <a16:creationId xmlns:a16="http://schemas.microsoft.com/office/drawing/2014/main" id="{CC0A5A81-A139-46C5-B17D-2BE032ACDF6F}"/>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37374</xdr:rowOff>
    </xdr:from>
    <xdr:to>
      <xdr:col>81</xdr:col>
      <xdr:colOff>101600</xdr:colOff>
      <xdr:row>60</xdr:row>
      <xdr:rowOff>138974</xdr:rowOff>
    </xdr:to>
    <xdr:sp macro="" textlink="">
      <xdr:nvSpPr>
        <xdr:cNvPr id="536" name="フローチャート: 判断 535">
          <a:extLst>
            <a:ext uri="{FF2B5EF4-FFF2-40B4-BE49-F238E27FC236}">
              <a16:creationId xmlns:a16="http://schemas.microsoft.com/office/drawing/2014/main" id="{CAAA2801-3613-472A-8726-9CD36CD8B19C}"/>
            </a:ext>
          </a:extLst>
        </xdr:cNvPr>
        <xdr:cNvSpPr/>
      </xdr:nvSpPr>
      <xdr:spPr>
        <a:xfrm>
          <a:off x="15430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7983</xdr:rowOff>
    </xdr:from>
    <xdr:to>
      <xdr:col>76</xdr:col>
      <xdr:colOff>165100</xdr:colOff>
      <xdr:row>60</xdr:row>
      <xdr:rowOff>109583</xdr:rowOff>
    </xdr:to>
    <xdr:sp macro="" textlink="">
      <xdr:nvSpPr>
        <xdr:cNvPr id="537" name="フローチャート: 判断 536">
          <a:extLst>
            <a:ext uri="{FF2B5EF4-FFF2-40B4-BE49-F238E27FC236}">
              <a16:creationId xmlns:a16="http://schemas.microsoft.com/office/drawing/2014/main" id="{C169A27F-D657-4024-AEB2-D53930576AF3}"/>
            </a:ext>
          </a:extLst>
        </xdr:cNvPr>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110853</xdr:rowOff>
    </xdr:from>
    <xdr:to>
      <xdr:col>72</xdr:col>
      <xdr:colOff>38100</xdr:colOff>
      <xdr:row>60</xdr:row>
      <xdr:rowOff>41003</xdr:rowOff>
    </xdr:to>
    <xdr:sp macro="" textlink="">
      <xdr:nvSpPr>
        <xdr:cNvPr id="538" name="フローチャート: 判断 537">
          <a:extLst>
            <a:ext uri="{FF2B5EF4-FFF2-40B4-BE49-F238E27FC236}">
              <a16:creationId xmlns:a16="http://schemas.microsoft.com/office/drawing/2014/main" id="{21F783B0-79FA-4929-A0D8-6D6AF4AF4D81}"/>
            </a:ext>
          </a:extLst>
        </xdr:cNvPr>
        <xdr:cNvSpPr/>
      </xdr:nvSpPr>
      <xdr:spPr>
        <a:xfrm>
          <a:off x="13652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104322</xdr:rowOff>
    </xdr:from>
    <xdr:to>
      <xdr:col>67</xdr:col>
      <xdr:colOff>101600</xdr:colOff>
      <xdr:row>60</xdr:row>
      <xdr:rowOff>34472</xdr:rowOff>
    </xdr:to>
    <xdr:sp macro="" textlink="">
      <xdr:nvSpPr>
        <xdr:cNvPr id="539" name="フローチャート: 判断 538">
          <a:extLst>
            <a:ext uri="{FF2B5EF4-FFF2-40B4-BE49-F238E27FC236}">
              <a16:creationId xmlns:a16="http://schemas.microsoft.com/office/drawing/2014/main" id="{34AF5AF3-0870-42DF-9E88-ECE008895607}"/>
            </a:ext>
          </a:extLst>
        </xdr:cNvPr>
        <xdr:cNvSpPr/>
      </xdr:nvSpPr>
      <xdr:spPr>
        <a:xfrm>
          <a:off x="12763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D9302BEF-F29B-449A-B545-C932EE13694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82B0813B-572C-4579-97F2-FC43D09DF5C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F3CB1127-80A3-4D20-AAB6-B3E9B24C24D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61BBB2EC-B827-42AF-A4C8-183DFEDA376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DFF14D4-1050-4F4A-A6AF-7A4437DA22B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146776</xdr:rowOff>
    </xdr:from>
    <xdr:to>
      <xdr:col>85</xdr:col>
      <xdr:colOff>177800</xdr:colOff>
      <xdr:row>56</xdr:row>
      <xdr:rowOff>76926</xdr:rowOff>
    </xdr:to>
    <xdr:sp macro="" textlink="">
      <xdr:nvSpPr>
        <xdr:cNvPr id="545" name="楕円 544">
          <a:extLst>
            <a:ext uri="{FF2B5EF4-FFF2-40B4-BE49-F238E27FC236}">
              <a16:creationId xmlns:a16="http://schemas.microsoft.com/office/drawing/2014/main" id="{AB20BBAA-51CA-45CA-9488-FE995A044580}"/>
            </a:ext>
          </a:extLst>
        </xdr:cNvPr>
        <xdr:cNvSpPr/>
      </xdr:nvSpPr>
      <xdr:spPr>
        <a:xfrm>
          <a:off x="16268700" y="957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99803</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74978E71-0AE7-4535-8240-A81000CC2A14}"/>
            </a:ext>
          </a:extLst>
        </xdr:cNvPr>
        <xdr:cNvSpPr txBox="1"/>
      </xdr:nvSpPr>
      <xdr:spPr>
        <a:xfrm>
          <a:off x="16357600" y="9529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86360</xdr:rowOff>
    </xdr:from>
    <xdr:to>
      <xdr:col>81</xdr:col>
      <xdr:colOff>101600</xdr:colOff>
      <xdr:row>57</xdr:row>
      <xdr:rowOff>16510</xdr:rowOff>
    </xdr:to>
    <xdr:sp macro="" textlink="">
      <xdr:nvSpPr>
        <xdr:cNvPr id="547" name="楕円 546">
          <a:extLst>
            <a:ext uri="{FF2B5EF4-FFF2-40B4-BE49-F238E27FC236}">
              <a16:creationId xmlns:a16="http://schemas.microsoft.com/office/drawing/2014/main" id="{08F12F9D-D104-493D-8454-01B92E1FFD1D}"/>
            </a:ext>
          </a:extLst>
        </xdr:cNvPr>
        <xdr:cNvSpPr/>
      </xdr:nvSpPr>
      <xdr:spPr>
        <a:xfrm>
          <a:off x="15430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26126</xdr:rowOff>
    </xdr:from>
    <xdr:to>
      <xdr:col>85</xdr:col>
      <xdr:colOff>127000</xdr:colOff>
      <xdr:row>56</xdr:row>
      <xdr:rowOff>137160</xdr:rowOff>
    </xdr:to>
    <xdr:cxnSp macro="">
      <xdr:nvCxnSpPr>
        <xdr:cNvPr id="548" name="直線コネクタ 547">
          <a:extLst>
            <a:ext uri="{FF2B5EF4-FFF2-40B4-BE49-F238E27FC236}">
              <a16:creationId xmlns:a16="http://schemas.microsoft.com/office/drawing/2014/main" id="{1255B3F6-A3A2-4A55-9669-154E4CA07AFC}"/>
            </a:ext>
          </a:extLst>
        </xdr:cNvPr>
        <xdr:cNvCxnSpPr/>
      </xdr:nvCxnSpPr>
      <xdr:spPr>
        <a:xfrm flipV="1">
          <a:off x="15481300" y="9627326"/>
          <a:ext cx="8382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60234</xdr:rowOff>
    </xdr:from>
    <xdr:to>
      <xdr:col>76</xdr:col>
      <xdr:colOff>165100</xdr:colOff>
      <xdr:row>56</xdr:row>
      <xdr:rowOff>161834</xdr:rowOff>
    </xdr:to>
    <xdr:sp macro="" textlink="">
      <xdr:nvSpPr>
        <xdr:cNvPr id="549" name="楕円 548">
          <a:extLst>
            <a:ext uri="{FF2B5EF4-FFF2-40B4-BE49-F238E27FC236}">
              <a16:creationId xmlns:a16="http://schemas.microsoft.com/office/drawing/2014/main" id="{E8F73D03-D3E1-43A8-8BF6-2BB82F3D4B48}"/>
            </a:ext>
          </a:extLst>
        </xdr:cNvPr>
        <xdr:cNvSpPr/>
      </xdr:nvSpPr>
      <xdr:spPr>
        <a:xfrm>
          <a:off x="14541500" y="966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111034</xdr:rowOff>
    </xdr:from>
    <xdr:to>
      <xdr:col>81</xdr:col>
      <xdr:colOff>50800</xdr:colOff>
      <xdr:row>56</xdr:row>
      <xdr:rowOff>137160</xdr:rowOff>
    </xdr:to>
    <xdr:cxnSp macro="">
      <xdr:nvCxnSpPr>
        <xdr:cNvPr id="550" name="直線コネクタ 549">
          <a:extLst>
            <a:ext uri="{FF2B5EF4-FFF2-40B4-BE49-F238E27FC236}">
              <a16:creationId xmlns:a16="http://schemas.microsoft.com/office/drawing/2014/main" id="{5BD529C7-DA97-417B-B173-F847BDE51A5F}"/>
            </a:ext>
          </a:extLst>
        </xdr:cNvPr>
        <xdr:cNvCxnSpPr/>
      </xdr:nvCxnSpPr>
      <xdr:spPr>
        <a:xfrm>
          <a:off x="14592300" y="971223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159838</xdr:rowOff>
    </xdr:from>
    <xdr:to>
      <xdr:col>72</xdr:col>
      <xdr:colOff>38100</xdr:colOff>
      <xdr:row>56</xdr:row>
      <xdr:rowOff>89988</xdr:rowOff>
    </xdr:to>
    <xdr:sp macro="" textlink="">
      <xdr:nvSpPr>
        <xdr:cNvPr id="551" name="楕円 550">
          <a:extLst>
            <a:ext uri="{FF2B5EF4-FFF2-40B4-BE49-F238E27FC236}">
              <a16:creationId xmlns:a16="http://schemas.microsoft.com/office/drawing/2014/main" id="{5186BC65-4634-45BE-AF48-423A8F4D25D8}"/>
            </a:ext>
          </a:extLst>
        </xdr:cNvPr>
        <xdr:cNvSpPr/>
      </xdr:nvSpPr>
      <xdr:spPr>
        <a:xfrm>
          <a:off x="13652500" y="958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39188</xdr:rowOff>
    </xdr:from>
    <xdr:to>
      <xdr:col>76</xdr:col>
      <xdr:colOff>114300</xdr:colOff>
      <xdr:row>56</xdr:row>
      <xdr:rowOff>111034</xdr:rowOff>
    </xdr:to>
    <xdr:cxnSp macro="">
      <xdr:nvCxnSpPr>
        <xdr:cNvPr id="552" name="直線コネクタ 551">
          <a:extLst>
            <a:ext uri="{FF2B5EF4-FFF2-40B4-BE49-F238E27FC236}">
              <a16:creationId xmlns:a16="http://schemas.microsoft.com/office/drawing/2014/main" id="{60FCAB51-84F4-48C5-A10A-C1DD5C6A2BAE}"/>
            </a:ext>
          </a:extLst>
        </xdr:cNvPr>
        <xdr:cNvCxnSpPr/>
      </xdr:nvCxnSpPr>
      <xdr:spPr>
        <a:xfrm>
          <a:off x="13703300" y="9640388"/>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97790</xdr:rowOff>
    </xdr:from>
    <xdr:to>
      <xdr:col>67</xdr:col>
      <xdr:colOff>101600</xdr:colOff>
      <xdr:row>56</xdr:row>
      <xdr:rowOff>27940</xdr:rowOff>
    </xdr:to>
    <xdr:sp macro="" textlink="">
      <xdr:nvSpPr>
        <xdr:cNvPr id="553" name="楕円 552">
          <a:extLst>
            <a:ext uri="{FF2B5EF4-FFF2-40B4-BE49-F238E27FC236}">
              <a16:creationId xmlns:a16="http://schemas.microsoft.com/office/drawing/2014/main" id="{A000FF31-F384-466E-B6A9-7958D1C31755}"/>
            </a:ext>
          </a:extLst>
        </xdr:cNvPr>
        <xdr:cNvSpPr/>
      </xdr:nvSpPr>
      <xdr:spPr>
        <a:xfrm>
          <a:off x="12763500" y="952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148590</xdr:rowOff>
    </xdr:from>
    <xdr:to>
      <xdr:col>71</xdr:col>
      <xdr:colOff>177800</xdr:colOff>
      <xdr:row>56</xdr:row>
      <xdr:rowOff>39188</xdr:rowOff>
    </xdr:to>
    <xdr:cxnSp macro="">
      <xdr:nvCxnSpPr>
        <xdr:cNvPr id="554" name="直線コネクタ 553">
          <a:extLst>
            <a:ext uri="{FF2B5EF4-FFF2-40B4-BE49-F238E27FC236}">
              <a16:creationId xmlns:a16="http://schemas.microsoft.com/office/drawing/2014/main" id="{675A132B-9EDD-4146-BF8D-C5F10A6D7AEA}"/>
            </a:ext>
          </a:extLst>
        </xdr:cNvPr>
        <xdr:cNvCxnSpPr/>
      </xdr:nvCxnSpPr>
      <xdr:spPr>
        <a:xfrm>
          <a:off x="12814300" y="9578340"/>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130101</xdr:rowOff>
    </xdr:from>
    <xdr:ext cx="405111" cy="259045"/>
    <xdr:sp macro="" textlink="">
      <xdr:nvSpPr>
        <xdr:cNvPr id="555" name="n_1aveValue【学校施設】&#10;有形固定資産減価償却率">
          <a:extLst>
            <a:ext uri="{FF2B5EF4-FFF2-40B4-BE49-F238E27FC236}">
              <a16:creationId xmlns:a16="http://schemas.microsoft.com/office/drawing/2014/main" id="{AB9E85C8-3DC3-4109-99F4-5E020AD6AA55}"/>
            </a:ext>
          </a:extLst>
        </xdr:cNvPr>
        <xdr:cNvSpPr txBox="1"/>
      </xdr:nvSpPr>
      <xdr:spPr>
        <a:xfrm>
          <a:off x="152660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100710</xdr:rowOff>
    </xdr:from>
    <xdr:ext cx="405111" cy="259045"/>
    <xdr:sp macro="" textlink="">
      <xdr:nvSpPr>
        <xdr:cNvPr id="556" name="n_2aveValue【学校施設】&#10;有形固定資産減価償却率">
          <a:extLst>
            <a:ext uri="{FF2B5EF4-FFF2-40B4-BE49-F238E27FC236}">
              <a16:creationId xmlns:a16="http://schemas.microsoft.com/office/drawing/2014/main" id="{B9F64E0C-F1B3-41E1-ADF0-727F0CFAFF33}"/>
            </a:ext>
          </a:extLst>
        </xdr:cNvPr>
        <xdr:cNvSpPr txBox="1"/>
      </xdr:nvSpPr>
      <xdr:spPr>
        <a:xfrm>
          <a:off x="14389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32130</xdr:rowOff>
    </xdr:from>
    <xdr:ext cx="405111" cy="259045"/>
    <xdr:sp macro="" textlink="">
      <xdr:nvSpPr>
        <xdr:cNvPr id="557" name="n_3aveValue【学校施設】&#10;有形固定資産減価償却率">
          <a:extLst>
            <a:ext uri="{FF2B5EF4-FFF2-40B4-BE49-F238E27FC236}">
              <a16:creationId xmlns:a16="http://schemas.microsoft.com/office/drawing/2014/main" id="{650241EE-87D5-45A5-9F96-1036F3E955B6}"/>
            </a:ext>
          </a:extLst>
        </xdr:cNvPr>
        <xdr:cNvSpPr txBox="1"/>
      </xdr:nvSpPr>
      <xdr:spPr>
        <a:xfrm>
          <a:off x="13500744" y="1031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25599</xdr:rowOff>
    </xdr:from>
    <xdr:ext cx="405111" cy="259045"/>
    <xdr:sp macro="" textlink="">
      <xdr:nvSpPr>
        <xdr:cNvPr id="558" name="n_4aveValue【学校施設】&#10;有形固定資産減価償却率">
          <a:extLst>
            <a:ext uri="{FF2B5EF4-FFF2-40B4-BE49-F238E27FC236}">
              <a16:creationId xmlns:a16="http://schemas.microsoft.com/office/drawing/2014/main" id="{4270CBED-C165-451E-945E-86D8C9E6EAAB}"/>
            </a:ext>
          </a:extLst>
        </xdr:cNvPr>
        <xdr:cNvSpPr txBox="1"/>
      </xdr:nvSpPr>
      <xdr:spPr>
        <a:xfrm>
          <a:off x="12611744"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33037</xdr:rowOff>
    </xdr:from>
    <xdr:ext cx="405111" cy="259045"/>
    <xdr:sp macro="" textlink="">
      <xdr:nvSpPr>
        <xdr:cNvPr id="559" name="n_1mainValue【学校施設】&#10;有形固定資産減価償却率">
          <a:extLst>
            <a:ext uri="{FF2B5EF4-FFF2-40B4-BE49-F238E27FC236}">
              <a16:creationId xmlns:a16="http://schemas.microsoft.com/office/drawing/2014/main" id="{32758EE1-83A7-499D-9071-4D5D7798EAAA}"/>
            </a:ext>
          </a:extLst>
        </xdr:cNvPr>
        <xdr:cNvSpPr txBox="1"/>
      </xdr:nvSpPr>
      <xdr:spPr>
        <a:xfrm>
          <a:off x="15266044" y="946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6911</xdr:rowOff>
    </xdr:from>
    <xdr:ext cx="405111" cy="259045"/>
    <xdr:sp macro="" textlink="">
      <xdr:nvSpPr>
        <xdr:cNvPr id="560" name="n_2mainValue【学校施設】&#10;有形固定資産減価償却率">
          <a:extLst>
            <a:ext uri="{FF2B5EF4-FFF2-40B4-BE49-F238E27FC236}">
              <a16:creationId xmlns:a16="http://schemas.microsoft.com/office/drawing/2014/main" id="{BA1375D5-A3BE-4DE6-A78B-3A6BE8B45DEF}"/>
            </a:ext>
          </a:extLst>
        </xdr:cNvPr>
        <xdr:cNvSpPr txBox="1"/>
      </xdr:nvSpPr>
      <xdr:spPr>
        <a:xfrm>
          <a:off x="14389744" y="943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106515</xdr:rowOff>
    </xdr:from>
    <xdr:ext cx="405111" cy="259045"/>
    <xdr:sp macro="" textlink="">
      <xdr:nvSpPr>
        <xdr:cNvPr id="561" name="n_3mainValue【学校施設】&#10;有形固定資産減価償却率">
          <a:extLst>
            <a:ext uri="{FF2B5EF4-FFF2-40B4-BE49-F238E27FC236}">
              <a16:creationId xmlns:a16="http://schemas.microsoft.com/office/drawing/2014/main" id="{FAE886FD-B37B-4C59-AE1F-DCFDE5AF315C}"/>
            </a:ext>
          </a:extLst>
        </xdr:cNvPr>
        <xdr:cNvSpPr txBox="1"/>
      </xdr:nvSpPr>
      <xdr:spPr>
        <a:xfrm>
          <a:off x="13500744" y="9364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44467</xdr:rowOff>
    </xdr:from>
    <xdr:ext cx="405111" cy="259045"/>
    <xdr:sp macro="" textlink="">
      <xdr:nvSpPr>
        <xdr:cNvPr id="562" name="n_4mainValue【学校施設】&#10;有形固定資産減価償却率">
          <a:extLst>
            <a:ext uri="{FF2B5EF4-FFF2-40B4-BE49-F238E27FC236}">
              <a16:creationId xmlns:a16="http://schemas.microsoft.com/office/drawing/2014/main" id="{8653A23B-C43A-463A-A892-9EC60DDF9F02}"/>
            </a:ext>
          </a:extLst>
        </xdr:cNvPr>
        <xdr:cNvSpPr txBox="1"/>
      </xdr:nvSpPr>
      <xdr:spPr>
        <a:xfrm>
          <a:off x="12611744" y="930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ED66C70E-07C4-4E41-99D4-2125F5B4483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3F166A86-E01D-4675-836B-AABDB38778E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309137D3-FCF5-4829-BFD2-4FC56B125F4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8AA55314-077A-4D31-B820-3C85753EF49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A4A0F0CB-9D21-4C52-8471-0EFF321A547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08429F4C-58E6-410A-8172-8025F7D6FA6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A1F3F848-D0B4-4580-924E-A232B030543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878E2865-A94A-4D10-9A48-547CC0B51AA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F15AE665-B352-4EEB-95CA-4C64541C850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EF036050-B4F1-4638-A683-E3F34341643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3EA67E6B-FE62-43E0-82D7-32FCA798FDE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4" name="直線コネクタ 573">
          <a:extLst>
            <a:ext uri="{FF2B5EF4-FFF2-40B4-BE49-F238E27FC236}">
              <a16:creationId xmlns:a16="http://schemas.microsoft.com/office/drawing/2014/main" id="{AF9FC18F-2CF9-4E18-A6F9-02FE06B460DF}"/>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5" name="テキスト ボックス 574">
          <a:extLst>
            <a:ext uri="{FF2B5EF4-FFF2-40B4-BE49-F238E27FC236}">
              <a16:creationId xmlns:a16="http://schemas.microsoft.com/office/drawing/2014/main" id="{FAC0D169-37AD-4E41-A8D8-3D8D61B1CD24}"/>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6" name="直線コネクタ 575">
          <a:extLst>
            <a:ext uri="{FF2B5EF4-FFF2-40B4-BE49-F238E27FC236}">
              <a16:creationId xmlns:a16="http://schemas.microsoft.com/office/drawing/2014/main" id="{635176AD-B0AC-4238-9EE8-1F0AE4FF41B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7" name="テキスト ボックス 576">
          <a:extLst>
            <a:ext uri="{FF2B5EF4-FFF2-40B4-BE49-F238E27FC236}">
              <a16:creationId xmlns:a16="http://schemas.microsoft.com/office/drawing/2014/main" id="{06FEB708-8BEF-462E-A131-BA386CC9C41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8" name="直線コネクタ 577">
          <a:extLst>
            <a:ext uri="{FF2B5EF4-FFF2-40B4-BE49-F238E27FC236}">
              <a16:creationId xmlns:a16="http://schemas.microsoft.com/office/drawing/2014/main" id="{C10F556E-7DC6-4F6C-B8A1-89152B70E8E6}"/>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79" name="テキスト ボックス 578">
          <a:extLst>
            <a:ext uri="{FF2B5EF4-FFF2-40B4-BE49-F238E27FC236}">
              <a16:creationId xmlns:a16="http://schemas.microsoft.com/office/drawing/2014/main" id="{152A615A-570E-43B9-B222-00360002E9B5}"/>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919CB06F-E4D6-4515-A222-4A49FF1E3BE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2D2300E5-AD8C-4637-9576-FCE7D44456A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0E86BA4E-115F-4A44-841F-56F8DD3CE0B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5144</xdr:rowOff>
    </xdr:from>
    <xdr:to>
      <xdr:col>116</xdr:col>
      <xdr:colOff>62864</xdr:colOff>
      <xdr:row>63</xdr:row>
      <xdr:rowOff>36005</xdr:rowOff>
    </xdr:to>
    <xdr:cxnSp macro="">
      <xdr:nvCxnSpPr>
        <xdr:cNvPr id="583" name="直線コネクタ 582">
          <a:extLst>
            <a:ext uri="{FF2B5EF4-FFF2-40B4-BE49-F238E27FC236}">
              <a16:creationId xmlns:a16="http://schemas.microsoft.com/office/drawing/2014/main" id="{C85BCA04-547E-406A-A20E-7E707F85918D}"/>
            </a:ext>
          </a:extLst>
        </xdr:cNvPr>
        <xdr:cNvCxnSpPr/>
      </xdr:nvCxnSpPr>
      <xdr:spPr>
        <a:xfrm flipV="1">
          <a:off x="22160864" y="9606344"/>
          <a:ext cx="0" cy="123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39832</xdr:rowOff>
    </xdr:from>
    <xdr:ext cx="469744" cy="259045"/>
    <xdr:sp macro="" textlink="">
      <xdr:nvSpPr>
        <xdr:cNvPr id="584" name="【学校施設】&#10;一人当たり面積最小値テキスト">
          <a:extLst>
            <a:ext uri="{FF2B5EF4-FFF2-40B4-BE49-F238E27FC236}">
              <a16:creationId xmlns:a16="http://schemas.microsoft.com/office/drawing/2014/main" id="{9CE83264-BBA9-45B9-8A2A-4778A9099744}"/>
            </a:ext>
          </a:extLst>
        </xdr:cNvPr>
        <xdr:cNvSpPr txBox="1"/>
      </xdr:nvSpPr>
      <xdr:spPr>
        <a:xfrm>
          <a:off x="22199600" y="108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36005</xdr:rowOff>
    </xdr:from>
    <xdr:to>
      <xdr:col>116</xdr:col>
      <xdr:colOff>152400</xdr:colOff>
      <xdr:row>63</xdr:row>
      <xdr:rowOff>36005</xdr:rowOff>
    </xdr:to>
    <xdr:cxnSp macro="">
      <xdr:nvCxnSpPr>
        <xdr:cNvPr id="585" name="直線コネクタ 584">
          <a:extLst>
            <a:ext uri="{FF2B5EF4-FFF2-40B4-BE49-F238E27FC236}">
              <a16:creationId xmlns:a16="http://schemas.microsoft.com/office/drawing/2014/main" id="{64A2E379-7B3D-4C92-9ADA-99FAE294C44A}"/>
            </a:ext>
          </a:extLst>
        </xdr:cNvPr>
        <xdr:cNvCxnSpPr/>
      </xdr:nvCxnSpPr>
      <xdr:spPr>
        <a:xfrm>
          <a:off x="22072600" y="1083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123271</xdr:rowOff>
    </xdr:from>
    <xdr:ext cx="469744" cy="259045"/>
    <xdr:sp macro="" textlink="">
      <xdr:nvSpPr>
        <xdr:cNvPr id="586" name="【学校施設】&#10;一人当たり面積最大値テキスト">
          <a:extLst>
            <a:ext uri="{FF2B5EF4-FFF2-40B4-BE49-F238E27FC236}">
              <a16:creationId xmlns:a16="http://schemas.microsoft.com/office/drawing/2014/main" id="{1DCD36CB-77BD-4CF0-BCF1-302E924B7CD2}"/>
            </a:ext>
          </a:extLst>
        </xdr:cNvPr>
        <xdr:cNvSpPr txBox="1"/>
      </xdr:nvSpPr>
      <xdr:spPr>
        <a:xfrm>
          <a:off x="22199600" y="938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5144</xdr:rowOff>
    </xdr:from>
    <xdr:to>
      <xdr:col>116</xdr:col>
      <xdr:colOff>152400</xdr:colOff>
      <xdr:row>56</xdr:row>
      <xdr:rowOff>5144</xdr:rowOff>
    </xdr:to>
    <xdr:cxnSp macro="">
      <xdr:nvCxnSpPr>
        <xdr:cNvPr id="587" name="直線コネクタ 586">
          <a:extLst>
            <a:ext uri="{FF2B5EF4-FFF2-40B4-BE49-F238E27FC236}">
              <a16:creationId xmlns:a16="http://schemas.microsoft.com/office/drawing/2014/main" id="{CCA00012-93FE-48A2-BD3B-249AC93158EC}"/>
            </a:ext>
          </a:extLst>
        </xdr:cNvPr>
        <xdr:cNvCxnSpPr/>
      </xdr:nvCxnSpPr>
      <xdr:spPr>
        <a:xfrm>
          <a:off x="22072600" y="9606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89933</xdr:rowOff>
    </xdr:from>
    <xdr:ext cx="469744" cy="259045"/>
    <xdr:sp macro="" textlink="">
      <xdr:nvSpPr>
        <xdr:cNvPr id="588" name="【学校施設】&#10;一人当たり面積平均値テキスト">
          <a:extLst>
            <a:ext uri="{FF2B5EF4-FFF2-40B4-BE49-F238E27FC236}">
              <a16:creationId xmlns:a16="http://schemas.microsoft.com/office/drawing/2014/main" id="{B458562B-B3BD-423F-BBDB-E641A970025D}"/>
            </a:ext>
          </a:extLst>
        </xdr:cNvPr>
        <xdr:cNvSpPr txBox="1"/>
      </xdr:nvSpPr>
      <xdr:spPr>
        <a:xfrm>
          <a:off x="22199600" y="10376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111506</xdr:rowOff>
    </xdr:from>
    <xdr:to>
      <xdr:col>116</xdr:col>
      <xdr:colOff>114300</xdr:colOff>
      <xdr:row>61</xdr:row>
      <xdr:rowOff>41656</xdr:rowOff>
    </xdr:to>
    <xdr:sp macro="" textlink="">
      <xdr:nvSpPr>
        <xdr:cNvPr id="589" name="フローチャート: 判断 588">
          <a:extLst>
            <a:ext uri="{FF2B5EF4-FFF2-40B4-BE49-F238E27FC236}">
              <a16:creationId xmlns:a16="http://schemas.microsoft.com/office/drawing/2014/main" id="{2F1C270C-A694-4E3D-B824-B01341AE25A5}"/>
            </a:ext>
          </a:extLst>
        </xdr:cNvPr>
        <xdr:cNvSpPr/>
      </xdr:nvSpPr>
      <xdr:spPr>
        <a:xfrm>
          <a:off x="22110700" y="103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112649</xdr:rowOff>
    </xdr:from>
    <xdr:to>
      <xdr:col>112</xdr:col>
      <xdr:colOff>38100</xdr:colOff>
      <xdr:row>61</xdr:row>
      <xdr:rowOff>42799</xdr:rowOff>
    </xdr:to>
    <xdr:sp macro="" textlink="">
      <xdr:nvSpPr>
        <xdr:cNvPr id="590" name="フローチャート: 判断 589">
          <a:extLst>
            <a:ext uri="{FF2B5EF4-FFF2-40B4-BE49-F238E27FC236}">
              <a16:creationId xmlns:a16="http://schemas.microsoft.com/office/drawing/2014/main" id="{C87D7B07-D05B-4E4A-B827-AF5DE529268B}"/>
            </a:ext>
          </a:extLst>
        </xdr:cNvPr>
        <xdr:cNvSpPr/>
      </xdr:nvSpPr>
      <xdr:spPr>
        <a:xfrm>
          <a:off x="21272500" y="103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135509</xdr:rowOff>
    </xdr:from>
    <xdr:to>
      <xdr:col>107</xdr:col>
      <xdr:colOff>101600</xdr:colOff>
      <xdr:row>61</xdr:row>
      <xdr:rowOff>65659</xdr:rowOff>
    </xdr:to>
    <xdr:sp macro="" textlink="">
      <xdr:nvSpPr>
        <xdr:cNvPr id="591" name="フローチャート: 判断 590">
          <a:extLst>
            <a:ext uri="{FF2B5EF4-FFF2-40B4-BE49-F238E27FC236}">
              <a16:creationId xmlns:a16="http://schemas.microsoft.com/office/drawing/2014/main" id="{B5AD444F-72E3-456B-941A-A099F0B6EC80}"/>
            </a:ext>
          </a:extLst>
        </xdr:cNvPr>
        <xdr:cNvSpPr/>
      </xdr:nvSpPr>
      <xdr:spPr>
        <a:xfrm>
          <a:off x="20383500" y="10422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123507</xdr:rowOff>
    </xdr:from>
    <xdr:to>
      <xdr:col>102</xdr:col>
      <xdr:colOff>165100</xdr:colOff>
      <xdr:row>61</xdr:row>
      <xdr:rowOff>53657</xdr:rowOff>
    </xdr:to>
    <xdr:sp macro="" textlink="">
      <xdr:nvSpPr>
        <xdr:cNvPr id="592" name="フローチャート: 判断 591">
          <a:extLst>
            <a:ext uri="{FF2B5EF4-FFF2-40B4-BE49-F238E27FC236}">
              <a16:creationId xmlns:a16="http://schemas.microsoft.com/office/drawing/2014/main" id="{E1A618D3-6496-4908-B302-4A3F0B01E157}"/>
            </a:ext>
          </a:extLst>
        </xdr:cNvPr>
        <xdr:cNvSpPr/>
      </xdr:nvSpPr>
      <xdr:spPr>
        <a:xfrm>
          <a:off x="19494500" y="104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113220</xdr:rowOff>
    </xdr:from>
    <xdr:to>
      <xdr:col>98</xdr:col>
      <xdr:colOff>38100</xdr:colOff>
      <xdr:row>61</xdr:row>
      <xdr:rowOff>43370</xdr:rowOff>
    </xdr:to>
    <xdr:sp macro="" textlink="">
      <xdr:nvSpPr>
        <xdr:cNvPr id="593" name="フローチャート: 判断 592">
          <a:extLst>
            <a:ext uri="{FF2B5EF4-FFF2-40B4-BE49-F238E27FC236}">
              <a16:creationId xmlns:a16="http://schemas.microsoft.com/office/drawing/2014/main" id="{FC811749-8FDF-421B-B188-A68C619F5B99}"/>
            </a:ext>
          </a:extLst>
        </xdr:cNvPr>
        <xdr:cNvSpPr/>
      </xdr:nvSpPr>
      <xdr:spPr>
        <a:xfrm>
          <a:off x="18605500" y="1040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9D86C254-1A84-4BF5-A8FF-B2C25F467C6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753697F-00F6-4C66-A8C0-F051971E4E1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7D45F06A-F4CD-40F2-A781-F1562A02DD7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C965D740-B0A9-4B28-A002-C9C90E886D9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B30FB0E7-0E6C-4890-A587-FE921253B7F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46927</xdr:rowOff>
    </xdr:from>
    <xdr:to>
      <xdr:col>116</xdr:col>
      <xdr:colOff>114300</xdr:colOff>
      <xdr:row>60</xdr:row>
      <xdr:rowOff>148527</xdr:rowOff>
    </xdr:to>
    <xdr:sp macro="" textlink="">
      <xdr:nvSpPr>
        <xdr:cNvPr id="599" name="楕円 598">
          <a:extLst>
            <a:ext uri="{FF2B5EF4-FFF2-40B4-BE49-F238E27FC236}">
              <a16:creationId xmlns:a16="http://schemas.microsoft.com/office/drawing/2014/main" id="{A695AC91-463A-400C-96E5-86365383A8E3}"/>
            </a:ext>
          </a:extLst>
        </xdr:cNvPr>
        <xdr:cNvSpPr/>
      </xdr:nvSpPr>
      <xdr:spPr>
        <a:xfrm>
          <a:off x="22110700" y="1033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69804</xdr:rowOff>
    </xdr:from>
    <xdr:ext cx="469744" cy="259045"/>
    <xdr:sp macro="" textlink="">
      <xdr:nvSpPr>
        <xdr:cNvPr id="600" name="【学校施設】&#10;一人当たり面積該当値テキスト">
          <a:extLst>
            <a:ext uri="{FF2B5EF4-FFF2-40B4-BE49-F238E27FC236}">
              <a16:creationId xmlns:a16="http://schemas.microsoft.com/office/drawing/2014/main" id="{1C415117-8B16-49AB-B488-10C4994547D4}"/>
            </a:ext>
          </a:extLst>
        </xdr:cNvPr>
        <xdr:cNvSpPr txBox="1"/>
      </xdr:nvSpPr>
      <xdr:spPr>
        <a:xfrm>
          <a:off x="22199600" y="1018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71501</xdr:rowOff>
    </xdr:from>
    <xdr:to>
      <xdr:col>112</xdr:col>
      <xdr:colOff>38100</xdr:colOff>
      <xdr:row>61</xdr:row>
      <xdr:rowOff>1651</xdr:rowOff>
    </xdr:to>
    <xdr:sp macro="" textlink="">
      <xdr:nvSpPr>
        <xdr:cNvPr id="601" name="楕円 600">
          <a:extLst>
            <a:ext uri="{FF2B5EF4-FFF2-40B4-BE49-F238E27FC236}">
              <a16:creationId xmlns:a16="http://schemas.microsoft.com/office/drawing/2014/main" id="{5E575EB3-EEB7-4660-9953-996FE5A17FDF}"/>
            </a:ext>
          </a:extLst>
        </xdr:cNvPr>
        <xdr:cNvSpPr/>
      </xdr:nvSpPr>
      <xdr:spPr>
        <a:xfrm>
          <a:off x="21272500" y="1035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97727</xdr:rowOff>
    </xdr:from>
    <xdr:to>
      <xdr:col>116</xdr:col>
      <xdr:colOff>63500</xdr:colOff>
      <xdr:row>60</xdr:row>
      <xdr:rowOff>122301</xdr:rowOff>
    </xdr:to>
    <xdr:cxnSp macro="">
      <xdr:nvCxnSpPr>
        <xdr:cNvPr id="602" name="直線コネクタ 601">
          <a:extLst>
            <a:ext uri="{FF2B5EF4-FFF2-40B4-BE49-F238E27FC236}">
              <a16:creationId xmlns:a16="http://schemas.microsoft.com/office/drawing/2014/main" id="{193009D8-D0D9-4CBA-8315-3005DE0B1DF1}"/>
            </a:ext>
          </a:extLst>
        </xdr:cNvPr>
        <xdr:cNvCxnSpPr/>
      </xdr:nvCxnSpPr>
      <xdr:spPr>
        <a:xfrm flipV="1">
          <a:off x="21323300" y="10384727"/>
          <a:ext cx="8382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73216</xdr:rowOff>
    </xdr:from>
    <xdr:to>
      <xdr:col>107</xdr:col>
      <xdr:colOff>101600</xdr:colOff>
      <xdr:row>61</xdr:row>
      <xdr:rowOff>3366</xdr:rowOff>
    </xdr:to>
    <xdr:sp macro="" textlink="">
      <xdr:nvSpPr>
        <xdr:cNvPr id="603" name="楕円 602">
          <a:extLst>
            <a:ext uri="{FF2B5EF4-FFF2-40B4-BE49-F238E27FC236}">
              <a16:creationId xmlns:a16="http://schemas.microsoft.com/office/drawing/2014/main" id="{7108FD16-44A2-438B-99A7-5523C051A52B}"/>
            </a:ext>
          </a:extLst>
        </xdr:cNvPr>
        <xdr:cNvSpPr/>
      </xdr:nvSpPr>
      <xdr:spPr>
        <a:xfrm>
          <a:off x="20383500" y="1036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122301</xdr:rowOff>
    </xdr:from>
    <xdr:to>
      <xdr:col>111</xdr:col>
      <xdr:colOff>177800</xdr:colOff>
      <xdr:row>60</xdr:row>
      <xdr:rowOff>124016</xdr:rowOff>
    </xdr:to>
    <xdr:cxnSp macro="">
      <xdr:nvCxnSpPr>
        <xdr:cNvPr id="604" name="直線コネクタ 603">
          <a:extLst>
            <a:ext uri="{FF2B5EF4-FFF2-40B4-BE49-F238E27FC236}">
              <a16:creationId xmlns:a16="http://schemas.microsoft.com/office/drawing/2014/main" id="{7AB5AA16-765B-4DB4-AD39-8750098027F1}"/>
            </a:ext>
          </a:extLst>
        </xdr:cNvPr>
        <xdr:cNvCxnSpPr/>
      </xdr:nvCxnSpPr>
      <xdr:spPr>
        <a:xfrm flipV="1">
          <a:off x="20434300" y="10409301"/>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68644</xdr:rowOff>
    </xdr:from>
    <xdr:to>
      <xdr:col>102</xdr:col>
      <xdr:colOff>165100</xdr:colOff>
      <xdr:row>60</xdr:row>
      <xdr:rowOff>170244</xdr:rowOff>
    </xdr:to>
    <xdr:sp macro="" textlink="">
      <xdr:nvSpPr>
        <xdr:cNvPr id="605" name="楕円 604">
          <a:extLst>
            <a:ext uri="{FF2B5EF4-FFF2-40B4-BE49-F238E27FC236}">
              <a16:creationId xmlns:a16="http://schemas.microsoft.com/office/drawing/2014/main" id="{96705A3D-F807-43F3-B235-3C7F05D4101F}"/>
            </a:ext>
          </a:extLst>
        </xdr:cNvPr>
        <xdr:cNvSpPr/>
      </xdr:nvSpPr>
      <xdr:spPr>
        <a:xfrm>
          <a:off x="19494500" y="1035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119444</xdr:rowOff>
    </xdr:from>
    <xdr:to>
      <xdr:col>107</xdr:col>
      <xdr:colOff>50800</xdr:colOff>
      <xdr:row>60</xdr:row>
      <xdr:rowOff>124016</xdr:rowOff>
    </xdr:to>
    <xdr:cxnSp macro="">
      <xdr:nvCxnSpPr>
        <xdr:cNvPr id="606" name="直線コネクタ 605">
          <a:extLst>
            <a:ext uri="{FF2B5EF4-FFF2-40B4-BE49-F238E27FC236}">
              <a16:creationId xmlns:a16="http://schemas.microsoft.com/office/drawing/2014/main" id="{2F7D66C7-45C7-4EF3-8770-9B37BE45E3FD}"/>
            </a:ext>
          </a:extLst>
        </xdr:cNvPr>
        <xdr:cNvCxnSpPr/>
      </xdr:nvCxnSpPr>
      <xdr:spPr>
        <a:xfrm>
          <a:off x="19545300" y="104064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64643</xdr:rowOff>
    </xdr:from>
    <xdr:to>
      <xdr:col>98</xdr:col>
      <xdr:colOff>38100</xdr:colOff>
      <xdr:row>60</xdr:row>
      <xdr:rowOff>166243</xdr:rowOff>
    </xdr:to>
    <xdr:sp macro="" textlink="">
      <xdr:nvSpPr>
        <xdr:cNvPr id="607" name="楕円 606">
          <a:extLst>
            <a:ext uri="{FF2B5EF4-FFF2-40B4-BE49-F238E27FC236}">
              <a16:creationId xmlns:a16="http://schemas.microsoft.com/office/drawing/2014/main" id="{EB6057AD-1418-4078-A6A0-FDCF6C9157D2}"/>
            </a:ext>
          </a:extLst>
        </xdr:cNvPr>
        <xdr:cNvSpPr/>
      </xdr:nvSpPr>
      <xdr:spPr>
        <a:xfrm>
          <a:off x="18605500" y="1035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115443</xdr:rowOff>
    </xdr:from>
    <xdr:to>
      <xdr:col>102</xdr:col>
      <xdr:colOff>114300</xdr:colOff>
      <xdr:row>60</xdr:row>
      <xdr:rowOff>119444</xdr:rowOff>
    </xdr:to>
    <xdr:cxnSp macro="">
      <xdr:nvCxnSpPr>
        <xdr:cNvPr id="608" name="直線コネクタ 607">
          <a:extLst>
            <a:ext uri="{FF2B5EF4-FFF2-40B4-BE49-F238E27FC236}">
              <a16:creationId xmlns:a16="http://schemas.microsoft.com/office/drawing/2014/main" id="{DA7D68A7-E922-48FB-BCD6-D82F7CEA2599}"/>
            </a:ext>
          </a:extLst>
        </xdr:cNvPr>
        <xdr:cNvCxnSpPr/>
      </xdr:nvCxnSpPr>
      <xdr:spPr>
        <a:xfrm>
          <a:off x="18656300" y="10402443"/>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33926</xdr:rowOff>
    </xdr:from>
    <xdr:ext cx="469744" cy="259045"/>
    <xdr:sp macro="" textlink="">
      <xdr:nvSpPr>
        <xdr:cNvPr id="609" name="n_1aveValue【学校施設】&#10;一人当たり面積">
          <a:extLst>
            <a:ext uri="{FF2B5EF4-FFF2-40B4-BE49-F238E27FC236}">
              <a16:creationId xmlns:a16="http://schemas.microsoft.com/office/drawing/2014/main" id="{257BCD56-4462-481F-A1A5-3ECEF83E9642}"/>
            </a:ext>
          </a:extLst>
        </xdr:cNvPr>
        <xdr:cNvSpPr txBox="1"/>
      </xdr:nvSpPr>
      <xdr:spPr>
        <a:xfrm>
          <a:off x="21075727" y="10492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56786</xdr:rowOff>
    </xdr:from>
    <xdr:ext cx="469744" cy="259045"/>
    <xdr:sp macro="" textlink="">
      <xdr:nvSpPr>
        <xdr:cNvPr id="610" name="n_2aveValue【学校施設】&#10;一人当たり面積">
          <a:extLst>
            <a:ext uri="{FF2B5EF4-FFF2-40B4-BE49-F238E27FC236}">
              <a16:creationId xmlns:a16="http://schemas.microsoft.com/office/drawing/2014/main" id="{A2AE9EE9-B7E6-4A07-B607-A56E769E698A}"/>
            </a:ext>
          </a:extLst>
        </xdr:cNvPr>
        <xdr:cNvSpPr txBox="1"/>
      </xdr:nvSpPr>
      <xdr:spPr>
        <a:xfrm>
          <a:off x="20199427" y="10515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44784</xdr:rowOff>
    </xdr:from>
    <xdr:ext cx="469744" cy="259045"/>
    <xdr:sp macro="" textlink="">
      <xdr:nvSpPr>
        <xdr:cNvPr id="611" name="n_3aveValue【学校施設】&#10;一人当たり面積">
          <a:extLst>
            <a:ext uri="{FF2B5EF4-FFF2-40B4-BE49-F238E27FC236}">
              <a16:creationId xmlns:a16="http://schemas.microsoft.com/office/drawing/2014/main" id="{04FC6C0F-CB4E-46D2-8BC1-2E4AA6012A5E}"/>
            </a:ext>
          </a:extLst>
        </xdr:cNvPr>
        <xdr:cNvSpPr txBox="1"/>
      </xdr:nvSpPr>
      <xdr:spPr>
        <a:xfrm>
          <a:off x="19310427" y="10503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34497</xdr:rowOff>
    </xdr:from>
    <xdr:ext cx="469744" cy="259045"/>
    <xdr:sp macro="" textlink="">
      <xdr:nvSpPr>
        <xdr:cNvPr id="612" name="n_4aveValue【学校施設】&#10;一人当たり面積">
          <a:extLst>
            <a:ext uri="{FF2B5EF4-FFF2-40B4-BE49-F238E27FC236}">
              <a16:creationId xmlns:a16="http://schemas.microsoft.com/office/drawing/2014/main" id="{2AF32639-050A-4839-AF69-9B9F0E16837C}"/>
            </a:ext>
          </a:extLst>
        </xdr:cNvPr>
        <xdr:cNvSpPr txBox="1"/>
      </xdr:nvSpPr>
      <xdr:spPr>
        <a:xfrm>
          <a:off x="18421427" y="1049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18178</xdr:rowOff>
    </xdr:from>
    <xdr:ext cx="469744" cy="259045"/>
    <xdr:sp macro="" textlink="">
      <xdr:nvSpPr>
        <xdr:cNvPr id="613" name="n_1mainValue【学校施設】&#10;一人当たり面積">
          <a:extLst>
            <a:ext uri="{FF2B5EF4-FFF2-40B4-BE49-F238E27FC236}">
              <a16:creationId xmlns:a16="http://schemas.microsoft.com/office/drawing/2014/main" id="{BE0467D4-C944-4BF1-8528-906AC8FDF93C}"/>
            </a:ext>
          </a:extLst>
        </xdr:cNvPr>
        <xdr:cNvSpPr txBox="1"/>
      </xdr:nvSpPr>
      <xdr:spPr>
        <a:xfrm>
          <a:off x="21075727" y="10133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19893</xdr:rowOff>
    </xdr:from>
    <xdr:ext cx="469744" cy="259045"/>
    <xdr:sp macro="" textlink="">
      <xdr:nvSpPr>
        <xdr:cNvPr id="614" name="n_2mainValue【学校施設】&#10;一人当たり面積">
          <a:extLst>
            <a:ext uri="{FF2B5EF4-FFF2-40B4-BE49-F238E27FC236}">
              <a16:creationId xmlns:a16="http://schemas.microsoft.com/office/drawing/2014/main" id="{CBC927DB-3458-4507-B108-7306F86BFCE4}"/>
            </a:ext>
          </a:extLst>
        </xdr:cNvPr>
        <xdr:cNvSpPr txBox="1"/>
      </xdr:nvSpPr>
      <xdr:spPr>
        <a:xfrm>
          <a:off x="20199427" y="10135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15321</xdr:rowOff>
    </xdr:from>
    <xdr:ext cx="469744" cy="259045"/>
    <xdr:sp macro="" textlink="">
      <xdr:nvSpPr>
        <xdr:cNvPr id="615" name="n_3mainValue【学校施設】&#10;一人当たり面積">
          <a:extLst>
            <a:ext uri="{FF2B5EF4-FFF2-40B4-BE49-F238E27FC236}">
              <a16:creationId xmlns:a16="http://schemas.microsoft.com/office/drawing/2014/main" id="{654FC4B9-EBC3-4AA2-B34D-17C2D080C3CD}"/>
            </a:ext>
          </a:extLst>
        </xdr:cNvPr>
        <xdr:cNvSpPr txBox="1"/>
      </xdr:nvSpPr>
      <xdr:spPr>
        <a:xfrm>
          <a:off x="19310427" y="1013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11320</xdr:rowOff>
    </xdr:from>
    <xdr:ext cx="469744" cy="259045"/>
    <xdr:sp macro="" textlink="">
      <xdr:nvSpPr>
        <xdr:cNvPr id="616" name="n_4mainValue【学校施設】&#10;一人当たり面積">
          <a:extLst>
            <a:ext uri="{FF2B5EF4-FFF2-40B4-BE49-F238E27FC236}">
              <a16:creationId xmlns:a16="http://schemas.microsoft.com/office/drawing/2014/main" id="{3574A090-6505-44A7-84AF-3084F68B2330}"/>
            </a:ext>
          </a:extLst>
        </xdr:cNvPr>
        <xdr:cNvSpPr txBox="1"/>
      </xdr:nvSpPr>
      <xdr:spPr>
        <a:xfrm>
          <a:off x="18421427" y="1012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A47579E5-EC07-42A6-82F8-AD298E8C52B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68C0917E-E0FC-4750-B7AA-6052390BCD1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42A6FFE2-23E5-440E-BBDA-B72858BC1B3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D708A3F9-AFA3-4DCA-81EF-5E84E7D9490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D3A38A16-94F2-47ED-AEC7-DFE915647D5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38342165-803D-4F44-8B6F-EEB41FB4EA9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1D1EA33A-4CF3-4D60-86EF-1859385DF14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BB10BAA4-B39C-4654-8F84-EF08AC386D2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C86A4F33-2ACC-4108-AE10-87B0CAB7F95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A02E2320-EAD4-4393-9054-7156693D188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5C69BA01-1A11-4A80-B0AE-3BA73654B5E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8" name="直線コネクタ 627">
          <a:extLst>
            <a:ext uri="{FF2B5EF4-FFF2-40B4-BE49-F238E27FC236}">
              <a16:creationId xmlns:a16="http://schemas.microsoft.com/office/drawing/2014/main" id="{478D20B4-8DCD-4604-B28B-250895385BA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9" name="テキスト ボックス 628">
          <a:extLst>
            <a:ext uri="{FF2B5EF4-FFF2-40B4-BE49-F238E27FC236}">
              <a16:creationId xmlns:a16="http://schemas.microsoft.com/office/drawing/2014/main" id="{99B5024D-1C71-405A-87EE-30199E6E14F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0" name="直線コネクタ 629">
          <a:extLst>
            <a:ext uri="{FF2B5EF4-FFF2-40B4-BE49-F238E27FC236}">
              <a16:creationId xmlns:a16="http://schemas.microsoft.com/office/drawing/2014/main" id="{37FEFB32-6276-45AE-987F-07E48381761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1" name="テキスト ボックス 630">
          <a:extLst>
            <a:ext uri="{FF2B5EF4-FFF2-40B4-BE49-F238E27FC236}">
              <a16:creationId xmlns:a16="http://schemas.microsoft.com/office/drawing/2014/main" id="{8908D0C7-D5C6-4727-A737-5F5ECD6B0A3B}"/>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2" name="直線コネクタ 631">
          <a:extLst>
            <a:ext uri="{FF2B5EF4-FFF2-40B4-BE49-F238E27FC236}">
              <a16:creationId xmlns:a16="http://schemas.microsoft.com/office/drawing/2014/main" id="{392D6BFB-2AA6-450E-B448-97C90C5F262D}"/>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3" name="テキスト ボックス 632">
          <a:extLst>
            <a:ext uri="{FF2B5EF4-FFF2-40B4-BE49-F238E27FC236}">
              <a16:creationId xmlns:a16="http://schemas.microsoft.com/office/drawing/2014/main" id="{3D38A98F-A391-4ACB-A5DE-F886948D684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4" name="直線コネクタ 633">
          <a:extLst>
            <a:ext uri="{FF2B5EF4-FFF2-40B4-BE49-F238E27FC236}">
              <a16:creationId xmlns:a16="http://schemas.microsoft.com/office/drawing/2014/main" id="{0846CB42-34E8-4392-BAFB-6276F74C49F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5" name="テキスト ボックス 634">
          <a:extLst>
            <a:ext uri="{FF2B5EF4-FFF2-40B4-BE49-F238E27FC236}">
              <a16:creationId xmlns:a16="http://schemas.microsoft.com/office/drawing/2014/main" id="{61145446-FA7E-4E82-AD48-C1D4851C3DF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6" name="直線コネクタ 635">
          <a:extLst>
            <a:ext uri="{FF2B5EF4-FFF2-40B4-BE49-F238E27FC236}">
              <a16:creationId xmlns:a16="http://schemas.microsoft.com/office/drawing/2014/main" id="{D42C8711-50B0-4EAF-BD64-3880F1239076}"/>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7" name="テキスト ボックス 636">
          <a:extLst>
            <a:ext uri="{FF2B5EF4-FFF2-40B4-BE49-F238E27FC236}">
              <a16:creationId xmlns:a16="http://schemas.microsoft.com/office/drawing/2014/main" id="{6F929C12-2C61-47B2-B27C-72819D50660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8" name="直線コネクタ 637">
          <a:extLst>
            <a:ext uri="{FF2B5EF4-FFF2-40B4-BE49-F238E27FC236}">
              <a16:creationId xmlns:a16="http://schemas.microsoft.com/office/drawing/2014/main" id="{AC67A374-71DD-4586-B167-91181877E6E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9" name="テキスト ボックス 638">
          <a:extLst>
            <a:ext uri="{FF2B5EF4-FFF2-40B4-BE49-F238E27FC236}">
              <a16:creationId xmlns:a16="http://schemas.microsoft.com/office/drawing/2014/main" id="{0B9FFC18-A580-416A-A787-F375DA97D44E}"/>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B4026845-EB83-415E-A92A-F4FD05FAA6F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148C2480-B4E8-4930-A00A-2235D1568F5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7076</xdr:rowOff>
    </xdr:from>
    <xdr:to>
      <xdr:col>85</xdr:col>
      <xdr:colOff>126364</xdr:colOff>
      <xdr:row>86</xdr:row>
      <xdr:rowOff>131173</xdr:rowOff>
    </xdr:to>
    <xdr:cxnSp macro="">
      <xdr:nvCxnSpPr>
        <xdr:cNvPr id="642" name="直線コネクタ 641">
          <a:extLst>
            <a:ext uri="{FF2B5EF4-FFF2-40B4-BE49-F238E27FC236}">
              <a16:creationId xmlns:a16="http://schemas.microsoft.com/office/drawing/2014/main" id="{930EEB46-507B-461F-8CCD-EF8E1CD3C883}"/>
            </a:ext>
          </a:extLst>
        </xdr:cNvPr>
        <xdr:cNvCxnSpPr/>
      </xdr:nvCxnSpPr>
      <xdr:spPr>
        <a:xfrm flipV="1">
          <a:off x="16318864" y="13380176"/>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135000</xdr:rowOff>
    </xdr:from>
    <xdr:ext cx="405111" cy="259045"/>
    <xdr:sp macro="" textlink="">
      <xdr:nvSpPr>
        <xdr:cNvPr id="643" name="【児童館】&#10;有形固定資産減価償却率最小値テキスト">
          <a:extLst>
            <a:ext uri="{FF2B5EF4-FFF2-40B4-BE49-F238E27FC236}">
              <a16:creationId xmlns:a16="http://schemas.microsoft.com/office/drawing/2014/main" id="{CD911B1E-23AA-4D4E-BFE9-426B60C1D27F}"/>
            </a:ext>
          </a:extLst>
        </xdr:cNvPr>
        <xdr:cNvSpPr txBox="1"/>
      </xdr:nvSpPr>
      <xdr:spPr>
        <a:xfrm>
          <a:off x="16357600" y="1487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131173</xdr:rowOff>
    </xdr:from>
    <xdr:to>
      <xdr:col>86</xdr:col>
      <xdr:colOff>25400</xdr:colOff>
      <xdr:row>86</xdr:row>
      <xdr:rowOff>131173</xdr:rowOff>
    </xdr:to>
    <xdr:cxnSp macro="">
      <xdr:nvCxnSpPr>
        <xdr:cNvPr id="644" name="直線コネクタ 643">
          <a:extLst>
            <a:ext uri="{FF2B5EF4-FFF2-40B4-BE49-F238E27FC236}">
              <a16:creationId xmlns:a16="http://schemas.microsoft.com/office/drawing/2014/main" id="{DA889E30-46ED-437E-A120-FF5F8A6274E0}"/>
            </a:ext>
          </a:extLst>
        </xdr:cNvPr>
        <xdr:cNvCxnSpPr/>
      </xdr:nvCxnSpPr>
      <xdr:spPr>
        <a:xfrm>
          <a:off x="16230600" y="1487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125203</xdr:rowOff>
    </xdr:from>
    <xdr:ext cx="340478" cy="259045"/>
    <xdr:sp macro="" textlink="">
      <xdr:nvSpPr>
        <xdr:cNvPr id="645" name="【児童館】&#10;有形固定資産減価償却率最大値テキスト">
          <a:extLst>
            <a:ext uri="{FF2B5EF4-FFF2-40B4-BE49-F238E27FC236}">
              <a16:creationId xmlns:a16="http://schemas.microsoft.com/office/drawing/2014/main" id="{4BF5EC29-C971-46C2-9032-B5ECB77E5BD3}"/>
            </a:ext>
          </a:extLst>
        </xdr:cNvPr>
        <xdr:cNvSpPr txBox="1"/>
      </xdr:nvSpPr>
      <xdr:spPr>
        <a:xfrm>
          <a:off x="16357600" y="1315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7076</xdr:rowOff>
    </xdr:from>
    <xdr:to>
      <xdr:col>86</xdr:col>
      <xdr:colOff>25400</xdr:colOff>
      <xdr:row>78</xdr:row>
      <xdr:rowOff>7076</xdr:rowOff>
    </xdr:to>
    <xdr:cxnSp macro="">
      <xdr:nvCxnSpPr>
        <xdr:cNvPr id="646" name="直線コネクタ 645">
          <a:extLst>
            <a:ext uri="{FF2B5EF4-FFF2-40B4-BE49-F238E27FC236}">
              <a16:creationId xmlns:a16="http://schemas.microsoft.com/office/drawing/2014/main" id="{9EDD3970-63B4-4244-9186-455A13706691}"/>
            </a:ext>
          </a:extLst>
        </xdr:cNvPr>
        <xdr:cNvCxnSpPr/>
      </xdr:nvCxnSpPr>
      <xdr:spPr>
        <a:xfrm>
          <a:off x="16230600" y="133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106153</xdr:rowOff>
    </xdr:from>
    <xdr:ext cx="405111" cy="259045"/>
    <xdr:sp macro="" textlink="">
      <xdr:nvSpPr>
        <xdr:cNvPr id="647" name="【児童館】&#10;有形固定資産減価償却率平均値テキスト">
          <a:extLst>
            <a:ext uri="{FF2B5EF4-FFF2-40B4-BE49-F238E27FC236}">
              <a16:creationId xmlns:a16="http://schemas.microsoft.com/office/drawing/2014/main" id="{47AA26E1-CAE7-487C-B4F7-0779CF6DFE4F}"/>
            </a:ext>
          </a:extLst>
        </xdr:cNvPr>
        <xdr:cNvSpPr txBox="1"/>
      </xdr:nvSpPr>
      <xdr:spPr>
        <a:xfrm>
          <a:off x="16357600" y="14165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127726</xdr:rowOff>
    </xdr:from>
    <xdr:to>
      <xdr:col>85</xdr:col>
      <xdr:colOff>177800</xdr:colOff>
      <xdr:row>83</xdr:row>
      <xdr:rowOff>57876</xdr:rowOff>
    </xdr:to>
    <xdr:sp macro="" textlink="">
      <xdr:nvSpPr>
        <xdr:cNvPr id="648" name="フローチャート: 判断 647">
          <a:extLst>
            <a:ext uri="{FF2B5EF4-FFF2-40B4-BE49-F238E27FC236}">
              <a16:creationId xmlns:a16="http://schemas.microsoft.com/office/drawing/2014/main" id="{9B818EB7-EAA5-419E-9E8A-1F1543341637}"/>
            </a:ext>
          </a:extLst>
        </xdr:cNvPr>
        <xdr:cNvSpPr/>
      </xdr:nvSpPr>
      <xdr:spPr>
        <a:xfrm>
          <a:off x="162687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144055</xdr:rowOff>
    </xdr:from>
    <xdr:to>
      <xdr:col>81</xdr:col>
      <xdr:colOff>101600</xdr:colOff>
      <xdr:row>83</xdr:row>
      <xdr:rowOff>74205</xdr:rowOff>
    </xdr:to>
    <xdr:sp macro="" textlink="">
      <xdr:nvSpPr>
        <xdr:cNvPr id="649" name="フローチャート: 判断 648">
          <a:extLst>
            <a:ext uri="{FF2B5EF4-FFF2-40B4-BE49-F238E27FC236}">
              <a16:creationId xmlns:a16="http://schemas.microsoft.com/office/drawing/2014/main" id="{0549C8FF-D892-48B5-82D1-4C1D7F842428}"/>
            </a:ext>
          </a:extLst>
        </xdr:cNvPr>
        <xdr:cNvSpPr/>
      </xdr:nvSpPr>
      <xdr:spPr>
        <a:xfrm>
          <a:off x="15430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142421</xdr:rowOff>
    </xdr:from>
    <xdr:to>
      <xdr:col>76</xdr:col>
      <xdr:colOff>165100</xdr:colOff>
      <xdr:row>83</xdr:row>
      <xdr:rowOff>72571</xdr:rowOff>
    </xdr:to>
    <xdr:sp macro="" textlink="">
      <xdr:nvSpPr>
        <xdr:cNvPr id="650" name="フローチャート: 判断 649">
          <a:extLst>
            <a:ext uri="{FF2B5EF4-FFF2-40B4-BE49-F238E27FC236}">
              <a16:creationId xmlns:a16="http://schemas.microsoft.com/office/drawing/2014/main" id="{C293D41F-B1E1-4CCF-A599-3B0079A59535}"/>
            </a:ext>
          </a:extLst>
        </xdr:cNvPr>
        <xdr:cNvSpPr/>
      </xdr:nvSpPr>
      <xdr:spPr>
        <a:xfrm>
          <a:off x="14541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122827</xdr:rowOff>
    </xdr:from>
    <xdr:to>
      <xdr:col>72</xdr:col>
      <xdr:colOff>38100</xdr:colOff>
      <xdr:row>83</xdr:row>
      <xdr:rowOff>52977</xdr:rowOff>
    </xdr:to>
    <xdr:sp macro="" textlink="">
      <xdr:nvSpPr>
        <xdr:cNvPr id="651" name="フローチャート: 判断 650">
          <a:extLst>
            <a:ext uri="{FF2B5EF4-FFF2-40B4-BE49-F238E27FC236}">
              <a16:creationId xmlns:a16="http://schemas.microsoft.com/office/drawing/2014/main" id="{82447796-BF77-412F-819F-4A902F9197D3}"/>
            </a:ext>
          </a:extLst>
        </xdr:cNvPr>
        <xdr:cNvSpPr/>
      </xdr:nvSpPr>
      <xdr:spPr>
        <a:xfrm>
          <a:off x="13652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83638</xdr:rowOff>
    </xdr:from>
    <xdr:to>
      <xdr:col>67</xdr:col>
      <xdr:colOff>101600</xdr:colOff>
      <xdr:row>83</xdr:row>
      <xdr:rowOff>13788</xdr:rowOff>
    </xdr:to>
    <xdr:sp macro="" textlink="">
      <xdr:nvSpPr>
        <xdr:cNvPr id="652" name="フローチャート: 判断 651">
          <a:extLst>
            <a:ext uri="{FF2B5EF4-FFF2-40B4-BE49-F238E27FC236}">
              <a16:creationId xmlns:a16="http://schemas.microsoft.com/office/drawing/2014/main" id="{09E92A84-A62C-47F3-BA96-DE4074315D8B}"/>
            </a:ext>
          </a:extLst>
        </xdr:cNvPr>
        <xdr:cNvSpPr/>
      </xdr:nvSpPr>
      <xdr:spPr>
        <a:xfrm>
          <a:off x="12763500" y="1414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74EF5445-E04B-44D5-AF29-ED2D1812A13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6435459-967F-4EE9-92BE-5266929F9F8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FF671E9C-3289-4482-868A-AFCEE7EB390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E5C5D535-9496-4E74-84D9-1944A45F51D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67677352-9EB4-4385-A69D-EF6EAF1843A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109764</xdr:rowOff>
    </xdr:from>
    <xdr:to>
      <xdr:col>85</xdr:col>
      <xdr:colOff>177800</xdr:colOff>
      <xdr:row>82</xdr:row>
      <xdr:rowOff>39914</xdr:rowOff>
    </xdr:to>
    <xdr:sp macro="" textlink="">
      <xdr:nvSpPr>
        <xdr:cNvPr id="658" name="楕円 657">
          <a:extLst>
            <a:ext uri="{FF2B5EF4-FFF2-40B4-BE49-F238E27FC236}">
              <a16:creationId xmlns:a16="http://schemas.microsoft.com/office/drawing/2014/main" id="{5A527016-5ACA-4077-8135-1DAF1C9BBD77}"/>
            </a:ext>
          </a:extLst>
        </xdr:cNvPr>
        <xdr:cNvSpPr/>
      </xdr:nvSpPr>
      <xdr:spPr>
        <a:xfrm>
          <a:off x="16268700" y="1399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132641</xdr:rowOff>
    </xdr:from>
    <xdr:ext cx="405111" cy="259045"/>
    <xdr:sp macro="" textlink="">
      <xdr:nvSpPr>
        <xdr:cNvPr id="659" name="【児童館】&#10;有形固定資産減価償却率該当値テキスト">
          <a:extLst>
            <a:ext uri="{FF2B5EF4-FFF2-40B4-BE49-F238E27FC236}">
              <a16:creationId xmlns:a16="http://schemas.microsoft.com/office/drawing/2014/main" id="{3B0FF5C3-2506-490B-B17C-F4C33722688E}"/>
            </a:ext>
          </a:extLst>
        </xdr:cNvPr>
        <xdr:cNvSpPr txBox="1"/>
      </xdr:nvSpPr>
      <xdr:spPr>
        <a:xfrm>
          <a:off x="16357600" y="1384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70576</xdr:rowOff>
    </xdr:from>
    <xdr:to>
      <xdr:col>81</xdr:col>
      <xdr:colOff>101600</xdr:colOff>
      <xdr:row>82</xdr:row>
      <xdr:rowOff>726</xdr:rowOff>
    </xdr:to>
    <xdr:sp macro="" textlink="">
      <xdr:nvSpPr>
        <xdr:cNvPr id="660" name="楕円 659">
          <a:extLst>
            <a:ext uri="{FF2B5EF4-FFF2-40B4-BE49-F238E27FC236}">
              <a16:creationId xmlns:a16="http://schemas.microsoft.com/office/drawing/2014/main" id="{6F185E72-75A6-4453-9B2A-54151E5002BB}"/>
            </a:ext>
          </a:extLst>
        </xdr:cNvPr>
        <xdr:cNvSpPr/>
      </xdr:nvSpPr>
      <xdr:spPr>
        <a:xfrm>
          <a:off x="15430500" y="139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121376</xdr:rowOff>
    </xdr:from>
    <xdr:to>
      <xdr:col>85</xdr:col>
      <xdr:colOff>127000</xdr:colOff>
      <xdr:row>81</xdr:row>
      <xdr:rowOff>160564</xdr:rowOff>
    </xdr:to>
    <xdr:cxnSp macro="">
      <xdr:nvCxnSpPr>
        <xdr:cNvPr id="661" name="直線コネクタ 660">
          <a:extLst>
            <a:ext uri="{FF2B5EF4-FFF2-40B4-BE49-F238E27FC236}">
              <a16:creationId xmlns:a16="http://schemas.microsoft.com/office/drawing/2014/main" id="{1A0D5380-A0E7-4FF2-951C-78C48A8F1181}"/>
            </a:ext>
          </a:extLst>
        </xdr:cNvPr>
        <xdr:cNvCxnSpPr/>
      </xdr:nvCxnSpPr>
      <xdr:spPr>
        <a:xfrm>
          <a:off x="15481300" y="1400882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42818</xdr:rowOff>
    </xdr:from>
    <xdr:to>
      <xdr:col>76</xdr:col>
      <xdr:colOff>165100</xdr:colOff>
      <xdr:row>81</xdr:row>
      <xdr:rowOff>144418</xdr:rowOff>
    </xdr:to>
    <xdr:sp macro="" textlink="">
      <xdr:nvSpPr>
        <xdr:cNvPr id="662" name="楕円 661">
          <a:extLst>
            <a:ext uri="{FF2B5EF4-FFF2-40B4-BE49-F238E27FC236}">
              <a16:creationId xmlns:a16="http://schemas.microsoft.com/office/drawing/2014/main" id="{9E7855DC-AB08-4020-973E-D01ED8E3E237}"/>
            </a:ext>
          </a:extLst>
        </xdr:cNvPr>
        <xdr:cNvSpPr/>
      </xdr:nvSpPr>
      <xdr:spPr>
        <a:xfrm>
          <a:off x="14541500" y="1393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93618</xdr:rowOff>
    </xdr:from>
    <xdr:to>
      <xdr:col>81</xdr:col>
      <xdr:colOff>50800</xdr:colOff>
      <xdr:row>81</xdr:row>
      <xdr:rowOff>121376</xdr:rowOff>
    </xdr:to>
    <xdr:cxnSp macro="">
      <xdr:nvCxnSpPr>
        <xdr:cNvPr id="663" name="直線コネクタ 662">
          <a:extLst>
            <a:ext uri="{FF2B5EF4-FFF2-40B4-BE49-F238E27FC236}">
              <a16:creationId xmlns:a16="http://schemas.microsoft.com/office/drawing/2014/main" id="{D7EF6A5E-FCAD-41E1-B60B-79ECB3EB96B0}"/>
            </a:ext>
          </a:extLst>
        </xdr:cNvPr>
        <xdr:cNvCxnSpPr/>
      </xdr:nvCxnSpPr>
      <xdr:spPr>
        <a:xfrm>
          <a:off x="14592300" y="13981068"/>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5262</xdr:rowOff>
    </xdr:from>
    <xdr:to>
      <xdr:col>72</xdr:col>
      <xdr:colOff>38100</xdr:colOff>
      <xdr:row>81</xdr:row>
      <xdr:rowOff>106862</xdr:rowOff>
    </xdr:to>
    <xdr:sp macro="" textlink="">
      <xdr:nvSpPr>
        <xdr:cNvPr id="664" name="楕円 663">
          <a:extLst>
            <a:ext uri="{FF2B5EF4-FFF2-40B4-BE49-F238E27FC236}">
              <a16:creationId xmlns:a16="http://schemas.microsoft.com/office/drawing/2014/main" id="{918491C2-BED5-41C1-9346-ED97A4A297DD}"/>
            </a:ext>
          </a:extLst>
        </xdr:cNvPr>
        <xdr:cNvSpPr/>
      </xdr:nvSpPr>
      <xdr:spPr>
        <a:xfrm>
          <a:off x="13652500" y="1389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56062</xdr:rowOff>
    </xdr:from>
    <xdr:to>
      <xdr:col>76</xdr:col>
      <xdr:colOff>114300</xdr:colOff>
      <xdr:row>81</xdr:row>
      <xdr:rowOff>93618</xdr:rowOff>
    </xdr:to>
    <xdr:cxnSp macro="">
      <xdr:nvCxnSpPr>
        <xdr:cNvPr id="665" name="直線コネクタ 664">
          <a:extLst>
            <a:ext uri="{FF2B5EF4-FFF2-40B4-BE49-F238E27FC236}">
              <a16:creationId xmlns:a16="http://schemas.microsoft.com/office/drawing/2014/main" id="{DC8D8AA8-9383-44EA-B792-9F47A890BC35}"/>
            </a:ext>
          </a:extLst>
        </xdr:cNvPr>
        <xdr:cNvCxnSpPr/>
      </xdr:nvCxnSpPr>
      <xdr:spPr>
        <a:xfrm>
          <a:off x="13703300" y="1394351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140788</xdr:rowOff>
    </xdr:from>
    <xdr:to>
      <xdr:col>67</xdr:col>
      <xdr:colOff>101600</xdr:colOff>
      <xdr:row>81</xdr:row>
      <xdr:rowOff>70938</xdr:rowOff>
    </xdr:to>
    <xdr:sp macro="" textlink="">
      <xdr:nvSpPr>
        <xdr:cNvPr id="666" name="楕円 665">
          <a:extLst>
            <a:ext uri="{FF2B5EF4-FFF2-40B4-BE49-F238E27FC236}">
              <a16:creationId xmlns:a16="http://schemas.microsoft.com/office/drawing/2014/main" id="{C6759497-C5DF-4DF8-A954-69FFFEE0FDB8}"/>
            </a:ext>
          </a:extLst>
        </xdr:cNvPr>
        <xdr:cNvSpPr/>
      </xdr:nvSpPr>
      <xdr:spPr>
        <a:xfrm>
          <a:off x="12763500" y="1385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20138</xdr:rowOff>
    </xdr:from>
    <xdr:to>
      <xdr:col>71</xdr:col>
      <xdr:colOff>177800</xdr:colOff>
      <xdr:row>81</xdr:row>
      <xdr:rowOff>56062</xdr:rowOff>
    </xdr:to>
    <xdr:cxnSp macro="">
      <xdr:nvCxnSpPr>
        <xdr:cNvPr id="667" name="直線コネクタ 666">
          <a:extLst>
            <a:ext uri="{FF2B5EF4-FFF2-40B4-BE49-F238E27FC236}">
              <a16:creationId xmlns:a16="http://schemas.microsoft.com/office/drawing/2014/main" id="{B58D93DD-BF32-465A-8C0C-2B2807209009}"/>
            </a:ext>
          </a:extLst>
        </xdr:cNvPr>
        <xdr:cNvCxnSpPr/>
      </xdr:nvCxnSpPr>
      <xdr:spPr>
        <a:xfrm>
          <a:off x="12814300" y="139075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65332</xdr:rowOff>
    </xdr:from>
    <xdr:ext cx="405111" cy="259045"/>
    <xdr:sp macro="" textlink="">
      <xdr:nvSpPr>
        <xdr:cNvPr id="668" name="n_1aveValue【児童館】&#10;有形固定資産減価償却率">
          <a:extLst>
            <a:ext uri="{FF2B5EF4-FFF2-40B4-BE49-F238E27FC236}">
              <a16:creationId xmlns:a16="http://schemas.microsoft.com/office/drawing/2014/main" id="{6209AA6F-DC7F-4A97-BCA3-834F31B80D31}"/>
            </a:ext>
          </a:extLst>
        </xdr:cNvPr>
        <xdr:cNvSpPr txBox="1"/>
      </xdr:nvSpPr>
      <xdr:spPr>
        <a:xfrm>
          <a:off x="152660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63698</xdr:rowOff>
    </xdr:from>
    <xdr:ext cx="405111" cy="259045"/>
    <xdr:sp macro="" textlink="">
      <xdr:nvSpPr>
        <xdr:cNvPr id="669" name="n_2aveValue【児童館】&#10;有形固定資産減価償却率">
          <a:extLst>
            <a:ext uri="{FF2B5EF4-FFF2-40B4-BE49-F238E27FC236}">
              <a16:creationId xmlns:a16="http://schemas.microsoft.com/office/drawing/2014/main" id="{93060995-DA90-451A-8A3E-C5349EBB1E5F}"/>
            </a:ext>
          </a:extLst>
        </xdr:cNvPr>
        <xdr:cNvSpPr txBox="1"/>
      </xdr:nvSpPr>
      <xdr:spPr>
        <a:xfrm>
          <a:off x="143897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44104</xdr:rowOff>
    </xdr:from>
    <xdr:ext cx="405111" cy="259045"/>
    <xdr:sp macro="" textlink="">
      <xdr:nvSpPr>
        <xdr:cNvPr id="670" name="n_3aveValue【児童館】&#10;有形固定資産減価償却率">
          <a:extLst>
            <a:ext uri="{FF2B5EF4-FFF2-40B4-BE49-F238E27FC236}">
              <a16:creationId xmlns:a16="http://schemas.microsoft.com/office/drawing/2014/main" id="{01C3D7FC-2815-4CBE-9425-8660B9D6BB5A}"/>
            </a:ext>
          </a:extLst>
        </xdr:cNvPr>
        <xdr:cNvSpPr txBox="1"/>
      </xdr:nvSpPr>
      <xdr:spPr>
        <a:xfrm>
          <a:off x="13500744" y="1427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4915</xdr:rowOff>
    </xdr:from>
    <xdr:ext cx="405111" cy="259045"/>
    <xdr:sp macro="" textlink="">
      <xdr:nvSpPr>
        <xdr:cNvPr id="671" name="n_4aveValue【児童館】&#10;有形固定資産減価償却率">
          <a:extLst>
            <a:ext uri="{FF2B5EF4-FFF2-40B4-BE49-F238E27FC236}">
              <a16:creationId xmlns:a16="http://schemas.microsoft.com/office/drawing/2014/main" id="{A38AE869-2860-406D-9C25-5477FEA92545}"/>
            </a:ext>
          </a:extLst>
        </xdr:cNvPr>
        <xdr:cNvSpPr txBox="1"/>
      </xdr:nvSpPr>
      <xdr:spPr>
        <a:xfrm>
          <a:off x="12611744" y="1423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17253</xdr:rowOff>
    </xdr:from>
    <xdr:ext cx="405111" cy="259045"/>
    <xdr:sp macro="" textlink="">
      <xdr:nvSpPr>
        <xdr:cNvPr id="672" name="n_1mainValue【児童館】&#10;有形固定資産減価償却率">
          <a:extLst>
            <a:ext uri="{FF2B5EF4-FFF2-40B4-BE49-F238E27FC236}">
              <a16:creationId xmlns:a16="http://schemas.microsoft.com/office/drawing/2014/main" id="{1E30D845-8254-4A1B-ADD1-D1D938F2F0E0}"/>
            </a:ext>
          </a:extLst>
        </xdr:cNvPr>
        <xdr:cNvSpPr txBox="1"/>
      </xdr:nvSpPr>
      <xdr:spPr>
        <a:xfrm>
          <a:off x="15266044" y="1373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160945</xdr:rowOff>
    </xdr:from>
    <xdr:ext cx="405111" cy="259045"/>
    <xdr:sp macro="" textlink="">
      <xdr:nvSpPr>
        <xdr:cNvPr id="673" name="n_2mainValue【児童館】&#10;有形固定資産減価償却率">
          <a:extLst>
            <a:ext uri="{FF2B5EF4-FFF2-40B4-BE49-F238E27FC236}">
              <a16:creationId xmlns:a16="http://schemas.microsoft.com/office/drawing/2014/main" id="{A4EC60AA-BF74-495C-824E-8AF3924EAB37}"/>
            </a:ext>
          </a:extLst>
        </xdr:cNvPr>
        <xdr:cNvSpPr txBox="1"/>
      </xdr:nvSpPr>
      <xdr:spPr>
        <a:xfrm>
          <a:off x="14389744" y="13705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123389</xdr:rowOff>
    </xdr:from>
    <xdr:ext cx="405111" cy="259045"/>
    <xdr:sp macro="" textlink="">
      <xdr:nvSpPr>
        <xdr:cNvPr id="674" name="n_3mainValue【児童館】&#10;有形固定資産減価償却率">
          <a:extLst>
            <a:ext uri="{FF2B5EF4-FFF2-40B4-BE49-F238E27FC236}">
              <a16:creationId xmlns:a16="http://schemas.microsoft.com/office/drawing/2014/main" id="{7AD8A787-69AF-4B92-B12B-3CADFD1CFD8B}"/>
            </a:ext>
          </a:extLst>
        </xdr:cNvPr>
        <xdr:cNvSpPr txBox="1"/>
      </xdr:nvSpPr>
      <xdr:spPr>
        <a:xfrm>
          <a:off x="13500744" y="1366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87465</xdr:rowOff>
    </xdr:from>
    <xdr:ext cx="405111" cy="259045"/>
    <xdr:sp macro="" textlink="">
      <xdr:nvSpPr>
        <xdr:cNvPr id="675" name="n_4mainValue【児童館】&#10;有形固定資産減価償却率">
          <a:extLst>
            <a:ext uri="{FF2B5EF4-FFF2-40B4-BE49-F238E27FC236}">
              <a16:creationId xmlns:a16="http://schemas.microsoft.com/office/drawing/2014/main" id="{17C84154-FEEF-4E3D-B5D9-5C1A8A12F2DA}"/>
            </a:ext>
          </a:extLst>
        </xdr:cNvPr>
        <xdr:cNvSpPr txBox="1"/>
      </xdr:nvSpPr>
      <xdr:spPr>
        <a:xfrm>
          <a:off x="12611744" y="1363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E10AE1C9-ABA0-4DCD-B915-358A2AF651F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BF91201C-B4D9-40F3-8FEA-FBE547F8870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CCFCEA76-44F3-4A2B-82BF-249AFC246F2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1609A8FB-1CAC-4E2C-80BB-77DD351BD3E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704D14E9-D83C-4C06-AE7E-877C8435691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EE72433B-73E7-41F5-B09B-17170CA08DF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001EE63B-E9CD-4F46-B344-F9EC9B7F083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7FDF1273-ADD0-4AC6-84FC-6083B5B6D57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03D2C48A-F7DB-4520-90D8-276935CD198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B687418A-A4CB-4B08-940D-84AEA113CC3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6" name="直線コネクタ 685">
          <a:extLst>
            <a:ext uri="{FF2B5EF4-FFF2-40B4-BE49-F238E27FC236}">
              <a16:creationId xmlns:a16="http://schemas.microsoft.com/office/drawing/2014/main" id="{7B9F5D3B-AA02-4A45-91B1-538DBBBEEFA5}"/>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7" name="テキスト ボックス 686">
          <a:extLst>
            <a:ext uri="{FF2B5EF4-FFF2-40B4-BE49-F238E27FC236}">
              <a16:creationId xmlns:a16="http://schemas.microsoft.com/office/drawing/2014/main" id="{0332C382-BB1B-4892-964D-C540C2151E47}"/>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8" name="直線コネクタ 687">
          <a:extLst>
            <a:ext uri="{FF2B5EF4-FFF2-40B4-BE49-F238E27FC236}">
              <a16:creationId xmlns:a16="http://schemas.microsoft.com/office/drawing/2014/main" id="{6B3C6F4C-E080-4BC8-9037-A7E9B0F380E6}"/>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9" name="テキスト ボックス 688">
          <a:extLst>
            <a:ext uri="{FF2B5EF4-FFF2-40B4-BE49-F238E27FC236}">
              <a16:creationId xmlns:a16="http://schemas.microsoft.com/office/drawing/2014/main" id="{F0A3440D-7367-4920-8D8B-4001C9C46574}"/>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0" name="直線コネクタ 689">
          <a:extLst>
            <a:ext uri="{FF2B5EF4-FFF2-40B4-BE49-F238E27FC236}">
              <a16:creationId xmlns:a16="http://schemas.microsoft.com/office/drawing/2014/main" id="{9B74274A-BC01-4BE0-BE06-E1B086E0F2E6}"/>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1" name="テキスト ボックス 690">
          <a:extLst>
            <a:ext uri="{FF2B5EF4-FFF2-40B4-BE49-F238E27FC236}">
              <a16:creationId xmlns:a16="http://schemas.microsoft.com/office/drawing/2014/main" id="{5D3DE506-FBD0-4BBE-9315-9417747520FC}"/>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2" name="直線コネクタ 691">
          <a:extLst>
            <a:ext uri="{FF2B5EF4-FFF2-40B4-BE49-F238E27FC236}">
              <a16:creationId xmlns:a16="http://schemas.microsoft.com/office/drawing/2014/main" id="{5EAB79B3-789F-4E4D-9BE3-1DEA068A4293}"/>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3" name="テキスト ボックス 692">
          <a:extLst>
            <a:ext uri="{FF2B5EF4-FFF2-40B4-BE49-F238E27FC236}">
              <a16:creationId xmlns:a16="http://schemas.microsoft.com/office/drawing/2014/main" id="{4983FB40-BC7E-4497-900E-04B333D64758}"/>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4" name="直線コネクタ 693">
          <a:extLst>
            <a:ext uri="{FF2B5EF4-FFF2-40B4-BE49-F238E27FC236}">
              <a16:creationId xmlns:a16="http://schemas.microsoft.com/office/drawing/2014/main" id="{B1A80EB8-25BA-49A6-B3B5-A85CD8A47F09}"/>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5" name="テキスト ボックス 694">
          <a:extLst>
            <a:ext uri="{FF2B5EF4-FFF2-40B4-BE49-F238E27FC236}">
              <a16:creationId xmlns:a16="http://schemas.microsoft.com/office/drawing/2014/main" id="{0FB14BDE-0C07-4D98-A446-FEDDC5271C1D}"/>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6" name="直線コネクタ 695">
          <a:extLst>
            <a:ext uri="{FF2B5EF4-FFF2-40B4-BE49-F238E27FC236}">
              <a16:creationId xmlns:a16="http://schemas.microsoft.com/office/drawing/2014/main" id="{EA3F8C6E-505A-4ADC-A6EB-9765E0AACBCA}"/>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7" name="テキスト ボックス 696">
          <a:extLst>
            <a:ext uri="{FF2B5EF4-FFF2-40B4-BE49-F238E27FC236}">
              <a16:creationId xmlns:a16="http://schemas.microsoft.com/office/drawing/2014/main" id="{BF360343-8DEE-4211-BCF3-DAB838501335}"/>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D9ED5F86-3B7D-405D-BA2E-84A925F8A8F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51E5E2A0-64C4-41F6-869D-7C817CDC532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2E6E17FC-ABB4-4825-A8B9-93CA84C310F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127907</xdr:rowOff>
    </xdr:from>
    <xdr:to>
      <xdr:col>116</xdr:col>
      <xdr:colOff>62864</xdr:colOff>
      <xdr:row>86</xdr:row>
      <xdr:rowOff>136071</xdr:rowOff>
    </xdr:to>
    <xdr:cxnSp macro="">
      <xdr:nvCxnSpPr>
        <xdr:cNvPr id="701" name="直線コネクタ 700">
          <a:extLst>
            <a:ext uri="{FF2B5EF4-FFF2-40B4-BE49-F238E27FC236}">
              <a16:creationId xmlns:a16="http://schemas.microsoft.com/office/drawing/2014/main" id="{10E96F7A-3E82-4387-9A89-63667A1D22CF}"/>
            </a:ext>
          </a:extLst>
        </xdr:cNvPr>
        <xdr:cNvCxnSpPr/>
      </xdr:nvCxnSpPr>
      <xdr:spPr>
        <a:xfrm flipV="1">
          <a:off x="22160864" y="13329557"/>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702" name="【児童館】&#10;一人当たり面積最小値テキスト">
          <a:extLst>
            <a:ext uri="{FF2B5EF4-FFF2-40B4-BE49-F238E27FC236}">
              <a16:creationId xmlns:a16="http://schemas.microsoft.com/office/drawing/2014/main" id="{01FC20C6-95CF-4F3A-B825-15E98C54A2AB}"/>
            </a:ext>
          </a:extLst>
        </xdr:cNvPr>
        <xdr:cNvSpPr txBox="1"/>
      </xdr:nvSpPr>
      <xdr:spPr>
        <a:xfrm>
          <a:off x="22199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703" name="直線コネクタ 702">
          <a:extLst>
            <a:ext uri="{FF2B5EF4-FFF2-40B4-BE49-F238E27FC236}">
              <a16:creationId xmlns:a16="http://schemas.microsoft.com/office/drawing/2014/main" id="{035546C2-2362-44FD-AF11-4B2953605FBF}"/>
            </a:ext>
          </a:extLst>
        </xdr:cNvPr>
        <xdr:cNvCxnSpPr/>
      </xdr:nvCxnSpPr>
      <xdr:spPr>
        <a:xfrm>
          <a:off x="22072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74584</xdr:rowOff>
    </xdr:from>
    <xdr:ext cx="469744" cy="259045"/>
    <xdr:sp macro="" textlink="">
      <xdr:nvSpPr>
        <xdr:cNvPr id="704" name="【児童館】&#10;一人当たり面積最大値テキスト">
          <a:extLst>
            <a:ext uri="{FF2B5EF4-FFF2-40B4-BE49-F238E27FC236}">
              <a16:creationId xmlns:a16="http://schemas.microsoft.com/office/drawing/2014/main" id="{B59EF6A5-8C07-454F-9BB1-E49BBD7220BF}"/>
            </a:ext>
          </a:extLst>
        </xdr:cNvPr>
        <xdr:cNvSpPr txBox="1"/>
      </xdr:nvSpPr>
      <xdr:spPr>
        <a:xfrm>
          <a:off x="22199600" y="131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127907</xdr:rowOff>
    </xdr:from>
    <xdr:to>
      <xdr:col>116</xdr:col>
      <xdr:colOff>152400</xdr:colOff>
      <xdr:row>77</xdr:row>
      <xdr:rowOff>127907</xdr:rowOff>
    </xdr:to>
    <xdr:cxnSp macro="">
      <xdr:nvCxnSpPr>
        <xdr:cNvPr id="705" name="直線コネクタ 704">
          <a:extLst>
            <a:ext uri="{FF2B5EF4-FFF2-40B4-BE49-F238E27FC236}">
              <a16:creationId xmlns:a16="http://schemas.microsoft.com/office/drawing/2014/main" id="{15EAC065-09DB-4A5B-888B-8CA6244963B8}"/>
            </a:ext>
          </a:extLst>
        </xdr:cNvPr>
        <xdr:cNvCxnSpPr/>
      </xdr:nvCxnSpPr>
      <xdr:spPr>
        <a:xfrm>
          <a:off x="22072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63698</xdr:rowOff>
    </xdr:from>
    <xdr:ext cx="469744" cy="259045"/>
    <xdr:sp macro="" textlink="">
      <xdr:nvSpPr>
        <xdr:cNvPr id="706" name="【児童館】&#10;一人当たり面積平均値テキスト">
          <a:extLst>
            <a:ext uri="{FF2B5EF4-FFF2-40B4-BE49-F238E27FC236}">
              <a16:creationId xmlns:a16="http://schemas.microsoft.com/office/drawing/2014/main" id="{E65F0BC4-0B13-4AB8-8F2E-17F88729145E}"/>
            </a:ext>
          </a:extLst>
        </xdr:cNvPr>
        <xdr:cNvSpPr txBox="1"/>
      </xdr:nvSpPr>
      <xdr:spPr>
        <a:xfrm>
          <a:off x="22199600" y="14122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85271</xdr:rowOff>
    </xdr:from>
    <xdr:to>
      <xdr:col>116</xdr:col>
      <xdr:colOff>114300</xdr:colOff>
      <xdr:row>83</xdr:row>
      <xdr:rowOff>15421</xdr:rowOff>
    </xdr:to>
    <xdr:sp macro="" textlink="">
      <xdr:nvSpPr>
        <xdr:cNvPr id="707" name="フローチャート: 判断 706">
          <a:extLst>
            <a:ext uri="{FF2B5EF4-FFF2-40B4-BE49-F238E27FC236}">
              <a16:creationId xmlns:a16="http://schemas.microsoft.com/office/drawing/2014/main" id="{8C9128F9-C845-472C-A70A-23D1ADE8422C}"/>
            </a:ext>
          </a:extLst>
        </xdr:cNvPr>
        <xdr:cNvSpPr/>
      </xdr:nvSpPr>
      <xdr:spPr>
        <a:xfrm>
          <a:off x="221107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708" name="フローチャート: 判断 707">
          <a:extLst>
            <a:ext uri="{FF2B5EF4-FFF2-40B4-BE49-F238E27FC236}">
              <a16:creationId xmlns:a16="http://schemas.microsoft.com/office/drawing/2014/main" id="{AC0D7899-08F2-4D0F-AB47-61CF8CF69912}"/>
            </a:ext>
          </a:extLst>
        </xdr:cNvPr>
        <xdr:cNvSpPr/>
      </xdr:nvSpPr>
      <xdr:spPr>
        <a:xfrm>
          <a:off x="21272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52614</xdr:rowOff>
    </xdr:from>
    <xdr:to>
      <xdr:col>107</xdr:col>
      <xdr:colOff>101600</xdr:colOff>
      <xdr:row>82</xdr:row>
      <xdr:rowOff>154214</xdr:rowOff>
    </xdr:to>
    <xdr:sp macro="" textlink="">
      <xdr:nvSpPr>
        <xdr:cNvPr id="709" name="フローチャート: 判断 708">
          <a:extLst>
            <a:ext uri="{FF2B5EF4-FFF2-40B4-BE49-F238E27FC236}">
              <a16:creationId xmlns:a16="http://schemas.microsoft.com/office/drawing/2014/main" id="{DE4FD510-8AC8-4A0E-A4A1-037274034D23}"/>
            </a:ext>
          </a:extLst>
        </xdr:cNvPr>
        <xdr:cNvSpPr/>
      </xdr:nvSpPr>
      <xdr:spPr>
        <a:xfrm>
          <a:off x="20383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117929</xdr:rowOff>
    </xdr:from>
    <xdr:to>
      <xdr:col>102</xdr:col>
      <xdr:colOff>165100</xdr:colOff>
      <xdr:row>83</xdr:row>
      <xdr:rowOff>48079</xdr:rowOff>
    </xdr:to>
    <xdr:sp macro="" textlink="">
      <xdr:nvSpPr>
        <xdr:cNvPr id="710" name="フローチャート: 判断 709">
          <a:extLst>
            <a:ext uri="{FF2B5EF4-FFF2-40B4-BE49-F238E27FC236}">
              <a16:creationId xmlns:a16="http://schemas.microsoft.com/office/drawing/2014/main" id="{3334060B-CD85-4E08-B7D4-3EA6A271FF2F}"/>
            </a:ext>
          </a:extLst>
        </xdr:cNvPr>
        <xdr:cNvSpPr/>
      </xdr:nvSpPr>
      <xdr:spPr>
        <a:xfrm>
          <a:off x="19494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134257</xdr:rowOff>
    </xdr:from>
    <xdr:to>
      <xdr:col>98</xdr:col>
      <xdr:colOff>38100</xdr:colOff>
      <xdr:row>83</xdr:row>
      <xdr:rowOff>64407</xdr:rowOff>
    </xdr:to>
    <xdr:sp macro="" textlink="">
      <xdr:nvSpPr>
        <xdr:cNvPr id="711" name="フローチャート: 判断 710">
          <a:extLst>
            <a:ext uri="{FF2B5EF4-FFF2-40B4-BE49-F238E27FC236}">
              <a16:creationId xmlns:a16="http://schemas.microsoft.com/office/drawing/2014/main" id="{1AEFEE72-EABC-4776-95E2-8A6BCAF532E6}"/>
            </a:ext>
          </a:extLst>
        </xdr:cNvPr>
        <xdr:cNvSpPr/>
      </xdr:nvSpPr>
      <xdr:spPr>
        <a:xfrm>
          <a:off x="18605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DA6446DB-10A9-497A-BD59-0CAE08A77A5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D929E008-0E5C-487A-90DB-6D4FAD24439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FEC3CB7A-B863-47D7-86AD-8C8F31420E6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E28C1BFE-EC3A-42D9-AD0B-38FE4ADC797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519DEEA6-F51B-4E04-9CEE-F0B401CC33D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126093</xdr:rowOff>
    </xdr:from>
    <xdr:to>
      <xdr:col>116</xdr:col>
      <xdr:colOff>114300</xdr:colOff>
      <xdr:row>82</xdr:row>
      <xdr:rowOff>56243</xdr:rowOff>
    </xdr:to>
    <xdr:sp macro="" textlink="">
      <xdr:nvSpPr>
        <xdr:cNvPr id="717" name="楕円 716">
          <a:extLst>
            <a:ext uri="{FF2B5EF4-FFF2-40B4-BE49-F238E27FC236}">
              <a16:creationId xmlns:a16="http://schemas.microsoft.com/office/drawing/2014/main" id="{728E861B-3758-42EF-BB54-7B2A1E125402}"/>
            </a:ext>
          </a:extLst>
        </xdr:cNvPr>
        <xdr:cNvSpPr/>
      </xdr:nvSpPr>
      <xdr:spPr>
        <a:xfrm>
          <a:off x="221107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148970</xdr:rowOff>
    </xdr:from>
    <xdr:ext cx="469744" cy="259045"/>
    <xdr:sp macro="" textlink="">
      <xdr:nvSpPr>
        <xdr:cNvPr id="718" name="【児童館】&#10;一人当たり面積該当値テキスト">
          <a:extLst>
            <a:ext uri="{FF2B5EF4-FFF2-40B4-BE49-F238E27FC236}">
              <a16:creationId xmlns:a16="http://schemas.microsoft.com/office/drawing/2014/main" id="{C9827C4E-03C3-4E39-9A37-E0F6BDDEFF27}"/>
            </a:ext>
          </a:extLst>
        </xdr:cNvPr>
        <xdr:cNvSpPr txBox="1"/>
      </xdr:nvSpPr>
      <xdr:spPr>
        <a:xfrm>
          <a:off x="22199600" y="1386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142421</xdr:rowOff>
    </xdr:from>
    <xdr:to>
      <xdr:col>112</xdr:col>
      <xdr:colOff>38100</xdr:colOff>
      <xdr:row>82</xdr:row>
      <xdr:rowOff>72571</xdr:rowOff>
    </xdr:to>
    <xdr:sp macro="" textlink="">
      <xdr:nvSpPr>
        <xdr:cNvPr id="719" name="楕円 718">
          <a:extLst>
            <a:ext uri="{FF2B5EF4-FFF2-40B4-BE49-F238E27FC236}">
              <a16:creationId xmlns:a16="http://schemas.microsoft.com/office/drawing/2014/main" id="{ACB596DF-3A65-4CCA-AAD9-3DE1F2669CE8}"/>
            </a:ext>
          </a:extLst>
        </xdr:cNvPr>
        <xdr:cNvSpPr/>
      </xdr:nvSpPr>
      <xdr:spPr>
        <a:xfrm>
          <a:off x="212725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5443</xdr:rowOff>
    </xdr:from>
    <xdr:to>
      <xdr:col>116</xdr:col>
      <xdr:colOff>63500</xdr:colOff>
      <xdr:row>82</xdr:row>
      <xdr:rowOff>21771</xdr:rowOff>
    </xdr:to>
    <xdr:cxnSp macro="">
      <xdr:nvCxnSpPr>
        <xdr:cNvPr id="720" name="直線コネクタ 719">
          <a:extLst>
            <a:ext uri="{FF2B5EF4-FFF2-40B4-BE49-F238E27FC236}">
              <a16:creationId xmlns:a16="http://schemas.microsoft.com/office/drawing/2014/main" id="{57CF7037-9306-4799-9A1E-274DA373223C}"/>
            </a:ext>
          </a:extLst>
        </xdr:cNvPr>
        <xdr:cNvCxnSpPr/>
      </xdr:nvCxnSpPr>
      <xdr:spPr>
        <a:xfrm flipV="1">
          <a:off x="21323300" y="1406434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142421</xdr:rowOff>
    </xdr:from>
    <xdr:to>
      <xdr:col>107</xdr:col>
      <xdr:colOff>101600</xdr:colOff>
      <xdr:row>82</xdr:row>
      <xdr:rowOff>72571</xdr:rowOff>
    </xdr:to>
    <xdr:sp macro="" textlink="">
      <xdr:nvSpPr>
        <xdr:cNvPr id="721" name="楕円 720">
          <a:extLst>
            <a:ext uri="{FF2B5EF4-FFF2-40B4-BE49-F238E27FC236}">
              <a16:creationId xmlns:a16="http://schemas.microsoft.com/office/drawing/2014/main" id="{31EB66AD-4D29-431A-A984-44D765A4FF52}"/>
            </a:ext>
          </a:extLst>
        </xdr:cNvPr>
        <xdr:cNvSpPr/>
      </xdr:nvSpPr>
      <xdr:spPr>
        <a:xfrm>
          <a:off x="203835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21771</xdr:rowOff>
    </xdr:from>
    <xdr:to>
      <xdr:col>111</xdr:col>
      <xdr:colOff>177800</xdr:colOff>
      <xdr:row>82</xdr:row>
      <xdr:rowOff>21771</xdr:rowOff>
    </xdr:to>
    <xdr:cxnSp macro="">
      <xdr:nvCxnSpPr>
        <xdr:cNvPr id="722" name="直線コネクタ 721">
          <a:extLst>
            <a:ext uri="{FF2B5EF4-FFF2-40B4-BE49-F238E27FC236}">
              <a16:creationId xmlns:a16="http://schemas.microsoft.com/office/drawing/2014/main" id="{BF7AAB0B-D53A-4A76-A3FF-185B428265F1}"/>
            </a:ext>
          </a:extLst>
        </xdr:cNvPr>
        <xdr:cNvCxnSpPr/>
      </xdr:nvCxnSpPr>
      <xdr:spPr>
        <a:xfrm>
          <a:off x="20434300" y="140806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126093</xdr:rowOff>
    </xdr:from>
    <xdr:to>
      <xdr:col>102</xdr:col>
      <xdr:colOff>165100</xdr:colOff>
      <xdr:row>82</xdr:row>
      <xdr:rowOff>56243</xdr:rowOff>
    </xdr:to>
    <xdr:sp macro="" textlink="">
      <xdr:nvSpPr>
        <xdr:cNvPr id="723" name="楕円 722">
          <a:extLst>
            <a:ext uri="{FF2B5EF4-FFF2-40B4-BE49-F238E27FC236}">
              <a16:creationId xmlns:a16="http://schemas.microsoft.com/office/drawing/2014/main" id="{3CD7E5CD-D989-49A9-8490-2A8080A03F79}"/>
            </a:ext>
          </a:extLst>
        </xdr:cNvPr>
        <xdr:cNvSpPr/>
      </xdr:nvSpPr>
      <xdr:spPr>
        <a:xfrm>
          <a:off x="19494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5443</xdr:rowOff>
    </xdr:from>
    <xdr:to>
      <xdr:col>107</xdr:col>
      <xdr:colOff>50800</xdr:colOff>
      <xdr:row>82</xdr:row>
      <xdr:rowOff>21771</xdr:rowOff>
    </xdr:to>
    <xdr:cxnSp macro="">
      <xdr:nvCxnSpPr>
        <xdr:cNvPr id="724" name="直線コネクタ 723">
          <a:extLst>
            <a:ext uri="{FF2B5EF4-FFF2-40B4-BE49-F238E27FC236}">
              <a16:creationId xmlns:a16="http://schemas.microsoft.com/office/drawing/2014/main" id="{8B2EC248-F627-48F7-B44E-8A6661131FE0}"/>
            </a:ext>
          </a:extLst>
        </xdr:cNvPr>
        <xdr:cNvCxnSpPr/>
      </xdr:nvCxnSpPr>
      <xdr:spPr>
        <a:xfrm>
          <a:off x="19545300" y="1406434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126093</xdr:rowOff>
    </xdr:from>
    <xdr:to>
      <xdr:col>98</xdr:col>
      <xdr:colOff>38100</xdr:colOff>
      <xdr:row>82</xdr:row>
      <xdr:rowOff>56243</xdr:rowOff>
    </xdr:to>
    <xdr:sp macro="" textlink="">
      <xdr:nvSpPr>
        <xdr:cNvPr id="725" name="楕円 724">
          <a:extLst>
            <a:ext uri="{FF2B5EF4-FFF2-40B4-BE49-F238E27FC236}">
              <a16:creationId xmlns:a16="http://schemas.microsoft.com/office/drawing/2014/main" id="{CAF0EDE7-A2DB-4453-AB54-B1B171680F05}"/>
            </a:ext>
          </a:extLst>
        </xdr:cNvPr>
        <xdr:cNvSpPr/>
      </xdr:nvSpPr>
      <xdr:spPr>
        <a:xfrm>
          <a:off x="18605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5443</xdr:rowOff>
    </xdr:from>
    <xdr:to>
      <xdr:col>102</xdr:col>
      <xdr:colOff>114300</xdr:colOff>
      <xdr:row>82</xdr:row>
      <xdr:rowOff>5443</xdr:rowOff>
    </xdr:to>
    <xdr:cxnSp macro="">
      <xdr:nvCxnSpPr>
        <xdr:cNvPr id="726" name="直線コネクタ 725">
          <a:extLst>
            <a:ext uri="{FF2B5EF4-FFF2-40B4-BE49-F238E27FC236}">
              <a16:creationId xmlns:a16="http://schemas.microsoft.com/office/drawing/2014/main" id="{2B54F7EA-153B-44A9-9990-EE34AD77C0DF}"/>
            </a:ext>
          </a:extLst>
        </xdr:cNvPr>
        <xdr:cNvCxnSpPr/>
      </xdr:nvCxnSpPr>
      <xdr:spPr>
        <a:xfrm>
          <a:off x="18656300" y="14064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22877</xdr:rowOff>
    </xdr:from>
    <xdr:ext cx="469744" cy="259045"/>
    <xdr:sp macro="" textlink="">
      <xdr:nvSpPr>
        <xdr:cNvPr id="727" name="n_1aveValue【児童館】&#10;一人当たり面積">
          <a:extLst>
            <a:ext uri="{FF2B5EF4-FFF2-40B4-BE49-F238E27FC236}">
              <a16:creationId xmlns:a16="http://schemas.microsoft.com/office/drawing/2014/main" id="{E66A5CF9-D4B0-423A-8113-6D99092DB728}"/>
            </a:ext>
          </a:extLst>
        </xdr:cNvPr>
        <xdr:cNvSpPr txBox="1"/>
      </xdr:nvSpPr>
      <xdr:spPr>
        <a:xfrm>
          <a:off x="210757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145341</xdr:rowOff>
    </xdr:from>
    <xdr:ext cx="469744" cy="259045"/>
    <xdr:sp macro="" textlink="">
      <xdr:nvSpPr>
        <xdr:cNvPr id="728" name="n_2aveValue【児童館】&#10;一人当たり面積">
          <a:extLst>
            <a:ext uri="{FF2B5EF4-FFF2-40B4-BE49-F238E27FC236}">
              <a16:creationId xmlns:a16="http://schemas.microsoft.com/office/drawing/2014/main" id="{9A3D0C5E-2324-4E91-AD71-8FECE641A4B3}"/>
            </a:ext>
          </a:extLst>
        </xdr:cNvPr>
        <xdr:cNvSpPr txBox="1"/>
      </xdr:nvSpPr>
      <xdr:spPr>
        <a:xfrm>
          <a:off x="20199427" y="1420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39206</xdr:rowOff>
    </xdr:from>
    <xdr:ext cx="469744" cy="259045"/>
    <xdr:sp macro="" textlink="">
      <xdr:nvSpPr>
        <xdr:cNvPr id="729" name="n_3aveValue【児童館】&#10;一人当たり面積">
          <a:extLst>
            <a:ext uri="{FF2B5EF4-FFF2-40B4-BE49-F238E27FC236}">
              <a16:creationId xmlns:a16="http://schemas.microsoft.com/office/drawing/2014/main" id="{0164AEA4-B9A8-4249-850F-77D4DA94548A}"/>
            </a:ext>
          </a:extLst>
        </xdr:cNvPr>
        <xdr:cNvSpPr txBox="1"/>
      </xdr:nvSpPr>
      <xdr:spPr>
        <a:xfrm>
          <a:off x="19310427" y="1426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55534</xdr:rowOff>
    </xdr:from>
    <xdr:ext cx="469744" cy="259045"/>
    <xdr:sp macro="" textlink="">
      <xdr:nvSpPr>
        <xdr:cNvPr id="730" name="n_4aveValue【児童館】&#10;一人当たり面積">
          <a:extLst>
            <a:ext uri="{FF2B5EF4-FFF2-40B4-BE49-F238E27FC236}">
              <a16:creationId xmlns:a16="http://schemas.microsoft.com/office/drawing/2014/main" id="{17F67C55-598D-4D62-AC98-08ADF4EF4D74}"/>
            </a:ext>
          </a:extLst>
        </xdr:cNvPr>
        <xdr:cNvSpPr txBox="1"/>
      </xdr:nvSpPr>
      <xdr:spPr>
        <a:xfrm>
          <a:off x="18421427" y="1428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89098</xdr:rowOff>
    </xdr:from>
    <xdr:ext cx="469744" cy="259045"/>
    <xdr:sp macro="" textlink="">
      <xdr:nvSpPr>
        <xdr:cNvPr id="731" name="n_1mainValue【児童館】&#10;一人当たり面積">
          <a:extLst>
            <a:ext uri="{FF2B5EF4-FFF2-40B4-BE49-F238E27FC236}">
              <a16:creationId xmlns:a16="http://schemas.microsoft.com/office/drawing/2014/main" id="{531917E8-4584-4CF4-9568-516C8348BCD7}"/>
            </a:ext>
          </a:extLst>
        </xdr:cNvPr>
        <xdr:cNvSpPr txBox="1"/>
      </xdr:nvSpPr>
      <xdr:spPr>
        <a:xfrm>
          <a:off x="21075727" y="1380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89098</xdr:rowOff>
    </xdr:from>
    <xdr:ext cx="469744" cy="259045"/>
    <xdr:sp macro="" textlink="">
      <xdr:nvSpPr>
        <xdr:cNvPr id="732" name="n_2mainValue【児童館】&#10;一人当たり面積">
          <a:extLst>
            <a:ext uri="{FF2B5EF4-FFF2-40B4-BE49-F238E27FC236}">
              <a16:creationId xmlns:a16="http://schemas.microsoft.com/office/drawing/2014/main" id="{D8653080-B486-48E9-8105-6CDD3E75D5C2}"/>
            </a:ext>
          </a:extLst>
        </xdr:cNvPr>
        <xdr:cNvSpPr txBox="1"/>
      </xdr:nvSpPr>
      <xdr:spPr>
        <a:xfrm>
          <a:off x="20199427" y="1380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72770</xdr:rowOff>
    </xdr:from>
    <xdr:ext cx="469744" cy="259045"/>
    <xdr:sp macro="" textlink="">
      <xdr:nvSpPr>
        <xdr:cNvPr id="733" name="n_3mainValue【児童館】&#10;一人当たり面積">
          <a:extLst>
            <a:ext uri="{FF2B5EF4-FFF2-40B4-BE49-F238E27FC236}">
              <a16:creationId xmlns:a16="http://schemas.microsoft.com/office/drawing/2014/main" id="{5ACD8AAC-F455-417D-8568-8234E64BA130}"/>
            </a:ext>
          </a:extLst>
        </xdr:cNvPr>
        <xdr:cNvSpPr txBox="1"/>
      </xdr:nvSpPr>
      <xdr:spPr>
        <a:xfrm>
          <a:off x="19310427" y="137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72770</xdr:rowOff>
    </xdr:from>
    <xdr:ext cx="469744" cy="259045"/>
    <xdr:sp macro="" textlink="">
      <xdr:nvSpPr>
        <xdr:cNvPr id="734" name="n_4mainValue【児童館】&#10;一人当たり面積">
          <a:extLst>
            <a:ext uri="{FF2B5EF4-FFF2-40B4-BE49-F238E27FC236}">
              <a16:creationId xmlns:a16="http://schemas.microsoft.com/office/drawing/2014/main" id="{2159A93B-7B6D-410A-961A-0DC123BDE6DD}"/>
            </a:ext>
          </a:extLst>
        </xdr:cNvPr>
        <xdr:cNvSpPr txBox="1"/>
      </xdr:nvSpPr>
      <xdr:spPr>
        <a:xfrm>
          <a:off x="18421427" y="137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49CAE1F4-4E9E-4F5B-A54F-85F13452964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1471929B-C2B4-4AFA-BC19-565083773AB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84E142E4-8A90-4796-832D-12223290C79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25C8C89F-782E-4CF3-8DA4-E98FE165EA3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B5D264B9-3688-4BE0-8AF6-4044EDE3306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ED770F93-9A30-4104-8CD5-9CCAF98FA4F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AC850669-2893-4A1F-922A-CEAAADCAF9B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A5580DE5-69EE-4962-B9C5-59928D91879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E01C0185-F23A-43F5-B427-21D92761D4F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C839576F-D8F6-4B0B-8D82-25055A8F30B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11AE5C72-9AD9-4D8A-86D4-D8E8B63DA8D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a:extLst>
            <a:ext uri="{FF2B5EF4-FFF2-40B4-BE49-F238E27FC236}">
              <a16:creationId xmlns:a16="http://schemas.microsoft.com/office/drawing/2014/main" id="{40DFE40A-B02B-4E48-92AF-10883A151D8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7" name="テキスト ボックス 746">
          <a:extLst>
            <a:ext uri="{FF2B5EF4-FFF2-40B4-BE49-F238E27FC236}">
              <a16:creationId xmlns:a16="http://schemas.microsoft.com/office/drawing/2014/main" id="{FBEA7CD2-21FB-43F0-9732-235AD9D104E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a:extLst>
            <a:ext uri="{FF2B5EF4-FFF2-40B4-BE49-F238E27FC236}">
              <a16:creationId xmlns:a16="http://schemas.microsoft.com/office/drawing/2014/main" id="{7789FD7E-2B8A-49CA-95FD-8DB863FDB8AF}"/>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a:extLst>
            <a:ext uri="{FF2B5EF4-FFF2-40B4-BE49-F238E27FC236}">
              <a16:creationId xmlns:a16="http://schemas.microsoft.com/office/drawing/2014/main" id="{AF5055B4-E34F-47EC-8993-CE008C81F757}"/>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a:extLst>
            <a:ext uri="{FF2B5EF4-FFF2-40B4-BE49-F238E27FC236}">
              <a16:creationId xmlns:a16="http://schemas.microsoft.com/office/drawing/2014/main" id="{010432E4-2370-4C93-A98A-7AF064907A1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a:extLst>
            <a:ext uri="{FF2B5EF4-FFF2-40B4-BE49-F238E27FC236}">
              <a16:creationId xmlns:a16="http://schemas.microsoft.com/office/drawing/2014/main" id="{6D40C8E8-9E0C-44DD-A932-18DA5E079436}"/>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a:extLst>
            <a:ext uri="{FF2B5EF4-FFF2-40B4-BE49-F238E27FC236}">
              <a16:creationId xmlns:a16="http://schemas.microsoft.com/office/drawing/2014/main" id="{0EFE81C3-8BD3-4835-A97D-54F3F9222336}"/>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a:extLst>
            <a:ext uri="{FF2B5EF4-FFF2-40B4-BE49-F238E27FC236}">
              <a16:creationId xmlns:a16="http://schemas.microsoft.com/office/drawing/2014/main" id="{40C6B61E-04F7-4B47-845D-D6C53BE4F07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a:extLst>
            <a:ext uri="{FF2B5EF4-FFF2-40B4-BE49-F238E27FC236}">
              <a16:creationId xmlns:a16="http://schemas.microsoft.com/office/drawing/2014/main" id="{5796F1D7-6CCD-43CE-8590-C91F8340744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5" name="テキスト ボックス 754">
          <a:extLst>
            <a:ext uri="{FF2B5EF4-FFF2-40B4-BE49-F238E27FC236}">
              <a16:creationId xmlns:a16="http://schemas.microsoft.com/office/drawing/2014/main" id="{C7D21A9C-CF75-4A2E-95EA-D28A07ADA527}"/>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135D4467-EF50-4C6F-B6FC-69A8A077E26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7" name="テキスト ボックス 756">
          <a:extLst>
            <a:ext uri="{FF2B5EF4-FFF2-40B4-BE49-F238E27FC236}">
              <a16:creationId xmlns:a16="http://schemas.microsoft.com/office/drawing/2014/main" id="{C06EFEB9-0F52-43F1-BFEC-530AF8FED48B}"/>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0E44CC0C-7680-4B87-8C87-F3C828D5A34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5714</xdr:rowOff>
    </xdr:from>
    <xdr:to>
      <xdr:col>85</xdr:col>
      <xdr:colOff>126364</xdr:colOff>
      <xdr:row>108</xdr:row>
      <xdr:rowOff>152400</xdr:rowOff>
    </xdr:to>
    <xdr:cxnSp macro="">
      <xdr:nvCxnSpPr>
        <xdr:cNvPr id="759" name="直線コネクタ 758">
          <a:extLst>
            <a:ext uri="{FF2B5EF4-FFF2-40B4-BE49-F238E27FC236}">
              <a16:creationId xmlns:a16="http://schemas.microsoft.com/office/drawing/2014/main" id="{AA3EE7BB-06E3-4904-8823-C87DC5FDCA1C}"/>
            </a:ext>
          </a:extLst>
        </xdr:cNvPr>
        <xdr:cNvCxnSpPr/>
      </xdr:nvCxnSpPr>
      <xdr:spPr>
        <a:xfrm flipV="1">
          <a:off x="16318864" y="17322164"/>
          <a:ext cx="0" cy="134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0" name="【公民館】&#10;有形固定資産減価償却率最小値テキスト">
          <a:extLst>
            <a:ext uri="{FF2B5EF4-FFF2-40B4-BE49-F238E27FC236}">
              <a16:creationId xmlns:a16="http://schemas.microsoft.com/office/drawing/2014/main" id="{1A7EF719-67F6-4744-9A0D-752608FE4DA6}"/>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1" name="直線コネクタ 760">
          <a:extLst>
            <a:ext uri="{FF2B5EF4-FFF2-40B4-BE49-F238E27FC236}">
              <a16:creationId xmlns:a16="http://schemas.microsoft.com/office/drawing/2014/main" id="{C7EACE11-52CB-4FFD-8445-5BAD4531E8CF}"/>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123841</xdr:rowOff>
    </xdr:from>
    <xdr:ext cx="405111" cy="259045"/>
    <xdr:sp macro="" textlink="">
      <xdr:nvSpPr>
        <xdr:cNvPr id="762" name="【公民館】&#10;有形固定資産減価償却率最大値テキスト">
          <a:extLst>
            <a:ext uri="{FF2B5EF4-FFF2-40B4-BE49-F238E27FC236}">
              <a16:creationId xmlns:a16="http://schemas.microsoft.com/office/drawing/2014/main" id="{FC0D2728-01CF-4329-BC37-9C54E9F49534}"/>
            </a:ext>
          </a:extLst>
        </xdr:cNvPr>
        <xdr:cNvSpPr txBox="1"/>
      </xdr:nvSpPr>
      <xdr:spPr>
        <a:xfrm>
          <a:off x="16357600" y="17097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5714</xdr:rowOff>
    </xdr:from>
    <xdr:to>
      <xdr:col>86</xdr:col>
      <xdr:colOff>25400</xdr:colOff>
      <xdr:row>101</xdr:row>
      <xdr:rowOff>5714</xdr:rowOff>
    </xdr:to>
    <xdr:cxnSp macro="">
      <xdr:nvCxnSpPr>
        <xdr:cNvPr id="763" name="直線コネクタ 762">
          <a:extLst>
            <a:ext uri="{FF2B5EF4-FFF2-40B4-BE49-F238E27FC236}">
              <a16:creationId xmlns:a16="http://schemas.microsoft.com/office/drawing/2014/main" id="{77F7DA50-28D7-491E-A48E-0A720256D3EB}"/>
            </a:ext>
          </a:extLst>
        </xdr:cNvPr>
        <xdr:cNvCxnSpPr/>
      </xdr:nvCxnSpPr>
      <xdr:spPr>
        <a:xfrm>
          <a:off x="16230600" y="1732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99077</xdr:rowOff>
    </xdr:from>
    <xdr:ext cx="405111" cy="259045"/>
    <xdr:sp macro="" textlink="">
      <xdr:nvSpPr>
        <xdr:cNvPr id="764" name="【公民館】&#10;有形固定資産減価償却率平均値テキスト">
          <a:extLst>
            <a:ext uri="{FF2B5EF4-FFF2-40B4-BE49-F238E27FC236}">
              <a16:creationId xmlns:a16="http://schemas.microsoft.com/office/drawing/2014/main" id="{EB838E2B-EEA5-403D-99F6-29D07B5F9EF5}"/>
            </a:ext>
          </a:extLst>
        </xdr:cNvPr>
        <xdr:cNvSpPr txBox="1"/>
      </xdr:nvSpPr>
      <xdr:spPr>
        <a:xfrm>
          <a:off x="16357600" y="1792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120650</xdr:rowOff>
    </xdr:from>
    <xdr:to>
      <xdr:col>85</xdr:col>
      <xdr:colOff>177800</xdr:colOff>
      <xdr:row>105</xdr:row>
      <xdr:rowOff>50800</xdr:rowOff>
    </xdr:to>
    <xdr:sp macro="" textlink="">
      <xdr:nvSpPr>
        <xdr:cNvPr id="765" name="フローチャート: 判断 764">
          <a:extLst>
            <a:ext uri="{FF2B5EF4-FFF2-40B4-BE49-F238E27FC236}">
              <a16:creationId xmlns:a16="http://schemas.microsoft.com/office/drawing/2014/main" id="{2B608998-8410-4BD5-915C-504899194CA4}"/>
            </a:ext>
          </a:extLst>
        </xdr:cNvPr>
        <xdr:cNvSpPr/>
      </xdr:nvSpPr>
      <xdr:spPr>
        <a:xfrm>
          <a:off x="162687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103505</xdr:rowOff>
    </xdr:from>
    <xdr:to>
      <xdr:col>81</xdr:col>
      <xdr:colOff>101600</xdr:colOff>
      <xdr:row>105</xdr:row>
      <xdr:rowOff>33655</xdr:rowOff>
    </xdr:to>
    <xdr:sp macro="" textlink="">
      <xdr:nvSpPr>
        <xdr:cNvPr id="766" name="フローチャート: 判断 765">
          <a:extLst>
            <a:ext uri="{FF2B5EF4-FFF2-40B4-BE49-F238E27FC236}">
              <a16:creationId xmlns:a16="http://schemas.microsoft.com/office/drawing/2014/main" id="{462F8F49-5A8F-4BFA-B3A0-260BD76A07C4}"/>
            </a:ext>
          </a:extLst>
        </xdr:cNvPr>
        <xdr:cNvSpPr/>
      </xdr:nvSpPr>
      <xdr:spPr>
        <a:xfrm>
          <a:off x="15430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63500</xdr:rowOff>
    </xdr:from>
    <xdr:to>
      <xdr:col>76</xdr:col>
      <xdr:colOff>165100</xdr:colOff>
      <xdr:row>104</xdr:row>
      <xdr:rowOff>165100</xdr:rowOff>
    </xdr:to>
    <xdr:sp macro="" textlink="">
      <xdr:nvSpPr>
        <xdr:cNvPr id="767" name="フローチャート: 判断 766">
          <a:extLst>
            <a:ext uri="{FF2B5EF4-FFF2-40B4-BE49-F238E27FC236}">
              <a16:creationId xmlns:a16="http://schemas.microsoft.com/office/drawing/2014/main" id="{AAB1A0BF-1402-47EB-B738-EFE40F0F4A37}"/>
            </a:ext>
          </a:extLst>
        </xdr:cNvPr>
        <xdr:cNvSpPr/>
      </xdr:nvSpPr>
      <xdr:spPr>
        <a:xfrm>
          <a:off x="145415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34925</xdr:rowOff>
    </xdr:from>
    <xdr:to>
      <xdr:col>72</xdr:col>
      <xdr:colOff>38100</xdr:colOff>
      <xdr:row>104</xdr:row>
      <xdr:rowOff>136525</xdr:rowOff>
    </xdr:to>
    <xdr:sp macro="" textlink="">
      <xdr:nvSpPr>
        <xdr:cNvPr id="768" name="フローチャート: 判断 767">
          <a:extLst>
            <a:ext uri="{FF2B5EF4-FFF2-40B4-BE49-F238E27FC236}">
              <a16:creationId xmlns:a16="http://schemas.microsoft.com/office/drawing/2014/main" id="{5ECD90BB-4E0C-4763-BE67-D72310206211}"/>
            </a:ext>
          </a:extLst>
        </xdr:cNvPr>
        <xdr:cNvSpPr/>
      </xdr:nvSpPr>
      <xdr:spPr>
        <a:xfrm>
          <a:off x="13652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15875</xdr:rowOff>
    </xdr:from>
    <xdr:to>
      <xdr:col>67</xdr:col>
      <xdr:colOff>101600</xdr:colOff>
      <xdr:row>104</xdr:row>
      <xdr:rowOff>117475</xdr:rowOff>
    </xdr:to>
    <xdr:sp macro="" textlink="">
      <xdr:nvSpPr>
        <xdr:cNvPr id="769" name="フローチャート: 判断 768">
          <a:extLst>
            <a:ext uri="{FF2B5EF4-FFF2-40B4-BE49-F238E27FC236}">
              <a16:creationId xmlns:a16="http://schemas.microsoft.com/office/drawing/2014/main" id="{10B00029-EED5-4459-AB72-61FD6B37F96E}"/>
            </a:ext>
          </a:extLst>
        </xdr:cNvPr>
        <xdr:cNvSpPr/>
      </xdr:nvSpPr>
      <xdr:spPr>
        <a:xfrm>
          <a:off x="12763500" y="178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A09A2277-4C29-49F6-A324-6AB02E5A04A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E7C3114F-B07E-440B-A81D-06B14800A09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D6AE952-3347-4670-9E31-F16CE4E414C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843B1374-F6AB-4C9A-8640-480B6227174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CD6E8860-F314-49D4-B6A3-CB9F833D578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166370</xdr:rowOff>
    </xdr:from>
    <xdr:to>
      <xdr:col>85</xdr:col>
      <xdr:colOff>177800</xdr:colOff>
      <xdr:row>101</xdr:row>
      <xdr:rowOff>96520</xdr:rowOff>
    </xdr:to>
    <xdr:sp macro="" textlink="">
      <xdr:nvSpPr>
        <xdr:cNvPr id="775" name="楕円 774">
          <a:extLst>
            <a:ext uri="{FF2B5EF4-FFF2-40B4-BE49-F238E27FC236}">
              <a16:creationId xmlns:a16="http://schemas.microsoft.com/office/drawing/2014/main" id="{B78B4EB6-3944-42C1-8906-A61E03570798}"/>
            </a:ext>
          </a:extLst>
        </xdr:cNvPr>
        <xdr:cNvSpPr/>
      </xdr:nvSpPr>
      <xdr:spPr>
        <a:xfrm>
          <a:off x="16268700" y="1731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81297</xdr:rowOff>
    </xdr:from>
    <xdr:ext cx="405111" cy="259045"/>
    <xdr:sp macro="" textlink="">
      <xdr:nvSpPr>
        <xdr:cNvPr id="776" name="【公民館】&#10;有形固定資産減価償却率該当値テキスト">
          <a:extLst>
            <a:ext uri="{FF2B5EF4-FFF2-40B4-BE49-F238E27FC236}">
              <a16:creationId xmlns:a16="http://schemas.microsoft.com/office/drawing/2014/main" id="{2D1EC925-035D-47F9-A4AB-8C31CE590CB0}"/>
            </a:ext>
          </a:extLst>
        </xdr:cNvPr>
        <xdr:cNvSpPr txBox="1"/>
      </xdr:nvSpPr>
      <xdr:spPr>
        <a:xfrm>
          <a:off x="16357600" y="17226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59689</xdr:rowOff>
    </xdr:from>
    <xdr:to>
      <xdr:col>81</xdr:col>
      <xdr:colOff>101600</xdr:colOff>
      <xdr:row>102</xdr:row>
      <xdr:rowOff>161289</xdr:rowOff>
    </xdr:to>
    <xdr:sp macro="" textlink="">
      <xdr:nvSpPr>
        <xdr:cNvPr id="777" name="楕円 776">
          <a:extLst>
            <a:ext uri="{FF2B5EF4-FFF2-40B4-BE49-F238E27FC236}">
              <a16:creationId xmlns:a16="http://schemas.microsoft.com/office/drawing/2014/main" id="{7946B564-FEC2-4DC9-9027-A386FA1D6E6C}"/>
            </a:ext>
          </a:extLst>
        </xdr:cNvPr>
        <xdr:cNvSpPr/>
      </xdr:nvSpPr>
      <xdr:spPr>
        <a:xfrm>
          <a:off x="15430500" y="175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45720</xdr:rowOff>
    </xdr:from>
    <xdr:to>
      <xdr:col>85</xdr:col>
      <xdr:colOff>127000</xdr:colOff>
      <xdr:row>102</xdr:row>
      <xdr:rowOff>110489</xdr:rowOff>
    </xdr:to>
    <xdr:cxnSp macro="">
      <xdr:nvCxnSpPr>
        <xdr:cNvPr id="778" name="直線コネクタ 777">
          <a:extLst>
            <a:ext uri="{FF2B5EF4-FFF2-40B4-BE49-F238E27FC236}">
              <a16:creationId xmlns:a16="http://schemas.microsoft.com/office/drawing/2014/main" id="{98B7D726-1872-42B8-8ECC-690BDF2F0167}"/>
            </a:ext>
          </a:extLst>
        </xdr:cNvPr>
        <xdr:cNvCxnSpPr/>
      </xdr:nvCxnSpPr>
      <xdr:spPr>
        <a:xfrm flipV="1">
          <a:off x="15481300" y="17362170"/>
          <a:ext cx="838200" cy="23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139700</xdr:rowOff>
    </xdr:from>
    <xdr:to>
      <xdr:col>76</xdr:col>
      <xdr:colOff>165100</xdr:colOff>
      <xdr:row>103</xdr:row>
      <xdr:rowOff>69850</xdr:rowOff>
    </xdr:to>
    <xdr:sp macro="" textlink="">
      <xdr:nvSpPr>
        <xdr:cNvPr id="779" name="楕円 778">
          <a:extLst>
            <a:ext uri="{FF2B5EF4-FFF2-40B4-BE49-F238E27FC236}">
              <a16:creationId xmlns:a16="http://schemas.microsoft.com/office/drawing/2014/main" id="{912B9BAD-512D-47FD-A06C-F646268F48F4}"/>
            </a:ext>
          </a:extLst>
        </xdr:cNvPr>
        <xdr:cNvSpPr/>
      </xdr:nvSpPr>
      <xdr:spPr>
        <a:xfrm>
          <a:off x="14541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110489</xdr:rowOff>
    </xdr:from>
    <xdr:to>
      <xdr:col>81</xdr:col>
      <xdr:colOff>50800</xdr:colOff>
      <xdr:row>103</xdr:row>
      <xdr:rowOff>19050</xdr:rowOff>
    </xdr:to>
    <xdr:cxnSp macro="">
      <xdr:nvCxnSpPr>
        <xdr:cNvPr id="780" name="直線コネクタ 779">
          <a:extLst>
            <a:ext uri="{FF2B5EF4-FFF2-40B4-BE49-F238E27FC236}">
              <a16:creationId xmlns:a16="http://schemas.microsoft.com/office/drawing/2014/main" id="{E789689D-F9A5-49C8-9E30-BA97512B37F3}"/>
            </a:ext>
          </a:extLst>
        </xdr:cNvPr>
        <xdr:cNvCxnSpPr/>
      </xdr:nvCxnSpPr>
      <xdr:spPr>
        <a:xfrm flipV="1">
          <a:off x="14592300" y="1759838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99695</xdr:rowOff>
    </xdr:from>
    <xdr:to>
      <xdr:col>72</xdr:col>
      <xdr:colOff>38100</xdr:colOff>
      <xdr:row>103</xdr:row>
      <xdr:rowOff>29845</xdr:rowOff>
    </xdr:to>
    <xdr:sp macro="" textlink="">
      <xdr:nvSpPr>
        <xdr:cNvPr id="781" name="楕円 780">
          <a:extLst>
            <a:ext uri="{FF2B5EF4-FFF2-40B4-BE49-F238E27FC236}">
              <a16:creationId xmlns:a16="http://schemas.microsoft.com/office/drawing/2014/main" id="{9B12ECE3-DCCD-4EB3-B0CD-CBC872CCD140}"/>
            </a:ext>
          </a:extLst>
        </xdr:cNvPr>
        <xdr:cNvSpPr/>
      </xdr:nvSpPr>
      <xdr:spPr>
        <a:xfrm>
          <a:off x="13652500" y="1758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150495</xdr:rowOff>
    </xdr:from>
    <xdr:to>
      <xdr:col>76</xdr:col>
      <xdr:colOff>114300</xdr:colOff>
      <xdr:row>103</xdr:row>
      <xdr:rowOff>19050</xdr:rowOff>
    </xdr:to>
    <xdr:cxnSp macro="">
      <xdr:nvCxnSpPr>
        <xdr:cNvPr id="782" name="直線コネクタ 781">
          <a:extLst>
            <a:ext uri="{FF2B5EF4-FFF2-40B4-BE49-F238E27FC236}">
              <a16:creationId xmlns:a16="http://schemas.microsoft.com/office/drawing/2014/main" id="{A2589C1F-6AEB-46AE-A8F2-DD69DE50A7F6}"/>
            </a:ext>
          </a:extLst>
        </xdr:cNvPr>
        <xdr:cNvCxnSpPr/>
      </xdr:nvCxnSpPr>
      <xdr:spPr>
        <a:xfrm>
          <a:off x="13703300" y="176383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59689</xdr:rowOff>
    </xdr:from>
    <xdr:to>
      <xdr:col>67</xdr:col>
      <xdr:colOff>101600</xdr:colOff>
      <xdr:row>102</xdr:row>
      <xdr:rowOff>161289</xdr:rowOff>
    </xdr:to>
    <xdr:sp macro="" textlink="">
      <xdr:nvSpPr>
        <xdr:cNvPr id="783" name="楕円 782">
          <a:extLst>
            <a:ext uri="{FF2B5EF4-FFF2-40B4-BE49-F238E27FC236}">
              <a16:creationId xmlns:a16="http://schemas.microsoft.com/office/drawing/2014/main" id="{6B9EDE1C-7FD9-4A16-B8D1-6FF0A5EE9EAA}"/>
            </a:ext>
          </a:extLst>
        </xdr:cNvPr>
        <xdr:cNvSpPr/>
      </xdr:nvSpPr>
      <xdr:spPr>
        <a:xfrm>
          <a:off x="12763500" y="175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110489</xdr:rowOff>
    </xdr:from>
    <xdr:to>
      <xdr:col>71</xdr:col>
      <xdr:colOff>177800</xdr:colOff>
      <xdr:row>102</xdr:row>
      <xdr:rowOff>150495</xdr:rowOff>
    </xdr:to>
    <xdr:cxnSp macro="">
      <xdr:nvCxnSpPr>
        <xdr:cNvPr id="784" name="直線コネクタ 783">
          <a:extLst>
            <a:ext uri="{FF2B5EF4-FFF2-40B4-BE49-F238E27FC236}">
              <a16:creationId xmlns:a16="http://schemas.microsoft.com/office/drawing/2014/main" id="{C672B6A5-C2E2-48D1-85FE-27191B568995}"/>
            </a:ext>
          </a:extLst>
        </xdr:cNvPr>
        <xdr:cNvCxnSpPr/>
      </xdr:nvCxnSpPr>
      <xdr:spPr>
        <a:xfrm>
          <a:off x="12814300" y="175983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24782</xdr:rowOff>
    </xdr:from>
    <xdr:ext cx="405111" cy="259045"/>
    <xdr:sp macro="" textlink="">
      <xdr:nvSpPr>
        <xdr:cNvPr id="785" name="n_1aveValue【公民館】&#10;有形固定資産減価償却率">
          <a:extLst>
            <a:ext uri="{FF2B5EF4-FFF2-40B4-BE49-F238E27FC236}">
              <a16:creationId xmlns:a16="http://schemas.microsoft.com/office/drawing/2014/main" id="{F65504CE-5216-4F17-B03B-D41FCCF46354}"/>
            </a:ext>
          </a:extLst>
        </xdr:cNvPr>
        <xdr:cNvSpPr txBox="1"/>
      </xdr:nvSpPr>
      <xdr:spPr>
        <a:xfrm>
          <a:off x="15266044" y="1802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156227</xdr:rowOff>
    </xdr:from>
    <xdr:ext cx="405111" cy="259045"/>
    <xdr:sp macro="" textlink="">
      <xdr:nvSpPr>
        <xdr:cNvPr id="786" name="n_2aveValue【公民館】&#10;有形固定資産減価償却率">
          <a:extLst>
            <a:ext uri="{FF2B5EF4-FFF2-40B4-BE49-F238E27FC236}">
              <a16:creationId xmlns:a16="http://schemas.microsoft.com/office/drawing/2014/main" id="{B6DC1F06-4DD1-4255-A7FE-B9B8DC82D204}"/>
            </a:ext>
          </a:extLst>
        </xdr:cNvPr>
        <xdr:cNvSpPr txBox="1"/>
      </xdr:nvSpPr>
      <xdr:spPr>
        <a:xfrm>
          <a:off x="1438974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127652</xdr:rowOff>
    </xdr:from>
    <xdr:ext cx="405111" cy="259045"/>
    <xdr:sp macro="" textlink="">
      <xdr:nvSpPr>
        <xdr:cNvPr id="787" name="n_3aveValue【公民館】&#10;有形固定資産減価償却率">
          <a:extLst>
            <a:ext uri="{FF2B5EF4-FFF2-40B4-BE49-F238E27FC236}">
              <a16:creationId xmlns:a16="http://schemas.microsoft.com/office/drawing/2014/main" id="{AC256CE8-9817-4802-902E-B4619A1306D0}"/>
            </a:ext>
          </a:extLst>
        </xdr:cNvPr>
        <xdr:cNvSpPr txBox="1"/>
      </xdr:nvSpPr>
      <xdr:spPr>
        <a:xfrm>
          <a:off x="135007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108602</xdr:rowOff>
    </xdr:from>
    <xdr:ext cx="405111" cy="259045"/>
    <xdr:sp macro="" textlink="">
      <xdr:nvSpPr>
        <xdr:cNvPr id="788" name="n_4aveValue【公民館】&#10;有形固定資産減価償却率">
          <a:extLst>
            <a:ext uri="{FF2B5EF4-FFF2-40B4-BE49-F238E27FC236}">
              <a16:creationId xmlns:a16="http://schemas.microsoft.com/office/drawing/2014/main" id="{47772175-C1C4-43D5-8023-C6040E6B3A95}"/>
            </a:ext>
          </a:extLst>
        </xdr:cNvPr>
        <xdr:cNvSpPr txBox="1"/>
      </xdr:nvSpPr>
      <xdr:spPr>
        <a:xfrm>
          <a:off x="12611744" y="1793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6366</xdr:rowOff>
    </xdr:from>
    <xdr:ext cx="405111" cy="259045"/>
    <xdr:sp macro="" textlink="">
      <xdr:nvSpPr>
        <xdr:cNvPr id="789" name="n_1mainValue【公民館】&#10;有形固定資産減価償却率">
          <a:extLst>
            <a:ext uri="{FF2B5EF4-FFF2-40B4-BE49-F238E27FC236}">
              <a16:creationId xmlns:a16="http://schemas.microsoft.com/office/drawing/2014/main" id="{A50D8C48-7D37-4BB8-8185-615B43052B4A}"/>
            </a:ext>
          </a:extLst>
        </xdr:cNvPr>
        <xdr:cNvSpPr txBox="1"/>
      </xdr:nvSpPr>
      <xdr:spPr>
        <a:xfrm>
          <a:off x="15266044" y="1732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86377</xdr:rowOff>
    </xdr:from>
    <xdr:ext cx="405111" cy="259045"/>
    <xdr:sp macro="" textlink="">
      <xdr:nvSpPr>
        <xdr:cNvPr id="790" name="n_2mainValue【公民館】&#10;有形固定資産減価償却率">
          <a:extLst>
            <a:ext uri="{FF2B5EF4-FFF2-40B4-BE49-F238E27FC236}">
              <a16:creationId xmlns:a16="http://schemas.microsoft.com/office/drawing/2014/main" id="{6A642BBF-84C9-4D9D-83CC-08D82C3AB68D}"/>
            </a:ext>
          </a:extLst>
        </xdr:cNvPr>
        <xdr:cNvSpPr txBox="1"/>
      </xdr:nvSpPr>
      <xdr:spPr>
        <a:xfrm>
          <a:off x="143897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46372</xdr:rowOff>
    </xdr:from>
    <xdr:ext cx="405111" cy="259045"/>
    <xdr:sp macro="" textlink="">
      <xdr:nvSpPr>
        <xdr:cNvPr id="791" name="n_3mainValue【公民館】&#10;有形固定資産減価償却率">
          <a:extLst>
            <a:ext uri="{FF2B5EF4-FFF2-40B4-BE49-F238E27FC236}">
              <a16:creationId xmlns:a16="http://schemas.microsoft.com/office/drawing/2014/main" id="{5F7A8029-9C4B-42AB-BB1B-095DC0636987}"/>
            </a:ext>
          </a:extLst>
        </xdr:cNvPr>
        <xdr:cNvSpPr txBox="1"/>
      </xdr:nvSpPr>
      <xdr:spPr>
        <a:xfrm>
          <a:off x="13500744" y="1736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6366</xdr:rowOff>
    </xdr:from>
    <xdr:ext cx="405111" cy="259045"/>
    <xdr:sp macro="" textlink="">
      <xdr:nvSpPr>
        <xdr:cNvPr id="792" name="n_4mainValue【公民館】&#10;有形固定資産減価償却率">
          <a:extLst>
            <a:ext uri="{FF2B5EF4-FFF2-40B4-BE49-F238E27FC236}">
              <a16:creationId xmlns:a16="http://schemas.microsoft.com/office/drawing/2014/main" id="{156D607B-94C0-446E-B4ED-6CCD0903F1C5}"/>
            </a:ext>
          </a:extLst>
        </xdr:cNvPr>
        <xdr:cNvSpPr txBox="1"/>
      </xdr:nvSpPr>
      <xdr:spPr>
        <a:xfrm>
          <a:off x="12611744" y="1732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DB56972D-F91C-42A7-B1B5-E6499914255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BBDE6716-2725-4C5F-8D3C-89E070D9B80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65A9EE19-3CFE-4909-ADDE-73DEFFB0761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798D26A9-73FB-4F47-97C2-73CF282BB1B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706274BF-C4D4-49F6-BB23-E9096D932A4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EDB01A10-6482-4583-97FD-3D70883636B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8D073430-0C39-43D3-BDEA-78B54E0EEB6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0E72A015-4CB4-4AFF-A5E7-9E5525F9C0F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84E9A51D-B947-42DB-98FB-E29E41911F3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E007D5AC-8DED-4A94-B1A0-9DB6E5C064D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3" name="直線コネクタ 802">
          <a:extLst>
            <a:ext uri="{FF2B5EF4-FFF2-40B4-BE49-F238E27FC236}">
              <a16:creationId xmlns:a16="http://schemas.microsoft.com/office/drawing/2014/main" id="{3DB4C454-4A6A-4BD9-92C9-4722BAB71D66}"/>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4" name="テキスト ボックス 803">
          <a:extLst>
            <a:ext uri="{FF2B5EF4-FFF2-40B4-BE49-F238E27FC236}">
              <a16:creationId xmlns:a16="http://schemas.microsoft.com/office/drawing/2014/main" id="{C28A9DBE-40BB-46B2-9E76-35F83CC03467}"/>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5" name="直線コネクタ 804">
          <a:extLst>
            <a:ext uri="{FF2B5EF4-FFF2-40B4-BE49-F238E27FC236}">
              <a16:creationId xmlns:a16="http://schemas.microsoft.com/office/drawing/2014/main" id="{276A4041-DD27-4020-A34A-C49EC3EE4C5F}"/>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6" name="テキスト ボックス 805">
          <a:extLst>
            <a:ext uri="{FF2B5EF4-FFF2-40B4-BE49-F238E27FC236}">
              <a16:creationId xmlns:a16="http://schemas.microsoft.com/office/drawing/2014/main" id="{B00021A7-1ADA-4FA4-BE46-2BC580AD12EA}"/>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7" name="直線コネクタ 806">
          <a:extLst>
            <a:ext uri="{FF2B5EF4-FFF2-40B4-BE49-F238E27FC236}">
              <a16:creationId xmlns:a16="http://schemas.microsoft.com/office/drawing/2014/main" id="{F448A75A-4C1C-4598-8AE7-7F374989F92B}"/>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8" name="テキスト ボックス 807">
          <a:extLst>
            <a:ext uri="{FF2B5EF4-FFF2-40B4-BE49-F238E27FC236}">
              <a16:creationId xmlns:a16="http://schemas.microsoft.com/office/drawing/2014/main" id="{A6E025C6-9083-493F-B78A-D8531D44A5DF}"/>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9" name="直線コネクタ 808">
          <a:extLst>
            <a:ext uri="{FF2B5EF4-FFF2-40B4-BE49-F238E27FC236}">
              <a16:creationId xmlns:a16="http://schemas.microsoft.com/office/drawing/2014/main" id="{3747D277-A33F-4238-8266-E13DD75C1806}"/>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0" name="テキスト ボックス 809">
          <a:extLst>
            <a:ext uri="{FF2B5EF4-FFF2-40B4-BE49-F238E27FC236}">
              <a16:creationId xmlns:a16="http://schemas.microsoft.com/office/drawing/2014/main" id="{E6108EFD-6A3E-4CC1-BC86-1E9CEBDB8EBB}"/>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1D2BC3FD-D2E5-4C7C-9BC1-D1192622A86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F700D5E3-E10F-4C58-A8CC-CD9D478C5B2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4B229FD9-9A00-4AC3-9129-7CF442DF3F9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53339</xdr:rowOff>
    </xdr:from>
    <xdr:to>
      <xdr:col>116</xdr:col>
      <xdr:colOff>62864</xdr:colOff>
      <xdr:row>108</xdr:row>
      <xdr:rowOff>25908</xdr:rowOff>
    </xdr:to>
    <xdr:cxnSp macro="">
      <xdr:nvCxnSpPr>
        <xdr:cNvPr id="814" name="直線コネクタ 813">
          <a:extLst>
            <a:ext uri="{FF2B5EF4-FFF2-40B4-BE49-F238E27FC236}">
              <a16:creationId xmlns:a16="http://schemas.microsoft.com/office/drawing/2014/main" id="{57704108-6CBB-4EE1-A8CB-0F78BB97DA95}"/>
            </a:ext>
          </a:extLst>
        </xdr:cNvPr>
        <xdr:cNvCxnSpPr/>
      </xdr:nvCxnSpPr>
      <xdr:spPr>
        <a:xfrm flipV="1">
          <a:off x="22160864" y="17369789"/>
          <a:ext cx="0" cy="1172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815" name="【公民館】&#10;一人当たり面積最小値テキスト">
          <a:extLst>
            <a:ext uri="{FF2B5EF4-FFF2-40B4-BE49-F238E27FC236}">
              <a16:creationId xmlns:a16="http://schemas.microsoft.com/office/drawing/2014/main" id="{4D5A54EB-FDDD-49FD-8F4B-2D6799262819}"/>
            </a:ext>
          </a:extLst>
        </xdr:cNvPr>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816" name="直線コネクタ 815">
          <a:extLst>
            <a:ext uri="{FF2B5EF4-FFF2-40B4-BE49-F238E27FC236}">
              <a16:creationId xmlns:a16="http://schemas.microsoft.com/office/drawing/2014/main" id="{DDA52D1B-63DB-46C2-95FA-2A1171C65861}"/>
            </a:ext>
          </a:extLst>
        </xdr:cNvPr>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xdr:rowOff>
    </xdr:from>
    <xdr:ext cx="469744" cy="259045"/>
    <xdr:sp macro="" textlink="">
      <xdr:nvSpPr>
        <xdr:cNvPr id="817" name="【公民館】&#10;一人当たり面積最大値テキスト">
          <a:extLst>
            <a:ext uri="{FF2B5EF4-FFF2-40B4-BE49-F238E27FC236}">
              <a16:creationId xmlns:a16="http://schemas.microsoft.com/office/drawing/2014/main" id="{1FBDF123-4453-4635-A3B0-A3CF3567BACF}"/>
            </a:ext>
          </a:extLst>
        </xdr:cNvPr>
        <xdr:cNvSpPr txBox="1"/>
      </xdr:nvSpPr>
      <xdr:spPr>
        <a:xfrm>
          <a:off x="22199600" y="1714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53339</xdr:rowOff>
    </xdr:from>
    <xdr:to>
      <xdr:col>116</xdr:col>
      <xdr:colOff>152400</xdr:colOff>
      <xdr:row>101</xdr:row>
      <xdr:rowOff>53339</xdr:rowOff>
    </xdr:to>
    <xdr:cxnSp macro="">
      <xdr:nvCxnSpPr>
        <xdr:cNvPr id="818" name="直線コネクタ 817">
          <a:extLst>
            <a:ext uri="{FF2B5EF4-FFF2-40B4-BE49-F238E27FC236}">
              <a16:creationId xmlns:a16="http://schemas.microsoft.com/office/drawing/2014/main" id="{021267E0-5C05-46F0-A832-CD855A00BFDF}"/>
            </a:ext>
          </a:extLst>
        </xdr:cNvPr>
        <xdr:cNvCxnSpPr/>
      </xdr:nvCxnSpPr>
      <xdr:spPr>
        <a:xfrm>
          <a:off x="22072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140988</xdr:rowOff>
    </xdr:from>
    <xdr:ext cx="469744" cy="259045"/>
    <xdr:sp macro="" textlink="">
      <xdr:nvSpPr>
        <xdr:cNvPr id="819" name="【公民館】&#10;一人当たり面積平均値テキスト">
          <a:extLst>
            <a:ext uri="{FF2B5EF4-FFF2-40B4-BE49-F238E27FC236}">
              <a16:creationId xmlns:a16="http://schemas.microsoft.com/office/drawing/2014/main" id="{DADC0109-CAD4-4875-9A7E-48A46CACAD48}"/>
            </a:ext>
          </a:extLst>
        </xdr:cNvPr>
        <xdr:cNvSpPr txBox="1"/>
      </xdr:nvSpPr>
      <xdr:spPr>
        <a:xfrm>
          <a:off x="22199600" y="18143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162561</xdr:rowOff>
    </xdr:from>
    <xdr:to>
      <xdr:col>116</xdr:col>
      <xdr:colOff>114300</xdr:colOff>
      <xdr:row>106</xdr:row>
      <xdr:rowOff>92711</xdr:rowOff>
    </xdr:to>
    <xdr:sp macro="" textlink="">
      <xdr:nvSpPr>
        <xdr:cNvPr id="820" name="フローチャート: 判断 819">
          <a:extLst>
            <a:ext uri="{FF2B5EF4-FFF2-40B4-BE49-F238E27FC236}">
              <a16:creationId xmlns:a16="http://schemas.microsoft.com/office/drawing/2014/main" id="{54EBADEB-43F1-4883-8A26-8737D334D7BF}"/>
            </a:ext>
          </a:extLst>
        </xdr:cNvPr>
        <xdr:cNvSpPr/>
      </xdr:nvSpPr>
      <xdr:spPr>
        <a:xfrm>
          <a:off x="221107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151130</xdr:rowOff>
    </xdr:from>
    <xdr:to>
      <xdr:col>112</xdr:col>
      <xdr:colOff>38100</xdr:colOff>
      <xdr:row>106</xdr:row>
      <xdr:rowOff>81280</xdr:rowOff>
    </xdr:to>
    <xdr:sp macro="" textlink="">
      <xdr:nvSpPr>
        <xdr:cNvPr id="821" name="フローチャート: 判断 820">
          <a:extLst>
            <a:ext uri="{FF2B5EF4-FFF2-40B4-BE49-F238E27FC236}">
              <a16:creationId xmlns:a16="http://schemas.microsoft.com/office/drawing/2014/main" id="{1C0D74DA-CC00-402A-9DB7-F403D26E7E56}"/>
            </a:ext>
          </a:extLst>
        </xdr:cNvPr>
        <xdr:cNvSpPr/>
      </xdr:nvSpPr>
      <xdr:spPr>
        <a:xfrm>
          <a:off x="21272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153415</xdr:rowOff>
    </xdr:from>
    <xdr:to>
      <xdr:col>107</xdr:col>
      <xdr:colOff>101600</xdr:colOff>
      <xdr:row>106</xdr:row>
      <xdr:rowOff>83565</xdr:rowOff>
    </xdr:to>
    <xdr:sp macro="" textlink="">
      <xdr:nvSpPr>
        <xdr:cNvPr id="822" name="フローチャート: 判断 821">
          <a:extLst>
            <a:ext uri="{FF2B5EF4-FFF2-40B4-BE49-F238E27FC236}">
              <a16:creationId xmlns:a16="http://schemas.microsoft.com/office/drawing/2014/main" id="{75C3A540-6E56-49AE-AA1E-5D29AED8F4F3}"/>
            </a:ext>
          </a:extLst>
        </xdr:cNvPr>
        <xdr:cNvSpPr/>
      </xdr:nvSpPr>
      <xdr:spPr>
        <a:xfrm>
          <a:off x="20383500" y="181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114554</xdr:rowOff>
    </xdr:from>
    <xdr:to>
      <xdr:col>102</xdr:col>
      <xdr:colOff>165100</xdr:colOff>
      <xdr:row>106</xdr:row>
      <xdr:rowOff>44704</xdr:rowOff>
    </xdr:to>
    <xdr:sp macro="" textlink="">
      <xdr:nvSpPr>
        <xdr:cNvPr id="823" name="フローチャート: 判断 822">
          <a:extLst>
            <a:ext uri="{FF2B5EF4-FFF2-40B4-BE49-F238E27FC236}">
              <a16:creationId xmlns:a16="http://schemas.microsoft.com/office/drawing/2014/main" id="{D06C1FC0-7B60-486C-81F8-CC38CA1C0BA3}"/>
            </a:ext>
          </a:extLst>
        </xdr:cNvPr>
        <xdr:cNvSpPr/>
      </xdr:nvSpPr>
      <xdr:spPr>
        <a:xfrm>
          <a:off x="19494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112268</xdr:rowOff>
    </xdr:from>
    <xdr:to>
      <xdr:col>98</xdr:col>
      <xdr:colOff>38100</xdr:colOff>
      <xdr:row>106</xdr:row>
      <xdr:rowOff>42418</xdr:rowOff>
    </xdr:to>
    <xdr:sp macro="" textlink="">
      <xdr:nvSpPr>
        <xdr:cNvPr id="824" name="フローチャート: 判断 823">
          <a:extLst>
            <a:ext uri="{FF2B5EF4-FFF2-40B4-BE49-F238E27FC236}">
              <a16:creationId xmlns:a16="http://schemas.microsoft.com/office/drawing/2014/main" id="{B4AA16AE-39CB-4313-9440-845DEBDC8229}"/>
            </a:ext>
          </a:extLst>
        </xdr:cNvPr>
        <xdr:cNvSpPr/>
      </xdr:nvSpPr>
      <xdr:spPr>
        <a:xfrm>
          <a:off x="18605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8C2CCEDC-553C-4C4B-B561-09AC4BB5325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A25ECAAE-2293-495E-BEEC-686EE8360B6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856D79D-1C02-47A1-A0A9-14F87EABE4C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A59320D6-9F8B-4ACE-B430-2EA28C85E6B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FE93F452-F24E-4739-A2C0-B25348F0B67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73406</xdr:rowOff>
    </xdr:from>
    <xdr:to>
      <xdr:col>116</xdr:col>
      <xdr:colOff>114300</xdr:colOff>
      <xdr:row>106</xdr:row>
      <xdr:rowOff>3556</xdr:rowOff>
    </xdr:to>
    <xdr:sp macro="" textlink="">
      <xdr:nvSpPr>
        <xdr:cNvPr id="830" name="楕円 829">
          <a:extLst>
            <a:ext uri="{FF2B5EF4-FFF2-40B4-BE49-F238E27FC236}">
              <a16:creationId xmlns:a16="http://schemas.microsoft.com/office/drawing/2014/main" id="{79A79144-33E7-43E1-9580-80A464F71A0F}"/>
            </a:ext>
          </a:extLst>
        </xdr:cNvPr>
        <xdr:cNvSpPr/>
      </xdr:nvSpPr>
      <xdr:spPr>
        <a:xfrm>
          <a:off x="22110700" y="180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96283</xdr:rowOff>
    </xdr:from>
    <xdr:ext cx="469744" cy="259045"/>
    <xdr:sp macro="" textlink="">
      <xdr:nvSpPr>
        <xdr:cNvPr id="831" name="【公民館】&#10;一人当たり面積該当値テキスト">
          <a:extLst>
            <a:ext uri="{FF2B5EF4-FFF2-40B4-BE49-F238E27FC236}">
              <a16:creationId xmlns:a16="http://schemas.microsoft.com/office/drawing/2014/main" id="{871A2E03-A6A9-46FC-B624-867C21386DEF}"/>
            </a:ext>
          </a:extLst>
        </xdr:cNvPr>
        <xdr:cNvSpPr txBox="1"/>
      </xdr:nvSpPr>
      <xdr:spPr>
        <a:xfrm>
          <a:off x="22199600" y="179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73406</xdr:rowOff>
    </xdr:from>
    <xdr:to>
      <xdr:col>112</xdr:col>
      <xdr:colOff>38100</xdr:colOff>
      <xdr:row>106</xdr:row>
      <xdr:rowOff>3556</xdr:rowOff>
    </xdr:to>
    <xdr:sp macro="" textlink="">
      <xdr:nvSpPr>
        <xdr:cNvPr id="832" name="楕円 831">
          <a:extLst>
            <a:ext uri="{FF2B5EF4-FFF2-40B4-BE49-F238E27FC236}">
              <a16:creationId xmlns:a16="http://schemas.microsoft.com/office/drawing/2014/main" id="{462AD433-8FA0-49E6-B9E3-A15B6D4C6667}"/>
            </a:ext>
          </a:extLst>
        </xdr:cNvPr>
        <xdr:cNvSpPr/>
      </xdr:nvSpPr>
      <xdr:spPr>
        <a:xfrm>
          <a:off x="21272500" y="180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124206</xdr:rowOff>
    </xdr:from>
    <xdr:to>
      <xdr:col>116</xdr:col>
      <xdr:colOff>63500</xdr:colOff>
      <xdr:row>105</xdr:row>
      <xdr:rowOff>124206</xdr:rowOff>
    </xdr:to>
    <xdr:cxnSp macro="">
      <xdr:nvCxnSpPr>
        <xdr:cNvPr id="833" name="直線コネクタ 832">
          <a:extLst>
            <a:ext uri="{FF2B5EF4-FFF2-40B4-BE49-F238E27FC236}">
              <a16:creationId xmlns:a16="http://schemas.microsoft.com/office/drawing/2014/main" id="{5F8091FB-1542-400F-BCE1-CD232A32DE2A}"/>
            </a:ext>
          </a:extLst>
        </xdr:cNvPr>
        <xdr:cNvCxnSpPr/>
      </xdr:nvCxnSpPr>
      <xdr:spPr>
        <a:xfrm>
          <a:off x="21323300" y="181264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73406</xdr:rowOff>
    </xdr:from>
    <xdr:to>
      <xdr:col>107</xdr:col>
      <xdr:colOff>101600</xdr:colOff>
      <xdr:row>106</xdr:row>
      <xdr:rowOff>3556</xdr:rowOff>
    </xdr:to>
    <xdr:sp macro="" textlink="">
      <xdr:nvSpPr>
        <xdr:cNvPr id="834" name="楕円 833">
          <a:extLst>
            <a:ext uri="{FF2B5EF4-FFF2-40B4-BE49-F238E27FC236}">
              <a16:creationId xmlns:a16="http://schemas.microsoft.com/office/drawing/2014/main" id="{CC054E35-1741-4B36-B455-066CC60185E8}"/>
            </a:ext>
          </a:extLst>
        </xdr:cNvPr>
        <xdr:cNvSpPr/>
      </xdr:nvSpPr>
      <xdr:spPr>
        <a:xfrm>
          <a:off x="20383500" y="180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124206</xdr:rowOff>
    </xdr:from>
    <xdr:to>
      <xdr:col>111</xdr:col>
      <xdr:colOff>177800</xdr:colOff>
      <xdr:row>105</xdr:row>
      <xdr:rowOff>124206</xdr:rowOff>
    </xdr:to>
    <xdr:cxnSp macro="">
      <xdr:nvCxnSpPr>
        <xdr:cNvPr id="835" name="直線コネクタ 834">
          <a:extLst>
            <a:ext uri="{FF2B5EF4-FFF2-40B4-BE49-F238E27FC236}">
              <a16:creationId xmlns:a16="http://schemas.microsoft.com/office/drawing/2014/main" id="{E30D1124-7901-4E92-B6AB-6F3BF8B0D114}"/>
            </a:ext>
          </a:extLst>
        </xdr:cNvPr>
        <xdr:cNvCxnSpPr/>
      </xdr:nvCxnSpPr>
      <xdr:spPr>
        <a:xfrm>
          <a:off x="20434300" y="181264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73406</xdr:rowOff>
    </xdr:from>
    <xdr:to>
      <xdr:col>102</xdr:col>
      <xdr:colOff>165100</xdr:colOff>
      <xdr:row>106</xdr:row>
      <xdr:rowOff>3556</xdr:rowOff>
    </xdr:to>
    <xdr:sp macro="" textlink="">
      <xdr:nvSpPr>
        <xdr:cNvPr id="836" name="楕円 835">
          <a:extLst>
            <a:ext uri="{FF2B5EF4-FFF2-40B4-BE49-F238E27FC236}">
              <a16:creationId xmlns:a16="http://schemas.microsoft.com/office/drawing/2014/main" id="{A40DD9EA-5C66-4622-A19D-5BFF7F281063}"/>
            </a:ext>
          </a:extLst>
        </xdr:cNvPr>
        <xdr:cNvSpPr/>
      </xdr:nvSpPr>
      <xdr:spPr>
        <a:xfrm>
          <a:off x="19494500" y="180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124206</xdr:rowOff>
    </xdr:from>
    <xdr:to>
      <xdr:col>107</xdr:col>
      <xdr:colOff>50800</xdr:colOff>
      <xdr:row>105</xdr:row>
      <xdr:rowOff>124206</xdr:rowOff>
    </xdr:to>
    <xdr:cxnSp macro="">
      <xdr:nvCxnSpPr>
        <xdr:cNvPr id="837" name="直線コネクタ 836">
          <a:extLst>
            <a:ext uri="{FF2B5EF4-FFF2-40B4-BE49-F238E27FC236}">
              <a16:creationId xmlns:a16="http://schemas.microsoft.com/office/drawing/2014/main" id="{FDBE06EF-280B-4E40-9331-AE5774B7485F}"/>
            </a:ext>
          </a:extLst>
        </xdr:cNvPr>
        <xdr:cNvCxnSpPr/>
      </xdr:nvCxnSpPr>
      <xdr:spPr>
        <a:xfrm>
          <a:off x="19545300" y="181264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71120</xdr:rowOff>
    </xdr:from>
    <xdr:to>
      <xdr:col>98</xdr:col>
      <xdr:colOff>38100</xdr:colOff>
      <xdr:row>106</xdr:row>
      <xdr:rowOff>1270</xdr:rowOff>
    </xdr:to>
    <xdr:sp macro="" textlink="">
      <xdr:nvSpPr>
        <xdr:cNvPr id="838" name="楕円 837">
          <a:extLst>
            <a:ext uri="{FF2B5EF4-FFF2-40B4-BE49-F238E27FC236}">
              <a16:creationId xmlns:a16="http://schemas.microsoft.com/office/drawing/2014/main" id="{FDE66618-2A97-48B4-ABB0-59B8A0328C31}"/>
            </a:ext>
          </a:extLst>
        </xdr:cNvPr>
        <xdr:cNvSpPr/>
      </xdr:nvSpPr>
      <xdr:spPr>
        <a:xfrm>
          <a:off x="18605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121920</xdr:rowOff>
    </xdr:from>
    <xdr:to>
      <xdr:col>102</xdr:col>
      <xdr:colOff>114300</xdr:colOff>
      <xdr:row>105</xdr:row>
      <xdr:rowOff>124206</xdr:rowOff>
    </xdr:to>
    <xdr:cxnSp macro="">
      <xdr:nvCxnSpPr>
        <xdr:cNvPr id="839" name="直線コネクタ 838">
          <a:extLst>
            <a:ext uri="{FF2B5EF4-FFF2-40B4-BE49-F238E27FC236}">
              <a16:creationId xmlns:a16="http://schemas.microsoft.com/office/drawing/2014/main" id="{0526C1AB-FA8E-452E-8CB9-B4BEAF47FED6}"/>
            </a:ext>
          </a:extLst>
        </xdr:cNvPr>
        <xdr:cNvCxnSpPr/>
      </xdr:nvCxnSpPr>
      <xdr:spPr>
        <a:xfrm>
          <a:off x="18656300" y="181241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72407</xdr:rowOff>
    </xdr:from>
    <xdr:ext cx="469744" cy="259045"/>
    <xdr:sp macro="" textlink="">
      <xdr:nvSpPr>
        <xdr:cNvPr id="840" name="n_1aveValue【公民館】&#10;一人当たり面積">
          <a:extLst>
            <a:ext uri="{FF2B5EF4-FFF2-40B4-BE49-F238E27FC236}">
              <a16:creationId xmlns:a16="http://schemas.microsoft.com/office/drawing/2014/main" id="{402BFE2B-97E7-40F3-BCF9-AE6CEEB8CA06}"/>
            </a:ext>
          </a:extLst>
        </xdr:cNvPr>
        <xdr:cNvSpPr txBox="1"/>
      </xdr:nvSpPr>
      <xdr:spPr>
        <a:xfrm>
          <a:off x="210757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74692</xdr:rowOff>
    </xdr:from>
    <xdr:ext cx="469744" cy="259045"/>
    <xdr:sp macro="" textlink="">
      <xdr:nvSpPr>
        <xdr:cNvPr id="841" name="n_2aveValue【公民館】&#10;一人当たり面積">
          <a:extLst>
            <a:ext uri="{FF2B5EF4-FFF2-40B4-BE49-F238E27FC236}">
              <a16:creationId xmlns:a16="http://schemas.microsoft.com/office/drawing/2014/main" id="{0C5AB85B-3CF2-4C86-88BC-2FA4C3DC4088}"/>
            </a:ext>
          </a:extLst>
        </xdr:cNvPr>
        <xdr:cNvSpPr txBox="1"/>
      </xdr:nvSpPr>
      <xdr:spPr>
        <a:xfrm>
          <a:off x="20199427" y="1824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35831</xdr:rowOff>
    </xdr:from>
    <xdr:ext cx="469744" cy="259045"/>
    <xdr:sp macro="" textlink="">
      <xdr:nvSpPr>
        <xdr:cNvPr id="842" name="n_3aveValue【公民館】&#10;一人当たり面積">
          <a:extLst>
            <a:ext uri="{FF2B5EF4-FFF2-40B4-BE49-F238E27FC236}">
              <a16:creationId xmlns:a16="http://schemas.microsoft.com/office/drawing/2014/main" id="{8E7596AA-EC2E-42A0-87C0-C73234C775D9}"/>
            </a:ext>
          </a:extLst>
        </xdr:cNvPr>
        <xdr:cNvSpPr txBox="1"/>
      </xdr:nvSpPr>
      <xdr:spPr>
        <a:xfrm>
          <a:off x="193104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33545</xdr:rowOff>
    </xdr:from>
    <xdr:ext cx="469744" cy="259045"/>
    <xdr:sp macro="" textlink="">
      <xdr:nvSpPr>
        <xdr:cNvPr id="843" name="n_4aveValue【公民館】&#10;一人当たり面積">
          <a:extLst>
            <a:ext uri="{FF2B5EF4-FFF2-40B4-BE49-F238E27FC236}">
              <a16:creationId xmlns:a16="http://schemas.microsoft.com/office/drawing/2014/main" id="{86F9B7B1-FB50-493D-9939-58ADAE0CD106}"/>
            </a:ext>
          </a:extLst>
        </xdr:cNvPr>
        <xdr:cNvSpPr txBox="1"/>
      </xdr:nvSpPr>
      <xdr:spPr>
        <a:xfrm>
          <a:off x="18421427" y="1820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20083</xdr:rowOff>
    </xdr:from>
    <xdr:ext cx="469744" cy="259045"/>
    <xdr:sp macro="" textlink="">
      <xdr:nvSpPr>
        <xdr:cNvPr id="844" name="n_1mainValue【公民館】&#10;一人当たり面積">
          <a:extLst>
            <a:ext uri="{FF2B5EF4-FFF2-40B4-BE49-F238E27FC236}">
              <a16:creationId xmlns:a16="http://schemas.microsoft.com/office/drawing/2014/main" id="{C2E0DE3C-7949-4216-9B40-61EE89E610B3}"/>
            </a:ext>
          </a:extLst>
        </xdr:cNvPr>
        <xdr:cNvSpPr txBox="1"/>
      </xdr:nvSpPr>
      <xdr:spPr>
        <a:xfrm>
          <a:off x="21075727" y="1785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20083</xdr:rowOff>
    </xdr:from>
    <xdr:ext cx="469744" cy="259045"/>
    <xdr:sp macro="" textlink="">
      <xdr:nvSpPr>
        <xdr:cNvPr id="845" name="n_2mainValue【公民館】&#10;一人当たり面積">
          <a:extLst>
            <a:ext uri="{FF2B5EF4-FFF2-40B4-BE49-F238E27FC236}">
              <a16:creationId xmlns:a16="http://schemas.microsoft.com/office/drawing/2014/main" id="{3BD0B124-4E58-43C5-BE72-E87116739F7B}"/>
            </a:ext>
          </a:extLst>
        </xdr:cNvPr>
        <xdr:cNvSpPr txBox="1"/>
      </xdr:nvSpPr>
      <xdr:spPr>
        <a:xfrm>
          <a:off x="20199427" y="1785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20083</xdr:rowOff>
    </xdr:from>
    <xdr:ext cx="469744" cy="259045"/>
    <xdr:sp macro="" textlink="">
      <xdr:nvSpPr>
        <xdr:cNvPr id="846" name="n_3mainValue【公民館】&#10;一人当たり面積">
          <a:extLst>
            <a:ext uri="{FF2B5EF4-FFF2-40B4-BE49-F238E27FC236}">
              <a16:creationId xmlns:a16="http://schemas.microsoft.com/office/drawing/2014/main" id="{9256B26A-A0F9-44A4-97B7-5148A45E4487}"/>
            </a:ext>
          </a:extLst>
        </xdr:cNvPr>
        <xdr:cNvSpPr txBox="1"/>
      </xdr:nvSpPr>
      <xdr:spPr>
        <a:xfrm>
          <a:off x="19310427" y="1785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17797</xdr:rowOff>
    </xdr:from>
    <xdr:ext cx="469744" cy="259045"/>
    <xdr:sp macro="" textlink="">
      <xdr:nvSpPr>
        <xdr:cNvPr id="847" name="n_4mainValue【公民館】&#10;一人当たり面積">
          <a:extLst>
            <a:ext uri="{FF2B5EF4-FFF2-40B4-BE49-F238E27FC236}">
              <a16:creationId xmlns:a16="http://schemas.microsoft.com/office/drawing/2014/main" id="{40B320B2-979D-4E5B-AA87-54929CD04ED6}"/>
            </a:ext>
          </a:extLst>
        </xdr:cNvPr>
        <xdr:cNvSpPr txBox="1"/>
      </xdr:nvSpPr>
      <xdr:spPr>
        <a:xfrm>
          <a:off x="18421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D86E344D-FA6C-44A2-89BA-D95F4E15867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B1CAA2A8-548B-44AA-9C12-6BE8B011104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83362A2A-1068-4542-83AA-DAE427A1FB8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有形固定資産減価償却率が類似団体より高い施設は、道路、公営住宅となっている。特に償却率が高い公営住宅は、現在、長寿命化に取り組んでいる。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681C0CE-A57C-4115-926A-6A4262E1F4D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E1C5B63-2C1E-4E32-B8CA-4BDCD1B122C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DB9647C-2C44-490A-BF05-579059E7AE3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4E16EBF-071E-4F42-9265-22F6D1B0C89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263D60C-C432-4498-9107-00551CE4125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81EB206-78DC-4498-B1D6-1B569C2CF43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EA18FE9-4F79-4EFC-9B02-806AF81450E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A59B9F9-D4F6-4C37-A5F7-1186AD53297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1604078-B1F6-48C6-B49B-A55CD7A4F76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1D65CE5-191E-4AE0-902F-67E533831D2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24,234
23,487
13.61
11,182,694
10,578,528
261,613
6,449,849
3,132,002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8BBDB61-E8A0-4DB5-A5F8-ABF22D9D811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E98D50C-C2C0-47C9-BBC0-B4DFACDF230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30DD1B8-3EC1-4844-9477-33D8057A80B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E93E27F-9855-455F-9BF1-B38B8964731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2A79DC7-AA76-4B0A-8F75-A5DDDFD26A6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766DE4D-2F50-4FD1-A585-6588EFF03C0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E8D2A6B-5D74-4048-9AC8-157D18A0D35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5055C7A-BC8B-4CE8-A764-7F8B501C41A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EDB4B0C-B8F8-4803-952A-A7E039F144D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A3557D8-64D8-4216-8C2E-10279645363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37F9C8F-5BFE-41CA-A5A5-0B8D76922F6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FF8C035-1496-4CB8-9C5D-970EEADBEBF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9D90543-197A-4779-BD4B-E7BD4582419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835D451-1934-43D8-B41A-E64E12CA879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9A242B4-299F-499F-AB2F-AA0D869D32B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F8A93D2-83D6-4116-90AD-5B8BD53F72C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8C57A2F-7F9E-443C-B0B8-23AB053C48D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6FAC016-BF7B-4EB6-AEEF-1D59D76F6F1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8BC08C8-80CB-4ADC-9487-A67BE08A79D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5CA8B2F-A83B-45DB-B565-349562A1140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9101992-5FA4-4883-85FA-32FC4399C9C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C8CC10A-AA68-4534-AABC-6DA30F6332E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8BC31A4-07D6-4186-9EDD-C7FE60935F3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7A8F7D5-6D7B-4A0A-9C93-AD96503DC07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63385B1-1C87-4B14-9235-092FE5D2BF4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B4964EF-20C4-4B35-B809-48F22F4476C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B05297E-BA65-4438-8997-427C463D427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0F350AE-67CB-4CAD-B0D4-81E226FE098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D3CB422-072A-4F6E-ACD1-2CEE5AB5305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9A08944-B1FD-4DC9-AFE7-A2A85B055CD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545FC54-842D-4BA2-82B3-FA8E6708ED7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099DB95-204E-4533-837E-2234EF2E248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F021F74-4320-4CE6-86D6-FC7BB9AA4EF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9DCB6F69-A267-459A-9942-883F33B03969}"/>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98A0999-C0C6-45FD-9160-7A1BE57ADAE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08D3899-E802-479B-B93C-6E5D1E9A2DF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B9C829A-4102-408D-BB42-C7C36CDD213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4544497-CB09-47F2-9A22-DE8970A65DD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88CE6C4-B134-4BD0-A7B9-97047D1A4CA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2E82C20-FB97-4596-B541-E63DBD231E0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DEC2E7B-D0FD-4ED6-9257-80247178F6D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AF506230-DFE5-447A-96CB-58A1EE2BF7EB}"/>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0301150-333A-4681-9343-87F196D6E32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A474BDBB-82AC-4242-A1A8-ED63A3CF1E4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129540</xdr:rowOff>
    </xdr:from>
    <xdr:to>
      <xdr:col>24</xdr:col>
      <xdr:colOff>62865</xdr:colOff>
      <xdr:row>42</xdr:row>
      <xdr:rowOff>95250</xdr:rowOff>
    </xdr:to>
    <xdr:cxnSp macro="">
      <xdr:nvCxnSpPr>
        <xdr:cNvPr id="56" name="直線コネクタ 55">
          <a:extLst>
            <a:ext uri="{FF2B5EF4-FFF2-40B4-BE49-F238E27FC236}">
              <a16:creationId xmlns:a16="http://schemas.microsoft.com/office/drawing/2014/main" id="{ABC89296-201B-49AF-B0A3-0A75D94E7C18}"/>
            </a:ext>
          </a:extLst>
        </xdr:cNvPr>
        <xdr:cNvCxnSpPr/>
      </xdr:nvCxnSpPr>
      <xdr:spPr>
        <a:xfrm flipV="1">
          <a:off x="4634865" y="595884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99077</xdr:rowOff>
    </xdr:from>
    <xdr:ext cx="405111" cy="259045"/>
    <xdr:sp macro="" textlink="">
      <xdr:nvSpPr>
        <xdr:cNvPr id="57" name="【図書館】&#10;有形固定資産減価償却率最小値テキスト">
          <a:extLst>
            <a:ext uri="{FF2B5EF4-FFF2-40B4-BE49-F238E27FC236}">
              <a16:creationId xmlns:a16="http://schemas.microsoft.com/office/drawing/2014/main" id="{B9A05849-50FD-492D-A5DD-1A322A8751E2}"/>
            </a:ext>
          </a:extLst>
        </xdr:cNvPr>
        <xdr:cNvSpPr txBox="1"/>
      </xdr:nvSpPr>
      <xdr:spPr>
        <a:xfrm>
          <a:off x="4673600" y="729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95250</xdr:rowOff>
    </xdr:from>
    <xdr:to>
      <xdr:col>24</xdr:col>
      <xdr:colOff>152400</xdr:colOff>
      <xdr:row>42</xdr:row>
      <xdr:rowOff>95250</xdr:rowOff>
    </xdr:to>
    <xdr:cxnSp macro="">
      <xdr:nvCxnSpPr>
        <xdr:cNvPr id="58" name="直線コネクタ 57">
          <a:extLst>
            <a:ext uri="{FF2B5EF4-FFF2-40B4-BE49-F238E27FC236}">
              <a16:creationId xmlns:a16="http://schemas.microsoft.com/office/drawing/2014/main" id="{E8020E01-0C43-4083-82F2-8E5D955C8510}"/>
            </a:ext>
          </a:extLst>
        </xdr:cNvPr>
        <xdr:cNvCxnSpPr/>
      </xdr:nvCxnSpPr>
      <xdr:spPr>
        <a:xfrm>
          <a:off x="4546600" y="729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76217</xdr:rowOff>
    </xdr:from>
    <xdr:ext cx="405111" cy="259045"/>
    <xdr:sp macro="" textlink="">
      <xdr:nvSpPr>
        <xdr:cNvPr id="59" name="【図書館】&#10;有形固定資産減価償却率最大値テキスト">
          <a:extLst>
            <a:ext uri="{FF2B5EF4-FFF2-40B4-BE49-F238E27FC236}">
              <a16:creationId xmlns:a16="http://schemas.microsoft.com/office/drawing/2014/main" id="{F2A63259-F81A-49A5-8B73-B0945533A4C5}"/>
            </a:ext>
          </a:extLst>
        </xdr:cNvPr>
        <xdr:cNvSpPr txBox="1"/>
      </xdr:nvSpPr>
      <xdr:spPr>
        <a:xfrm>
          <a:off x="4673600" y="573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129540</xdr:rowOff>
    </xdr:from>
    <xdr:to>
      <xdr:col>24</xdr:col>
      <xdr:colOff>152400</xdr:colOff>
      <xdr:row>34</xdr:row>
      <xdr:rowOff>129540</xdr:rowOff>
    </xdr:to>
    <xdr:cxnSp macro="">
      <xdr:nvCxnSpPr>
        <xdr:cNvPr id="60" name="直線コネクタ 59">
          <a:extLst>
            <a:ext uri="{FF2B5EF4-FFF2-40B4-BE49-F238E27FC236}">
              <a16:creationId xmlns:a16="http://schemas.microsoft.com/office/drawing/2014/main" id="{A4205C09-73B1-475F-AE12-3E2094148E08}"/>
            </a:ext>
          </a:extLst>
        </xdr:cNvPr>
        <xdr:cNvCxnSpPr/>
      </xdr:nvCxnSpPr>
      <xdr:spPr>
        <a:xfrm>
          <a:off x="4546600" y="595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28592</xdr:rowOff>
    </xdr:from>
    <xdr:ext cx="405111" cy="259045"/>
    <xdr:sp macro="" textlink="">
      <xdr:nvSpPr>
        <xdr:cNvPr id="61" name="【図書館】&#10;有形固定資産減価償却率平均値テキスト">
          <a:extLst>
            <a:ext uri="{FF2B5EF4-FFF2-40B4-BE49-F238E27FC236}">
              <a16:creationId xmlns:a16="http://schemas.microsoft.com/office/drawing/2014/main" id="{3A321EC0-1559-42CE-BBBD-21E81F46FFFD}"/>
            </a:ext>
          </a:extLst>
        </xdr:cNvPr>
        <xdr:cNvSpPr txBox="1"/>
      </xdr:nvSpPr>
      <xdr:spPr>
        <a:xfrm>
          <a:off x="4673600" y="6715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50165</xdr:rowOff>
    </xdr:from>
    <xdr:to>
      <xdr:col>24</xdr:col>
      <xdr:colOff>114300</xdr:colOff>
      <xdr:row>39</xdr:row>
      <xdr:rowOff>151765</xdr:rowOff>
    </xdr:to>
    <xdr:sp macro="" textlink="">
      <xdr:nvSpPr>
        <xdr:cNvPr id="62" name="フローチャート: 判断 61">
          <a:extLst>
            <a:ext uri="{FF2B5EF4-FFF2-40B4-BE49-F238E27FC236}">
              <a16:creationId xmlns:a16="http://schemas.microsoft.com/office/drawing/2014/main" id="{3FAF94CC-D243-4411-AFDD-3EA89FA11DD5}"/>
            </a:ext>
          </a:extLst>
        </xdr:cNvPr>
        <xdr:cNvSpPr/>
      </xdr:nvSpPr>
      <xdr:spPr>
        <a:xfrm>
          <a:off x="4584700" y="673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13970</xdr:rowOff>
    </xdr:from>
    <xdr:to>
      <xdr:col>20</xdr:col>
      <xdr:colOff>38100</xdr:colOff>
      <xdr:row>39</xdr:row>
      <xdr:rowOff>115570</xdr:rowOff>
    </xdr:to>
    <xdr:sp macro="" textlink="">
      <xdr:nvSpPr>
        <xdr:cNvPr id="63" name="フローチャート: 判断 62">
          <a:extLst>
            <a:ext uri="{FF2B5EF4-FFF2-40B4-BE49-F238E27FC236}">
              <a16:creationId xmlns:a16="http://schemas.microsoft.com/office/drawing/2014/main" id="{4A0D05D3-7A8B-4803-B586-BB0D4829EBC7}"/>
            </a:ext>
          </a:extLst>
        </xdr:cNvPr>
        <xdr:cNvSpPr/>
      </xdr:nvSpPr>
      <xdr:spPr>
        <a:xfrm>
          <a:off x="3746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10160</xdr:rowOff>
    </xdr:from>
    <xdr:to>
      <xdr:col>15</xdr:col>
      <xdr:colOff>101600</xdr:colOff>
      <xdr:row>39</xdr:row>
      <xdr:rowOff>111760</xdr:rowOff>
    </xdr:to>
    <xdr:sp macro="" textlink="">
      <xdr:nvSpPr>
        <xdr:cNvPr id="64" name="フローチャート: 判断 63">
          <a:extLst>
            <a:ext uri="{FF2B5EF4-FFF2-40B4-BE49-F238E27FC236}">
              <a16:creationId xmlns:a16="http://schemas.microsoft.com/office/drawing/2014/main" id="{AF63B60C-E796-4D23-BA1F-785D124F0B28}"/>
            </a:ext>
          </a:extLst>
        </xdr:cNvPr>
        <xdr:cNvSpPr/>
      </xdr:nvSpPr>
      <xdr:spPr>
        <a:xfrm>
          <a:off x="2857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126365</xdr:rowOff>
    </xdr:from>
    <xdr:to>
      <xdr:col>10</xdr:col>
      <xdr:colOff>165100</xdr:colOff>
      <xdr:row>39</xdr:row>
      <xdr:rowOff>56515</xdr:rowOff>
    </xdr:to>
    <xdr:sp macro="" textlink="">
      <xdr:nvSpPr>
        <xdr:cNvPr id="65" name="フローチャート: 判断 64">
          <a:extLst>
            <a:ext uri="{FF2B5EF4-FFF2-40B4-BE49-F238E27FC236}">
              <a16:creationId xmlns:a16="http://schemas.microsoft.com/office/drawing/2014/main" id="{6640AB74-07A1-49E3-8A67-893643B6D5B2}"/>
            </a:ext>
          </a:extLst>
        </xdr:cNvPr>
        <xdr:cNvSpPr/>
      </xdr:nvSpPr>
      <xdr:spPr>
        <a:xfrm>
          <a:off x="1968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114935</xdr:rowOff>
    </xdr:from>
    <xdr:to>
      <xdr:col>6</xdr:col>
      <xdr:colOff>38100</xdr:colOff>
      <xdr:row>39</xdr:row>
      <xdr:rowOff>45085</xdr:rowOff>
    </xdr:to>
    <xdr:sp macro="" textlink="">
      <xdr:nvSpPr>
        <xdr:cNvPr id="66" name="フローチャート: 判断 65">
          <a:extLst>
            <a:ext uri="{FF2B5EF4-FFF2-40B4-BE49-F238E27FC236}">
              <a16:creationId xmlns:a16="http://schemas.microsoft.com/office/drawing/2014/main" id="{92E4BB76-515C-4B93-BEB2-6F8A533F2611}"/>
            </a:ext>
          </a:extLst>
        </xdr:cNvPr>
        <xdr:cNvSpPr/>
      </xdr:nvSpPr>
      <xdr:spPr>
        <a:xfrm>
          <a:off x="1079500" y="66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FB22E1-EDD3-42A6-9BA9-E750CFD737A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012ABFB-F5F0-4AEF-98B0-5568417F6AC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C7F1697-79D1-4CC0-A4F2-CF80A0E2609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0A70677-320A-4781-93D2-CB87795A9E0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CC021F5-E20E-40DA-87E6-CDAE26CDE5A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130175</xdr:rowOff>
    </xdr:from>
    <xdr:to>
      <xdr:col>24</xdr:col>
      <xdr:colOff>114300</xdr:colOff>
      <xdr:row>39</xdr:row>
      <xdr:rowOff>60325</xdr:rowOff>
    </xdr:to>
    <xdr:sp macro="" textlink="">
      <xdr:nvSpPr>
        <xdr:cNvPr id="72" name="楕円 71">
          <a:extLst>
            <a:ext uri="{FF2B5EF4-FFF2-40B4-BE49-F238E27FC236}">
              <a16:creationId xmlns:a16="http://schemas.microsoft.com/office/drawing/2014/main" id="{31B00B9C-B94A-41C9-A66B-EB938BA02187}"/>
            </a:ext>
          </a:extLst>
        </xdr:cNvPr>
        <xdr:cNvSpPr/>
      </xdr:nvSpPr>
      <xdr:spPr>
        <a:xfrm>
          <a:off x="4584700" y="66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153052</xdr:rowOff>
    </xdr:from>
    <xdr:ext cx="405111" cy="259045"/>
    <xdr:sp macro="" textlink="">
      <xdr:nvSpPr>
        <xdr:cNvPr id="73" name="【図書館】&#10;有形固定資産減価償却率該当値テキスト">
          <a:extLst>
            <a:ext uri="{FF2B5EF4-FFF2-40B4-BE49-F238E27FC236}">
              <a16:creationId xmlns:a16="http://schemas.microsoft.com/office/drawing/2014/main" id="{615E5695-AF97-440F-BC54-8ADA7259EA3F}"/>
            </a:ext>
          </a:extLst>
        </xdr:cNvPr>
        <xdr:cNvSpPr txBox="1"/>
      </xdr:nvSpPr>
      <xdr:spPr>
        <a:xfrm>
          <a:off x="4673600" y="649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154940</xdr:rowOff>
    </xdr:from>
    <xdr:to>
      <xdr:col>20</xdr:col>
      <xdr:colOff>38100</xdr:colOff>
      <xdr:row>38</xdr:row>
      <xdr:rowOff>85090</xdr:rowOff>
    </xdr:to>
    <xdr:sp macro="" textlink="">
      <xdr:nvSpPr>
        <xdr:cNvPr id="74" name="楕円 73">
          <a:extLst>
            <a:ext uri="{FF2B5EF4-FFF2-40B4-BE49-F238E27FC236}">
              <a16:creationId xmlns:a16="http://schemas.microsoft.com/office/drawing/2014/main" id="{0EA6F465-5B9C-416B-AB8D-E45B75AE70E6}"/>
            </a:ext>
          </a:extLst>
        </xdr:cNvPr>
        <xdr:cNvSpPr/>
      </xdr:nvSpPr>
      <xdr:spPr>
        <a:xfrm>
          <a:off x="3746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34290</xdr:rowOff>
    </xdr:from>
    <xdr:to>
      <xdr:col>24</xdr:col>
      <xdr:colOff>63500</xdr:colOff>
      <xdr:row>39</xdr:row>
      <xdr:rowOff>9525</xdr:rowOff>
    </xdr:to>
    <xdr:cxnSp macro="">
      <xdr:nvCxnSpPr>
        <xdr:cNvPr id="75" name="直線コネクタ 74">
          <a:extLst>
            <a:ext uri="{FF2B5EF4-FFF2-40B4-BE49-F238E27FC236}">
              <a16:creationId xmlns:a16="http://schemas.microsoft.com/office/drawing/2014/main" id="{893CCE88-127B-4E41-A4E5-C9F6D45C29B9}"/>
            </a:ext>
          </a:extLst>
        </xdr:cNvPr>
        <xdr:cNvCxnSpPr/>
      </xdr:nvCxnSpPr>
      <xdr:spPr>
        <a:xfrm>
          <a:off x="3797300" y="6549390"/>
          <a:ext cx="838200" cy="14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63500</xdr:rowOff>
    </xdr:from>
    <xdr:to>
      <xdr:col>15</xdr:col>
      <xdr:colOff>101600</xdr:colOff>
      <xdr:row>38</xdr:row>
      <xdr:rowOff>165100</xdr:rowOff>
    </xdr:to>
    <xdr:sp macro="" textlink="">
      <xdr:nvSpPr>
        <xdr:cNvPr id="76" name="楕円 75">
          <a:extLst>
            <a:ext uri="{FF2B5EF4-FFF2-40B4-BE49-F238E27FC236}">
              <a16:creationId xmlns:a16="http://schemas.microsoft.com/office/drawing/2014/main" id="{417DE148-6A55-4BFB-B7ED-E5543CF101F7}"/>
            </a:ext>
          </a:extLst>
        </xdr:cNvPr>
        <xdr:cNvSpPr/>
      </xdr:nvSpPr>
      <xdr:spPr>
        <a:xfrm>
          <a:off x="2857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34290</xdr:rowOff>
    </xdr:from>
    <xdr:to>
      <xdr:col>19</xdr:col>
      <xdr:colOff>177800</xdr:colOff>
      <xdr:row>38</xdr:row>
      <xdr:rowOff>114300</xdr:rowOff>
    </xdr:to>
    <xdr:cxnSp macro="">
      <xdr:nvCxnSpPr>
        <xdr:cNvPr id="77" name="直線コネクタ 76">
          <a:extLst>
            <a:ext uri="{FF2B5EF4-FFF2-40B4-BE49-F238E27FC236}">
              <a16:creationId xmlns:a16="http://schemas.microsoft.com/office/drawing/2014/main" id="{3D806870-0869-4099-87CC-54F0EFB13430}"/>
            </a:ext>
          </a:extLst>
        </xdr:cNvPr>
        <xdr:cNvCxnSpPr/>
      </xdr:nvCxnSpPr>
      <xdr:spPr>
        <a:xfrm flipV="1">
          <a:off x="2908300" y="654939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23495</xdr:rowOff>
    </xdr:from>
    <xdr:to>
      <xdr:col>10</xdr:col>
      <xdr:colOff>165100</xdr:colOff>
      <xdr:row>38</xdr:row>
      <xdr:rowOff>125095</xdr:rowOff>
    </xdr:to>
    <xdr:sp macro="" textlink="">
      <xdr:nvSpPr>
        <xdr:cNvPr id="78" name="楕円 77">
          <a:extLst>
            <a:ext uri="{FF2B5EF4-FFF2-40B4-BE49-F238E27FC236}">
              <a16:creationId xmlns:a16="http://schemas.microsoft.com/office/drawing/2014/main" id="{5D47FB1F-B3E9-4909-A0C9-26AB257743BF}"/>
            </a:ext>
          </a:extLst>
        </xdr:cNvPr>
        <xdr:cNvSpPr/>
      </xdr:nvSpPr>
      <xdr:spPr>
        <a:xfrm>
          <a:off x="19685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74295</xdr:rowOff>
    </xdr:from>
    <xdr:to>
      <xdr:col>15</xdr:col>
      <xdr:colOff>50800</xdr:colOff>
      <xdr:row>38</xdr:row>
      <xdr:rowOff>114300</xdr:rowOff>
    </xdr:to>
    <xdr:cxnSp macro="">
      <xdr:nvCxnSpPr>
        <xdr:cNvPr id="79" name="直線コネクタ 78">
          <a:extLst>
            <a:ext uri="{FF2B5EF4-FFF2-40B4-BE49-F238E27FC236}">
              <a16:creationId xmlns:a16="http://schemas.microsoft.com/office/drawing/2014/main" id="{A9837571-7368-441C-9A2D-404D7E1B14BB}"/>
            </a:ext>
          </a:extLst>
        </xdr:cNvPr>
        <xdr:cNvCxnSpPr/>
      </xdr:nvCxnSpPr>
      <xdr:spPr>
        <a:xfrm>
          <a:off x="2019300" y="65893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154940</xdr:rowOff>
    </xdr:from>
    <xdr:to>
      <xdr:col>6</xdr:col>
      <xdr:colOff>38100</xdr:colOff>
      <xdr:row>38</xdr:row>
      <xdr:rowOff>85090</xdr:rowOff>
    </xdr:to>
    <xdr:sp macro="" textlink="">
      <xdr:nvSpPr>
        <xdr:cNvPr id="80" name="楕円 79">
          <a:extLst>
            <a:ext uri="{FF2B5EF4-FFF2-40B4-BE49-F238E27FC236}">
              <a16:creationId xmlns:a16="http://schemas.microsoft.com/office/drawing/2014/main" id="{A809D07A-5891-4242-A5B2-402CD7C74D26}"/>
            </a:ext>
          </a:extLst>
        </xdr:cNvPr>
        <xdr:cNvSpPr/>
      </xdr:nvSpPr>
      <xdr:spPr>
        <a:xfrm>
          <a:off x="1079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34290</xdr:rowOff>
    </xdr:from>
    <xdr:to>
      <xdr:col>10</xdr:col>
      <xdr:colOff>114300</xdr:colOff>
      <xdr:row>38</xdr:row>
      <xdr:rowOff>74295</xdr:rowOff>
    </xdr:to>
    <xdr:cxnSp macro="">
      <xdr:nvCxnSpPr>
        <xdr:cNvPr id="81" name="直線コネクタ 80">
          <a:extLst>
            <a:ext uri="{FF2B5EF4-FFF2-40B4-BE49-F238E27FC236}">
              <a16:creationId xmlns:a16="http://schemas.microsoft.com/office/drawing/2014/main" id="{E0CD53A4-4846-4132-9A6D-212A22293B84}"/>
            </a:ext>
          </a:extLst>
        </xdr:cNvPr>
        <xdr:cNvCxnSpPr/>
      </xdr:nvCxnSpPr>
      <xdr:spPr>
        <a:xfrm>
          <a:off x="1130300" y="65493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106697</xdr:rowOff>
    </xdr:from>
    <xdr:ext cx="405111" cy="259045"/>
    <xdr:sp macro="" textlink="">
      <xdr:nvSpPr>
        <xdr:cNvPr id="82" name="n_1aveValue【図書館】&#10;有形固定資産減価償却率">
          <a:extLst>
            <a:ext uri="{FF2B5EF4-FFF2-40B4-BE49-F238E27FC236}">
              <a16:creationId xmlns:a16="http://schemas.microsoft.com/office/drawing/2014/main" id="{4F38FA46-9F7E-4BC5-AF9E-F49A6ECB4EAB}"/>
            </a:ext>
          </a:extLst>
        </xdr:cNvPr>
        <xdr:cNvSpPr txBox="1"/>
      </xdr:nvSpPr>
      <xdr:spPr>
        <a:xfrm>
          <a:off x="35820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102887</xdr:rowOff>
    </xdr:from>
    <xdr:ext cx="405111" cy="259045"/>
    <xdr:sp macro="" textlink="">
      <xdr:nvSpPr>
        <xdr:cNvPr id="83" name="n_2aveValue【図書館】&#10;有形固定資産減価償却率">
          <a:extLst>
            <a:ext uri="{FF2B5EF4-FFF2-40B4-BE49-F238E27FC236}">
              <a16:creationId xmlns:a16="http://schemas.microsoft.com/office/drawing/2014/main" id="{D4450046-8044-4AAF-AF5F-E2A61491FB8A}"/>
            </a:ext>
          </a:extLst>
        </xdr:cNvPr>
        <xdr:cNvSpPr txBox="1"/>
      </xdr:nvSpPr>
      <xdr:spPr>
        <a:xfrm>
          <a:off x="2705744" y="678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47642</xdr:rowOff>
    </xdr:from>
    <xdr:ext cx="405111" cy="259045"/>
    <xdr:sp macro="" textlink="">
      <xdr:nvSpPr>
        <xdr:cNvPr id="84" name="n_3aveValue【図書館】&#10;有形固定資産減価償却率">
          <a:extLst>
            <a:ext uri="{FF2B5EF4-FFF2-40B4-BE49-F238E27FC236}">
              <a16:creationId xmlns:a16="http://schemas.microsoft.com/office/drawing/2014/main" id="{8F4D00DF-0775-4524-8129-831B24F40BD6}"/>
            </a:ext>
          </a:extLst>
        </xdr:cNvPr>
        <xdr:cNvSpPr txBox="1"/>
      </xdr:nvSpPr>
      <xdr:spPr>
        <a:xfrm>
          <a:off x="181674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36212</xdr:rowOff>
    </xdr:from>
    <xdr:ext cx="405111" cy="259045"/>
    <xdr:sp macro="" textlink="">
      <xdr:nvSpPr>
        <xdr:cNvPr id="85" name="n_4aveValue【図書館】&#10;有形固定資産減価償却率">
          <a:extLst>
            <a:ext uri="{FF2B5EF4-FFF2-40B4-BE49-F238E27FC236}">
              <a16:creationId xmlns:a16="http://schemas.microsoft.com/office/drawing/2014/main" id="{F5463763-A23E-4D6E-AFE9-470A4BB0B655}"/>
            </a:ext>
          </a:extLst>
        </xdr:cNvPr>
        <xdr:cNvSpPr txBox="1"/>
      </xdr:nvSpPr>
      <xdr:spPr>
        <a:xfrm>
          <a:off x="927744" y="672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101617</xdr:rowOff>
    </xdr:from>
    <xdr:ext cx="405111" cy="259045"/>
    <xdr:sp macro="" textlink="">
      <xdr:nvSpPr>
        <xdr:cNvPr id="86" name="n_1mainValue【図書館】&#10;有形固定資産減価償却率">
          <a:extLst>
            <a:ext uri="{FF2B5EF4-FFF2-40B4-BE49-F238E27FC236}">
              <a16:creationId xmlns:a16="http://schemas.microsoft.com/office/drawing/2014/main" id="{578832CE-C83E-45A8-B042-8EC234F5C753}"/>
            </a:ext>
          </a:extLst>
        </xdr:cNvPr>
        <xdr:cNvSpPr txBox="1"/>
      </xdr:nvSpPr>
      <xdr:spPr>
        <a:xfrm>
          <a:off x="35820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10177</xdr:rowOff>
    </xdr:from>
    <xdr:ext cx="405111" cy="259045"/>
    <xdr:sp macro="" textlink="">
      <xdr:nvSpPr>
        <xdr:cNvPr id="87" name="n_2mainValue【図書館】&#10;有形固定資産減価償却率">
          <a:extLst>
            <a:ext uri="{FF2B5EF4-FFF2-40B4-BE49-F238E27FC236}">
              <a16:creationId xmlns:a16="http://schemas.microsoft.com/office/drawing/2014/main" id="{B995F168-7F92-4BB1-9906-A18DB6DF8174}"/>
            </a:ext>
          </a:extLst>
        </xdr:cNvPr>
        <xdr:cNvSpPr txBox="1"/>
      </xdr:nvSpPr>
      <xdr:spPr>
        <a:xfrm>
          <a:off x="2705744" y="635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141622</xdr:rowOff>
    </xdr:from>
    <xdr:ext cx="405111" cy="259045"/>
    <xdr:sp macro="" textlink="">
      <xdr:nvSpPr>
        <xdr:cNvPr id="88" name="n_3mainValue【図書館】&#10;有形固定資産減価償却率">
          <a:extLst>
            <a:ext uri="{FF2B5EF4-FFF2-40B4-BE49-F238E27FC236}">
              <a16:creationId xmlns:a16="http://schemas.microsoft.com/office/drawing/2014/main" id="{48E9A0FD-B68B-4EA6-9E5D-7525532998F8}"/>
            </a:ext>
          </a:extLst>
        </xdr:cNvPr>
        <xdr:cNvSpPr txBox="1"/>
      </xdr:nvSpPr>
      <xdr:spPr>
        <a:xfrm>
          <a:off x="1816744" y="631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101617</xdr:rowOff>
    </xdr:from>
    <xdr:ext cx="405111" cy="259045"/>
    <xdr:sp macro="" textlink="">
      <xdr:nvSpPr>
        <xdr:cNvPr id="89" name="n_4mainValue【図書館】&#10;有形固定資産減価償却率">
          <a:extLst>
            <a:ext uri="{FF2B5EF4-FFF2-40B4-BE49-F238E27FC236}">
              <a16:creationId xmlns:a16="http://schemas.microsoft.com/office/drawing/2014/main" id="{8EC0B33D-64A6-41A3-BBD8-2ED1DBD3795D}"/>
            </a:ext>
          </a:extLst>
        </xdr:cNvPr>
        <xdr:cNvSpPr txBox="1"/>
      </xdr:nvSpPr>
      <xdr:spPr>
        <a:xfrm>
          <a:off x="927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7A87A64C-85FF-479C-B64B-B91EA0CCEE7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67C68949-AC5E-491D-9B02-29967989D1F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BA2A675-1C9C-4489-B26E-CE08F81CE62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7921DA81-DC4E-4AF3-B42D-E4F8D78BBEC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6F822DD9-9863-4DC7-BC93-E18B9F09C3C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E258D6E8-3975-4BE0-B732-63883037DDC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10516AFE-AB1C-431A-8348-A4E7AD4AA84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17E3BE19-A418-40FA-8CA8-5256E46DDE8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7067FB3B-0CB4-4462-B8FD-E2F85D2956F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E0B902F0-5916-4ABA-92D9-5478BCAAF06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2A7595AE-FB5C-478A-8EF1-0A2DE5ED54F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081CD0B7-C418-497A-9113-D1A898616D3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D2726894-5AA6-4739-A2F5-A8B647B9D7E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4F0BA3E4-D7F2-4B3E-8503-D36A05ABE9A8}"/>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57D2A03C-07CA-492A-ACC2-ECDF2A1BEDF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73678B20-0F82-49EE-95A1-A24ED7589CC9}"/>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5D97BBDD-FC1C-4982-9718-F6C28624D56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8D6E730C-7E87-4410-A440-02713079B2F8}"/>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22F079DC-B788-46D9-AD2D-93A9DA1DBF5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5D50BC24-8C78-4DE0-B270-D17E870A09AC}"/>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4D002FD2-81EB-4462-A036-DF925F06111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7D66C28F-92F1-4196-984A-B42B4BD4FE3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B89F0055-2652-40B4-9FDE-A0364DC3B7D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118110</xdr:rowOff>
    </xdr:from>
    <xdr:to>
      <xdr:col>54</xdr:col>
      <xdr:colOff>189865</xdr:colOff>
      <xdr:row>41</xdr:row>
      <xdr:rowOff>41910</xdr:rowOff>
    </xdr:to>
    <xdr:cxnSp macro="">
      <xdr:nvCxnSpPr>
        <xdr:cNvPr id="113" name="直線コネクタ 112">
          <a:extLst>
            <a:ext uri="{FF2B5EF4-FFF2-40B4-BE49-F238E27FC236}">
              <a16:creationId xmlns:a16="http://schemas.microsoft.com/office/drawing/2014/main" id="{25F8E14A-E90B-4B9F-9998-A0FFE1DF0A72}"/>
            </a:ext>
          </a:extLst>
        </xdr:cNvPr>
        <xdr:cNvCxnSpPr/>
      </xdr:nvCxnSpPr>
      <xdr:spPr>
        <a:xfrm flipV="1">
          <a:off x="10476865" y="57759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4" name="【図書館】&#10;一人当たり面積最小値テキスト">
          <a:extLst>
            <a:ext uri="{FF2B5EF4-FFF2-40B4-BE49-F238E27FC236}">
              <a16:creationId xmlns:a16="http://schemas.microsoft.com/office/drawing/2014/main" id="{2386777C-DCD6-49CB-89A1-C1E532ED613B}"/>
            </a:ext>
          </a:extLst>
        </xdr:cNvPr>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5" name="直線コネクタ 114">
          <a:extLst>
            <a:ext uri="{FF2B5EF4-FFF2-40B4-BE49-F238E27FC236}">
              <a16:creationId xmlns:a16="http://schemas.microsoft.com/office/drawing/2014/main" id="{646B7E33-A11F-4450-8F06-5AEFDFF9F841}"/>
            </a:ext>
          </a:extLst>
        </xdr:cNvPr>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64787</xdr:rowOff>
    </xdr:from>
    <xdr:ext cx="469744" cy="259045"/>
    <xdr:sp macro="" textlink="">
      <xdr:nvSpPr>
        <xdr:cNvPr id="116" name="【図書館】&#10;一人当たり面積最大値テキスト">
          <a:extLst>
            <a:ext uri="{FF2B5EF4-FFF2-40B4-BE49-F238E27FC236}">
              <a16:creationId xmlns:a16="http://schemas.microsoft.com/office/drawing/2014/main" id="{C0F21CF9-1010-445A-AA40-380D96387A91}"/>
            </a:ext>
          </a:extLst>
        </xdr:cNvPr>
        <xdr:cNvSpPr txBox="1"/>
      </xdr:nvSpPr>
      <xdr:spPr>
        <a:xfrm>
          <a:off x="10515600" y="555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118110</xdr:rowOff>
    </xdr:from>
    <xdr:to>
      <xdr:col>55</xdr:col>
      <xdr:colOff>88900</xdr:colOff>
      <xdr:row>33</xdr:row>
      <xdr:rowOff>118110</xdr:rowOff>
    </xdr:to>
    <xdr:cxnSp macro="">
      <xdr:nvCxnSpPr>
        <xdr:cNvPr id="117" name="直線コネクタ 116">
          <a:extLst>
            <a:ext uri="{FF2B5EF4-FFF2-40B4-BE49-F238E27FC236}">
              <a16:creationId xmlns:a16="http://schemas.microsoft.com/office/drawing/2014/main" id="{99D0C11B-49EE-4FA8-9AF1-A286F9DCA7BC}"/>
            </a:ext>
          </a:extLst>
        </xdr:cNvPr>
        <xdr:cNvCxnSpPr/>
      </xdr:nvCxnSpPr>
      <xdr:spPr>
        <a:xfrm>
          <a:off x="10388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21607</xdr:rowOff>
    </xdr:from>
    <xdr:ext cx="469744" cy="259045"/>
    <xdr:sp macro="" textlink="">
      <xdr:nvSpPr>
        <xdr:cNvPr id="118" name="【図書館】&#10;一人当たり面積平均値テキスト">
          <a:extLst>
            <a:ext uri="{FF2B5EF4-FFF2-40B4-BE49-F238E27FC236}">
              <a16:creationId xmlns:a16="http://schemas.microsoft.com/office/drawing/2014/main" id="{CF6A7B31-32A2-450B-8EC5-7B85700B938E}"/>
            </a:ext>
          </a:extLst>
        </xdr:cNvPr>
        <xdr:cNvSpPr txBox="1"/>
      </xdr:nvSpPr>
      <xdr:spPr>
        <a:xfrm>
          <a:off x="10515600" y="6536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170180</xdr:rowOff>
    </xdr:from>
    <xdr:to>
      <xdr:col>55</xdr:col>
      <xdr:colOff>50800</xdr:colOff>
      <xdr:row>39</xdr:row>
      <xdr:rowOff>100330</xdr:rowOff>
    </xdr:to>
    <xdr:sp macro="" textlink="">
      <xdr:nvSpPr>
        <xdr:cNvPr id="119" name="フローチャート: 判断 118">
          <a:extLst>
            <a:ext uri="{FF2B5EF4-FFF2-40B4-BE49-F238E27FC236}">
              <a16:creationId xmlns:a16="http://schemas.microsoft.com/office/drawing/2014/main" id="{2994A68E-1C7E-46E2-831C-EE121544FEE4}"/>
            </a:ext>
          </a:extLst>
        </xdr:cNvPr>
        <xdr:cNvSpPr/>
      </xdr:nvSpPr>
      <xdr:spPr>
        <a:xfrm>
          <a:off x="104267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20" name="フローチャート: 判断 119">
          <a:extLst>
            <a:ext uri="{FF2B5EF4-FFF2-40B4-BE49-F238E27FC236}">
              <a16:creationId xmlns:a16="http://schemas.microsoft.com/office/drawing/2014/main" id="{D0CDD843-D080-448F-8723-1138BCE31812}"/>
            </a:ext>
          </a:extLst>
        </xdr:cNvPr>
        <xdr:cNvSpPr/>
      </xdr:nvSpPr>
      <xdr:spPr>
        <a:xfrm>
          <a:off x="9588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162560</xdr:rowOff>
    </xdr:from>
    <xdr:to>
      <xdr:col>46</xdr:col>
      <xdr:colOff>38100</xdr:colOff>
      <xdr:row>39</xdr:row>
      <xdr:rowOff>92710</xdr:rowOff>
    </xdr:to>
    <xdr:sp macro="" textlink="">
      <xdr:nvSpPr>
        <xdr:cNvPr id="121" name="フローチャート: 判断 120">
          <a:extLst>
            <a:ext uri="{FF2B5EF4-FFF2-40B4-BE49-F238E27FC236}">
              <a16:creationId xmlns:a16="http://schemas.microsoft.com/office/drawing/2014/main" id="{9B758F16-6C29-4B72-8B2A-49DFD7F1E46D}"/>
            </a:ext>
          </a:extLst>
        </xdr:cNvPr>
        <xdr:cNvSpPr/>
      </xdr:nvSpPr>
      <xdr:spPr>
        <a:xfrm>
          <a:off x="8699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6350</xdr:rowOff>
    </xdr:from>
    <xdr:to>
      <xdr:col>41</xdr:col>
      <xdr:colOff>101600</xdr:colOff>
      <xdr:row>39</xdr:row>
      <xdr:rowOff>107950</xdr:rowOff>
    </xdr:to>
    <xdr:sp macro="" textlink="">
      <xdr:nvSpPr>
        <xdr:cNvPr id="122" name="フローチャート: 判断 121">
          <a:extLst>
            <a:ext uri="{FF2B5EF4-FFF2-40B4-BE49-F238E27FC236}">
              <a16:creationId xmlns:a16="http://schemas.microsoft.com/office/drawing/2014/main" id="{6E1EFA13-582F-443A-88C3-A17EE3D036A3}"/>
            </a:ext>
          </a:extLst>
        </xdr:cNvPr>
        <xdr:cNvSpPr/>
      </xdr:nvSpPr>
      <xdr:spPr>
        <a:xfrm>
          <a:off x="7810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170180</xdr:rowOff>
    </xdr:from>
    <xdr:to>
      <xdr:col>36</xdr:col>
      <xdr:colOff>165100</xdr:colOff>
      <xdr:row>39</xdr:row>
      <xdr:rowOff>100330</xdr:rowOff>
    </xdr:to>
    <xdr:sp macro="" textlink="">
      <xdr:nvSpPr>
        <xdr:cNvPr id="123" name="フローチャート: 判断 122">
          <a:extLst>
            <a:ext uri="{FF2B5EF4-FFF2-40B4-BE49-F238E27FC236}">
              <a16:creationId xmlns:a16="http://schemas.microsoft.com/office/drawing/2014/main" id="{32AF454A-3A44-4502-9CC8-3814709D0A15}"/>
            </a:ext>
          </a:extLst>
        </xdr:cNvPr>
        <xdr:cNvSpPr/>
      </xdr:nvSpPr>
      <xdr:spPr>
        <a:xfrm>
          <a:off x="6921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20A471F-C4DC-4ACF-AD08-A354FB0E0A1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A56AF2C-BF3E-46CC-AEBC-3CFED3F0F6A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8D5D8BB-D337-4547-BF30-E7709EFB17C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9393F07-5BF5-4316-ADFE-4DB1670CC29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15BD51A-99E1-4339-A680-1C4E0A58C4B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116840</xdr:rowOff>
    </xdr:from>
    <xdr:to>
      <xdr:col>55</xdr:col>
      <xdr:colOff>50800</xdr:colOff>
      <xdr:row>41</xdr:row>
      <xdr:rowOff>46990</xdr:rowOff>
    </xdr:to>
    <xdr:sp macro="" textlink="">
      <xdr:nvSpPr>
        <xdr:cNvPr id="129" name="楕円 128">
          <a:extLst>
            <a:ext uri="{FF2B5EF4-FFF2-40B4-BE49-F238E27FC236}">
              <a16:creationId xmlns:a16="http://schemas.microsoft.com/office/drawing/2014/main" id="{135DDDD8-1FA8-4B8B-8F04-BB19C0D443D8}"/>
            </a:ext>
          </a:extLst>
        </xdr:cNvPr>
        <xdr:cNvSpPr/>
      </xdr:nvSpPr>
      <xdr:spPr>
        <a:xfrm>
          <a:off x="104267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31767</xdr:rowOff>
    </xdr:from>
    <xdr:ext cx="469744" cy="259045"/>
    <xdr:sp macro="" textlink="">
      <xdr:nvSpPr>
        <xdr:cNvPr id="130" name="【図書館】&#10;一人当たり面積該当値テキスト">
          <a:extLst>
            <a:ext uri="{FF2B5EF4-FFF2-40B4-BE49-F238E27FC236}">
              <a16:creationId xmlns:a16="http://schemas.microsoft.com/office/drawing/2014/main" id="{A68EA024-FB5F-4DA2-A310-32A3B97FDD81}"/>
            </a:ext>
          </a:extLst>
        </xdr:cNvPr>
        <xdr:cNvSpPr txBox="1"/>
      </xdr:nvSpPr>
      <xdr:spPr>
        <a:xfrm>
          <a:off x="10515600" y="688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116840</xdr:rowOff>
    </xdr:from>
    <xdr:to>
      <xdr:col>50</xdr:col>
      <xdr:colOff>165100</xdr:colOff>
      <xdr:row>41</xdr:row>
      <xdr:rowOff>46990</xdr:rowOff>
    </xdr:to>
    <xdr:sp macro="" textlink="">
      <xdr:nvSpPr>
        <xdr:cNvPr id="131" name="楕円 130">
          <a:extLst>
            <a:ext uri="{FF2B5EF4-FFF2-40B4-BE49-F238E27FC236}">
              <a16:creationId xmlns:a16="http://schemas.microsoft.com/office/drawing/2014/main" id="{E1B7B31A-9822-44B9-86E0-4B6E083FDA91}"/>
            </a:ext>
          </a:extLst>
        </xdr:cNvPr>
        <xdr:cNvSpPr/>
      </xdr:nvSpPr>
      <xdr:spPr>
        <a:xfrm>
          <a:off x="9588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167640</xdr:rowOff>
    </xdr:from>
    <xdr:to>
      <xdr:col>55</xdr:col>
      <xdr:colOff>0</xdr:colOff>
      <xdr:row>40</xdr:row>
      <xdr:rowOff>167640</xdr:rowOff>
    </xdr:to>
    <xdr:cxnSp macro="">
      <xdr:nvCxnSpPr>
        <xdr:cNvPr id="132" name="直線コネクタ 131">
          <a:extLst>
            <a:ext uri="{FF2B5EF4-FFF2-40B4-BE49-F238E27FC236}">
              <a16:creationId xmlns:a16="http://schemas.microsoft.com/office/drawing/2014/main" id="{9939F8FE-E257-4E22-96C1-723CBD851FB2}"/>
            </a:ext>
          </a:extLst>
        </xdr:cNvPr>
        <xdr:cNvCxnSpPr/>
      </xdr:nvCxnSpPr>
      <xdr:spPr>
        <a:xfrm>
          <a:off x="9639300" y="7025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116840</xdr:rowOff>
    </xdr:from>
    <xdr:to>
      <xdr:col>46</xdr:col>
      <xdr:colOff>38100</xdr:colOff>
      <xdr:row>41</xdr:row>
      <xdr:rowOff>46990</xdr:rowOff>
    </xdr:to>
    <xdr:sp macro="" textlink="">
      <xdr:nvSpPr>
        <xdr:cNvPr id="133" name="楕円 132">
          <a:extLst>
            <a:ext uri="{FF2B5EF4-FFF2-40B4-BE49-F238E27FC236}">
              <a16:creationId xmlns:a16="http://schemas.microsoft.com/office/drawing/2014/main" id="{BA9C291B-74D1-4330-BD04-EAE7922A6A78}"/>
            </a:ext>
          </a:extLst>
        </xdr:cNvPr>
        <xdr:cNvSpPr/>
      </xdr:nvSpPr>
      <xdr:spPr>
        <a:xfrm>
          <a:off x="8699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167640</xdr:rowOff>
    </xdr:from>
    <xdr:to>
      <xdr:col>50</xdr:col>
      <xdr:colOff>114300</xdr:colOff>
      <xdr:row>40</xdr:row>
      <xdr:rowOff>167640</xdr:rowOff>
    </xdr:to>
    <xdr:cxnSp macro="">
      <xdr:nvCxnSpPr>
        <xdr:cNvPr id="134" name="直線コネクタ 133">
          <a:extLst>
            <a:ext uri="{FF2B5EF4-FFF2-40B4-BE49-F238E27FC236}">
              <a16:creationId xmlns:a16="http://schemas.microsoft.com/office/drawing/2014/main" id="{1C09D892-B6A6-4E3E-9E17-4A073289AE46}"/>
            </a:ext>
          </a:extLst>
        </xdr:cNvPr>
        <xdr:cNvCxnSpPr/>
      </xdr:nvCxnSpPr>
      <xdr:spPr>
        <a:xfrm>
          <a:off x="8750300" y="7025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116840</xdr:rowOff>
    </xdr:from>
    <xdr:to>
      <xdr:col>41</xdr:col>
      <xdr:colOff>101600</xdr:colOff>
      <xdr:row>41</xdr:row>
      <xdr:rowOff>46990</xdr:rowOff>
    </xdr:to>
    <xdr:sp macro="" textlink="">
      <xdr:nvSpPr>
        <xdr:cNvPr id="135" name="楕円 134">
          <a:extLst>
            <a:ext uri="{FF2B5EF4-FFF2-40B4-BE49-F238E27FC236}">
              <a16:creationId xmlns:a16="http://schemas.microsoft.com/office/drawing/2014/main" id="{FBCE5AC1-E167-4929-AE44-83B144482F64}"/>
            </a:ext>
          </a:extLst>
        </xdr:cNvPr>
        <xdr:cNvSpPr/>
      </xdr:nvSpPr>
      <xdr:spPr>
        <a:xfrm>
          <a:off x="7810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167640</xdr:rowOff>
    </xdr:from>
    <xdr:to>
      <xdr:col>45</xdr:col>
      <xdr:colOff>177800</xdr:colOff>
      <xdr:row>40</xdr:row>
      <xdr:rowOff>167640</xdr:rowOff>
    </xdr:to>
    <xdr:cxnSp macro="">
      <xdr:nvCxnSpPr>
        <xdr:cNvPr id="136" name="直線コネクタ 135">
          <a:extLst>
            <a:ext uri="{FF2B5EF4-FFF2-40B4-BE49-F238E27FC236}">
              <a16:creationId xmlns:a16="http://schemas.microsoft.com/office/drawing/2014/main" id="{1DAFAA70-28D4-492D-8170-A98DD4C61342}"/>
            </a:ext>
          </a:extLst>
        </xdr:cNvPr>
        <xdr:cNvCxnSpPr/>
      </xdr:nvCxnSpPr>
      <xdr:spPr>
        <a:xfrm>
          <a:off x="7861300" y="7025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116840</xdr:rowOff>
    </xdr:from>
    <xdr:to>
      <xdr:col>36</xdr:col>
      <xdr:colOff>165100</xdr:colOff>
      <xdr:row>41</xdr:row>
      <xdr:rowOff>46990</xdr:rowOff>
    </xdr:to>
    <xdr:sp macro="" textlink="">
      <xdr:nvSpPr>
        <xdr:cNvPr id="137" name="楕円 136">
          <a:extLst>
            <a:ext uri="{FF2B5EF4-FFF2-40B4-BE49-F238E27FC236}">
              <a16:creationId xmlns:a16="http://schemas.microsoft.com/office/drawing/2014/main" id="{F2C9B31A-58C1-4EDB-94D8-96C86EED67E9}"/>
            </a:ext>
          </a:extLst>
        </xdr:cNvPr>
        <xdr:cNvSpPr/>
      </xdr:nvSpPr>
      <xdr:spPr>
        <a:xfrm>
          <a:off x="6921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167640</xdr:rowOff>
    </xdr:from>
    <xdr:to>
      <xdr:col>41</xdr:col>
      <xdr:colOff>50800</xdr:colOff>
      <xdr:row>40</xdr:row>
      <xdr:rowOff>167640</xdr:rowOff>
    </xdr:to>
    <xdr:cxnSp macro="">
      <xdr:nvCxnSpPr>
        <xdr:cNvPr id="138" name="直線コネクタ 137">
          <a:extLst>
            <a:ext uri="{FF2B5EF4-FFF2-40B4-BE49-F238E27FC236}">
              <a16:creationId xmlns:a16="http://schemas.microsoft.com/office/drawing/2014/main" id="{9B6EA315-18F6-467F-9653-37CCD1A0EC01}"/>
            </a:ext>
          </a:extLst>
        </xdr:cNvPr>
        <xdr:cNvCxnSpPr/>
      </xdr:nvCxnSpPr>
      <xdr:spPr>
        <a:xfrm>
          <a:off x="6972300" y="7025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116857</xdr:rowOff>
    </xdr:from>
    <xdr:ext cx="469744" cy="259045"/>
    <xdr:sp macro="" textlink="">
      <xdr:nvSpPr>
        <xdr:cNvPr id="139" name="n_1aveValue【図書館】&#10;一人当たり面積">
          <a:extLst>
            <a:ext uri="{FF2B5EF4-FFF2-40B4-BE49-F238E27FC236}">
              <a16:creationId xmlns:a16="http://schemas.microsoft.com/office/drawing/2014/main" id="{B43476A1-75B1-4B93-998F-7ADE767E0A13}"/>
            </a:ext>
          </a:extLst>
        </xdr:cNvPr>
        <xdr:cNvSpPr txBox="1"/>
      </xdr:nvSpPr>
      <xdr:spPr>
        <a:xfrm>
          <a:off x="93917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109237</xdr:rowOff>
    </xdr:from>
    <xdr:ext cx="469744" cy="259045"/>
    <xdr:sp macro="" textlink="">
      <xdr:nvSpPr>
        <xdr:cNvPr id="140" name="n_2aveValue【図書館】&#10;一人当たり面積">
          <a:extLst>
            <a:ext uri="{FF2B5EF4-FFF2-40B4-BE49-F238E27FC236}">
              <a16:creationId xmlns:a16="http://schemas.microsoft.com/office/drawing/2014/main" id="{E0AE1E78-6580-447E-9048-FE11E4F90BEA}"/>
            </a:ext>
          </a:extLst>
        </xdr:cNvPr>
        <xdr:cNvSpPr txBox="1"/>
      </xdr:nvSpPr>
      <xdr:spPr>
        <a:xfrm>
          <a:off x="8515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124477</xdr:rowOff>
    </xdr:from>
    <xdr:ext cx="469744" cy="259045"/>
    <xdr:sp macro="" textlink="">
      <xdr:nvSpPr>
        <xdr:cNvPr id="141" name="n_3aveValue【図書館】&#10;一人当たり面積">
          <a:extLst>
            <a:ext uri="{FF2B5EF4-FFF2-40B4-BE49-F238E27FC236}">
              <a16:creationId xmlns:a16="http://schemas.microsoft.com/office/drawing/2014/main" id="{20909BDE-50CE-486C-89F7-9419BC861E10}"/>
            </a:ext>
          </a:extLst>
        </xdr:cNvPr>
        <xdr:cNvSpPr txBox="1"/>
      </xdr:nvSpPr>
      <xdr:spPr>
        <a:xfrm>
          <a:off x="7626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116857</xdr:rowOff>
    </xdr:from>
    <xdr:ext cx="469744" cy="259045"/>
    <xdr:sp macro="" textlink="">
      <xdr:nvSpPr>
        <xdr:cNvPr id="142" name="n_4aveValue【図書館】&#10;一人当たり面積">
          <a:extLst>
            <a:ext uri="{FF2B5EF4-FFF2-40B4-BE49-F238E27FC236}">
              <a16:creationId xmlns:a16="http://schemas.microsoft.com/office/drawing/2014/main" id="{02D19A95-AB13-4154-B6DA-8438F901BF9C}"/>
            </a:ext>
          </a:extLst>
        </xdr:cNvPr>
        <xdr:cNvSpPr txBox="1"/>
      </xdr:nvSpPr>
      <xdr:spPr>
        <a:xfrm>
          <a:off x="6737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38117</xdr:rowOff>
    </xdr:from>
    <xdr:ext cx="469744" cy="259045"/>
    <xdr:sp macro="" textlink="">
      <xdr:nvSpPr>
        <xdr:cNvPr id="143" name="n_1mainValue【図書館】&#10;一人当たり面積">
          <a:extLst>
            <a:ext uri="{FF2B5EF4-FFF2-40B4-BE49-F238E27FC236}">
              <a16:creationId xmlns:a16="http://schemas.microsoft.com/office/drawing/2014/main" id="{34D067E9-E89C-45D6-90FC-A821BA92D0DB}"/>
            </a:ext>
          </a:extLst>
        </xdr:cNvPr>
        <xdr:cNvSpPr txBox="1"/>
      </xdr:nvSpPr>
      <xdr:spPr>
        <a:xfrm>
          <a:off x="93917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38117</xdr:rowOff>
    </xdr:from>
    <xdr:ext cx="469744" cy="259045"/>
    <xdr:sp macro="" textlink="">
      <xdr:nvSpPr>
        <xdr:cNvPr id="144" name="n_2mainValue【図書館】&#10;一人当たり面積">
          <a:extLst>
            <a:ext uri="{FF2B5EF4-FFF2-40B4-BE49-F238E27FC236}">
              <a16:creationId xmlns:a16="http://schemas.microsoft.com/office/drawing/2014/main" id="{6DB52DAE-567F-49A4-BD95-C5185AA56811}"/>
            </a:ext>
          </a:extLst>
        </xdr:cNvPr>
        <xdr:cNvSpPr txBox="1"/>
      </xdr:nvSpPr>
      <xdr:spPr>
        <a:xfrm>
          <a:off x="8515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38117</xdr:rowOff>
    </xdr:from>
    <xdr:ext cx="469744" cy="259045"/>
    <xdr:sp macro="" textlink="">
      <xdr:nvSpPr>
        <xdr:cNvPr id="145" name="n_3mainValue【図書館】&#10;一人当たり面積">
          <a:extLst>
            <a:ext uri="{FF2B5EF4-FFF2-40B4-BE49-F238E27FC236}">
              <a16:creationId xmlns:a16="http://schemas.microsoft.com/office/drawing/2014/main" id="{E5485277-E7A4-4CEF-9FD0-E9D95993EF5D}"/>
            </a:ext>
          </a:extLst>
        </xdr:cNvPr>
        <xdr:cNvSpPr txBox="1"/>
      </xdr:nvSpPr>
      <xdr:spPr>
        <a:xfrm>
          <a:off x="7626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38117</xdr:rowOff>
    </xdr:from>
    <xdr:ext cx="469744" cy="259045"/>
    <xdr:sp macro="" textlink="">
      <xdr:nvSpPr>
        <xdr:cNvPr id="146" name="n_4mainValue【図書館】&#10;一人当たり面積">
          <a:extLst>
            <a:ext uri="{FF2B5EF4-FFF2-40B4-BE49-F238E27FC236}">
              <a16:creationId xmlns:a16="http://schemas.microsoft.com/office/drawing/2014/main" id="{10A7A583-4C86-4A85-9C27-EA912C051844}"/>
            </a:ext>
          </a:extLst>
        </xdr:cNvPr>
        <xdr:cNvSpPr txBox="1"/>
      </xdr:nvSpPr>
      <xdr:spPr>
        <a:xfrm>
          <a:off x="6737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2D211B5E-CC54-404F-8B99-15DE403DE2B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9FB4F24E-E8D2-4236-B38E-9083822C9E2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615BDF1C-EC4F-4FD7-A15E-BB0FBEFA910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616DE7A9-A570-4666-AACB-20AFAD001DF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9145483A-0926-405C-9E9F-36A0EEF499F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FF302663-2A39-40D9-87DF-88FA1152366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24DD6E79-5E6B-437F-A920-A52EB085CFB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62E4BA68-D1D2-4977-BF6F-91AA31E2FDB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2E9FF98F-7613-4CEF-91FE-C0BB6BA568D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8DB908F6-E7E0-43DF-94DC-04D3223EC36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4DA39303-65BC-4738-9B0E-556C6B063E0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8" name="直線コネクタ 157">
          <a:extLst>
            <a:ext uri="{FF2B5EF4-FFF2-40B4-BE49-F238E27FC236}">
              <a16:creationId xmlns:a16="http://schemas.microsoft.com/office/drawing/2014/main" id="{4DF5859B-B0F9-4278-8C48-F7D7502B17BD}"/>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9" name="テキスト ボックス 158">
          <a:extLst>
            <a:ext uri="{FF2B5EF4-FFF2-40B4-BE49-F238E27FC236}">
              <a16:creationId xmlns:a16="http://schemas.microsoft.com/office/drawing/2014/main" id="{C7A31999-B3AD-43F7-9415-923E3C1463B7}"/>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0" name="直線コネクタ 159">
          <a:extLst>
            <a:ext uri="{FF2B5EF4-FFF2-40B4-BE49-F238E27FC236}">
              <a16:creationId xmlns:a16="http://schemas.microsoft.com/office/drawing/2014/main" id="{50C4F7F9-6C20-40E7-8920-CB5BDD7BABC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1" name="テキスト ボックス 160">
          <a:extLst>
            <a:ext uri="{FF2B5EF4-FFF2-40B4-BE49-F238E27FC236}">
              <a16:creationId xmlns:a16="http://schemas.microsoft.com/office/drawing/2014/main" id="{A157A5CB-14B5-40D2-B516-5DA4496A00FC}"/>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2" name="直線コネクタ 161">
          <a:extLst>
            <a:ext uri="{FF2B5EF4-FFF2-40B4-BE49-F238E27FC236}">
              <a16:creationId xmlns:a16="http://schemas.microsoft.com/office/drawing/2014/main" id="{FE5CD7E4-7CFC-403C-9407-BAAED6626B66}"/>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3" name="テキスト ボックス 162">
          <a:extLst>
            <a:ext uri="{FF2B5EF4-FFF2-40B4-BE49-F238E27FC236}">
              <a16:creationId xmlns:a16="http://schemas.microsoft.com/office/drawing/2014/main" id="{B83F6F68-4F8D-4A12-BF48-DE17C526F711}"/>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4" name="直線コネクタ 163">
          <a:extLst>
            <a:ext uri="{FF2B5EF4-FFF2-40B4-BE49-F238E27FC236}">
              <a16:creationId xmlns:a16="http://schemas.microsoft.com/office/drawing/2014/main" id="{65A746B0-B59A-4A5F-9CA5-C81BE9162243}"/>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5" name="テキスト ボックス 164">
          <a:extLst>
            <a:ext uri="{FF2B5EF4-FFF2-40B4-BE49-F238E27FC236}">
              <a16:creationId xmlns:a16="http://schemas.microsoft.com/office/drawing/2014/main" id="{8B518341-88AC-4366-9793-D06A240D6361}"/>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5C28402C-BB62-466E-BCB6-E10B7E25C55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7" name="テキスト ボックス 166">
          <a:extLst>
            <a:ext uri="{FF2B5EF4-FFF2-40B4-BE49-F238E27FC236}">
              <a16:creationId xmlns:a16="http://schemas.microsoft.com/office/drawing/2014/main" id="{1F416F65-9CB6-4766-A99E-DFE5DD2AAB0C}"/>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B8F36DE0-F45D-43AA-9E37-8864936EB83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112014</xdr:rowOff>
    </xdr:from>
    <xdr:to>
      <xdr:col>24</xdr:col>
      <xdr:colOff>62865</xdr:colOff>
      <xdr:row>63</xdr:row>
      <xdr:rowOff>105156</xdr:rowOff>
    </xdr:to>
    <xdr:cxnSp macro="">
      <xdr:nvCxnSpPr>
        <xdr:cNvPr id="169" name="直線コネクタ 168">
          <a:extLst>
            <a:ext uri="{FF2B5EF4-FFF2-40B4-BE49-F238E27FC236}">
              <a16:creationId xmlns:a16="http://schemas.microsoft.com/office/drawing/2014/main" id="{BAF373CE-471B-40B0-BB3B-2AE8F1C0750E}"/>
            </a:ext>
          </a:extLst>
        </xdr:cNvPr>
        <xdr:cNvCxnSpPr/>
      </xdr:nvCxnSpPr>
      <xdr:spPr>
        <a:xfrm flipV="1">
          <a:off x="4634865" y="9541764"/>
          <a:ext cx="0" cy="1364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108983</xdr:rowOff>
    </xdr:from>
    <xdr:ext cx="405111" cy="259045"/>
    <xdr:sp macro="" textlink="">
      <xdr:nvSpPr>
        <xdr:cNvPr id="170" name="【体育館・プール】&#10;有形固定資産減価償却率最小値テキスト">
          <a:extLst>
            <a:ext uri="{FF2B5EF4-FFF2-40B4-BE49-F238E27FC236}">
              <a16:creationId xmlns:a16="http://schemas.microsoft.com/office/drawing/2014/main" id="{F1286110-E19F-4409-ACED-3E2F02B643F9}"/>
            </a:ext>
          </a:extLst>
        </xdr:cNvPr>
        <xdr:cNvSpPr txBox="1"/>
      </xdr:nvSpPr>
      <xdr:spPr>
        <a:xfrm>
          <a:off x="4673600" y="1091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105156</xdr:rowOff>
    </xdr:from>
    <xdr:to>
      <xdr:col>24</xdr:col>
      <xdr:colOff>152400</xdr:colOff>
      <xdr:row>63</xdr:row>
      <xdr:rowOff>105156</xdr:rowOff>
    </xdr:to>
    <xdr:cxnSp macro="">
      <xdr:nvCxnSpPr>
        <xdr:cNvPr id="171" name="直線コネクタ 170">
          <a:extLst>
            <a:ext uri="{FF2B5EF4-FFF2-40B4-BE49-F238E27FC236}">
              <a16:creationId xmlns:a16="http://schemas.microsoft.com/office/drawing/2014/main" id="{2C45E41F-E41B-46EA-B920-CC7D641B8386}"/>
            </a:ext>
          </a:extLst>
        </xdr:cNvPr>
        <xdr:cNvCxnSpPr/>
      </xdr:nvCxnSpPr>
      <xdr:spPr>
        <a:xfrm>
          <a:off x="4546600" y="1090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58691</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372372E5-A529-47EC-B8E8-E04BDFC6F518}"/>
            </a:ext>
          </a:extLst>
        </xdr:cNvPr>
        <xdr:cNvSpPr txBox="1"/>
      </xdr:nvSpPr>
      <xdr:spPr>
        <a:xfrm>
          <a:off x="4673600" y="931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112014</xdr:rowOff>
    </xdr:from>
    <xdr:to>
      <xdr:col>24</xdr:col>
      <xdr:colOff>152400</xdr:colOff>
      <xdr:row>55</xdr:row>
      <xdr:rowOff>112014</xdr:rowOff>
    </xdr:to>
    <xdr:cxnSp macro="">
      <xdr:nvCxnSpPr>
        <xdr:cNvPr id="173" name="直線コネクタ 172">
          <a:extLst>
            <a:ext uri="{FF2B5EF4-FFF2-40B4-BE49-F238E27FC236}">
              <a16:creationId xmlns:a16="http://schemas.microsoft.com/office/drawing/2014/main" id="{26438BA9-C07B-4EFE-BD7B-9EF902E16CB9}"/>
            </a:ext>
          </a:extLst>
        </xdr:cNvPr>
        <xdr:cNvCxnSpPr/>
      </xdr:nvCxnSpPr>
      <xdr:spPr>
        <a:xfrm>
          <a:off x="4546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113809</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C6EB1604-5616-4293-A64F-3C85400F4881}"/>
            </a:ext>
          </a:extLst>
        </xdr:cNvPr>
        <xdr:cNvSpPr txBox="1"/>
      </xdr:nvSpPr>
      <xdr:spPr>
        <a:xfrm>
          <a:off x="4673600" y="10057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90932</xdr:rowOff>
    </xdr:from>
    <xdr:to>
      <xdr:col>24</xdr:col>
      <xdr:colOff>114300</xdr:colOff>
      <xdr:row>60</xdr:row>
      <xdr:rowOff>21082</xdr:rowOff>
    </xdr:to>
    <xdr:sp macro="" textlink="">
      <xdr:nvSpPr>
        <xdr:cNvPr id="175" name="フローチャート: 判断 174">
          <a:extLst>
            <a:ext uri="{FF2B5EF4-FFF2-40B4-BE49-F238E27FC236}">
              <a16:creationId xmlns:a16="http://schemas.microsoft.com/office/drawing/2014/main" id="{BB8950F0-BAB6-4636-955B-D99B6E2521A3}"/>
            </a:ext>
          </a:extLst>
        </xdr:cNvPr>
        <xdr:cNvSpPr/>
      </xdr:nvSpPr>
      <xdr:spPr>
        <a:xfrm>
          <a:off x="4584700" y="102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52070</xdr:rowOff>
    </xdr:from>
    <xdr:to>
      <xdr:col>20</xdr:col>
      <xdr:colOff>38100</xdr:colOff>
      <xdr:row>59</xdr:row>
      <xdr:rowOff>153670</xdr:rowOff>
    </xdr:to>
    <xdr:sp macro="" textlink="">
      <xdr:nvSpPr>
        <xdr:cNvPr id="176" name="フローチャート: 判断 175">
          <a:extLst>
            <a:ext uri="{FF2B5EF4-FFF2-40B4-BE49-F238E27FC236}">
              <a16:creationId xmlns:a16="http://schemas.microsoft.com/office/drawing/2014/main" id="{811FD08D-EFA9-40CE-B747-DC4DF9A26C77}"/>
            </a:ext>
          </a:extLst>
        </xdr:cNvPr>
        <xdr:cNvSpPr/>
      </xdr:nvSpPr>
      <xdr:spPr>
        <a:xfrm>
          <a:off x="3746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97790</xdr:rowOff>
    </xdr:from>
    <xdr:to>
      <xdr:col>15</xdr:col>
      <xdr:colOff>101600</xdr:colOff>
      <xdr:row>60</xdr:row>
      <xdr:rowOff>27940</xdr:rowOff>
    </xdr:to>
    <xdr:sp macro="" textlink="">
      <xdr:nvSpPr>
        <xdr:cNvPr id="177" name="フローチャート: 判断 176">
          <a:extLst>
            <a:ext uri="{FF2B5EF4-FFF2-40B4-BE49-F238E27FC236}">
              <a16:creationId xmlns:a16="http://schemas.microsoft.com/office/drawing/2014/main" id="{6C6B85B8-0379-4878-A476-734D8E4ABBD5}"/>
            </a:ext>
          </a:extLst>
        </xdr:cNvPr>
        <xdr:cNvSpPr/>
      </xdr:nvSpPr>
      <xdr:spPr>
        <a:xfrm>
          <a:off x="2857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31496</xdr:rowOff>
    </xdr:from>
    <xdr:to>
      <xdr:col>10</xdr:col>
      <xdr:colOff>165100</xdr:colOff>
      <xdr:row>59</xdr:row>
      <xdr:rowOff>133096</xdr:rowOff>
    </xdr:to>
    <xdr:sp macro="" textlink="">
      <xdr:nvSpPr>
        <xdr:cNvPr id="178" name="フローチャート: 判断 177">
          <a:extLst>
            <a:ext uri="{FF2B5EF4-FFF2-40B4-BE49-F238E27FC236}">
              <a16:creationId xmlns:a16="http://schemas.microsoft.com/office/drawing/2014/main" id="{443C09F8-55B5-465D-9931-2BB4163B3B32}"/>
            </a:ext>
          </a:extLst>
        </xdr:cNvPr>
        <xdr:cNvSpPr/>
      </xdr:nvSpPr>
      <xdr:spPr>
        <a:xfrm>
          <a:off x="1968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8636</xdr:rowOff>
    </xdr:from>
    <xdr:to>
      <xdr:col>6</xdr:col>
      <xdr:colOff>38100</xdr:colOff>
      <xdr:row>59</xdr:row>
      <xdr:rowOff>110236</xdr:rowOff>
    </xdr:to>
    <xdr:sp macro="" textlink="">
      <xdr:nvSpPr>
        <xdr:cNvPr id="179" name="フローチャート: 判断 178">
          <a:extLst>
            <a:ext uri="{FF2B5EF4-FFF2-40B4-BE49-F238E27FC236}">
              <a16:creationId xmlns:a16="http://schemas.microsoft.com/office/drawing/2014/main" id="{0DD311C5-40B3-4B9A-A000-86B6EA6B3758}"/>
            </a:ext>
          </a:extLst>
        </xdr:cNvPr>
        <xdr:cNvSpPr/>
      </xdr:nvSpPr>
      <xdr:spPr>
        <a:xfrm>
          <a:off x="1079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1FE7F07E-19DF-406F-A7EC-19191130068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2F09C378-1E11-4E38-BD12-B232C749EFB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420C148-F17D-40BF-A0A6-D5284A06CAA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4C7D2BC-62FD-4374-90F4-03FF9738AD2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01AEF53-CE45-4049-AE2D-FE3615C1438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45212</xdr:rowOff>
    </xdr:from>
    <xdr:to>
      <xdr:col>24</xdr:col>
      <xdr:colOff>114300</xdr:colOff>
      <xdr:row>63</xdr:row>
      <xdr:rowOff>146812</xdr:rowOff>
    </xdr:to>
    <xdr:sp macro="" textlink="">
      <xdr:nvSpPr>
        <xdr:cNvPr id="185" name="楕円 184">
          <a:extLst>
            <a:ext uri="{FF2B5EF4-FFF2-40B4-BE49-F238E27FC236}">
              <a16:creationId xmlns:a16="http://schemas.microsoft.com/office/drawing/2014/main" id="{89415670-8049-419E-9F8E-0DFA08513035}"/>
            </a:ext>
          </a:extLst>
        </xdr:cNvPr>
        <xdr:cNvSpPr/>
      </xdr:nvSpPr>
      <xdr:spPr>
        <a:xfrm>
          <a:off x="4584700" y="1084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131589</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6232C740-567B-49EF-AF09-54FFFAD5BB96}"/>
            </a:ext>
          </a:extLst>
        </xdr:cNvPr>
        <xdr:cNvSpPr txBox="1"/>
      </xdr:nvSpPr>
      <xdr:spPr>
        <a:xfrm>
          <a:off x="4673600" y="10761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58928</xdr:rowOff>
    </xdr:from>
    <xdr:to>
      <xdr:col>20</xdr:col>
      <xdr:colOff>38100</xdr:colOff>
      <xdr:row>63</xdr:row>
      <xdr:rowOff>160528</xdr:rowOff>
    </xdr:to>
    <xdr:sp macro="" textlink="">
      <xdr:nvSpPr>
        <xdr:cNvPr id="187" name="楕円 186">
          <a:extLst>
            <a:ext uri="{FF2B5EF4-FFF2-40B4-BE49-F238E27FC236}">
              <a16:creationId xmlns:a16="http://schemas.microsoft.com/office/drawing/2014/main" id="{A454F420-0AEA-4F09-9D5A-595D44733D51}"/>
            </a:ext>
          </a:extLst>
        </xdr:cNvPr>
        <xdr:cNvSpPr/>
      </xdr:nvSpPr>
      <xdr:spPr>
        <a:xfrm>
          <a:off x="3746500" y="1086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96012</xdr:rowOff>
    </xdr:from>
    <xdr:to>
      <xdr:col>24</xdr:col>
      <xdr:colOff>63500</xdr:colOff>
      <xdr:row>63</xdr:row>
      <xdr:rowOff>109728</xdr:rowOff>
    </xdr:to>
    <xdr:cxnSp macro="">
      <xdr:nvCxnSpPr>
        <xdr:cNvPr id="188" name="直線コネクタ 187">
          <a:extLst>
            <a:ext uri="{FF2B5EF4-FFF2-40B4-BE49-F238E27FC236}">
              <a16:creationId xmlns:a16="http://schemas.microsoft.com/office/drawing/2014/main" id="{84271CA6-341B-44BB-AC68-295C6C3FE8CB}"/>
            </a:ext>
          </a:extLst>
        </xdr:cNvPr>
        <xdr:cNvCxnSpPr/>
      </xdr:nvCxnSpPr>
      <xdr:spPr>
        <a:xfrm flipV="1">
          <a:off x="3797300" y="1089736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45212</xdr:rowOff>
    </xdr:from>
    <xdr:to>
      <xdr:col>15</xdr:col>
      <xdr:colOff>101600</xdr:colOff>
      <xdr:row>63</xdr:row>
      <xdr:rowOff>146812</xdr:rowOff>
    </xdr:to>
    <xdr:sp macro="" textlink="">
      <xdr:nvSpPr>
        <xdr:cNvPr id="189" name="楕円 188">
          <a:extLst>
            <a:ext uri="{FF2B5EF4-FFF2-40B4-BE49-F238E27FC236}">
              <a16:creationId xmlns:a16="http://schemas.microsoft.com/office/drawing/2014/main" id="{3970F0C6-4F6B-470E-9274-DA54EB7C1B02}"/>
            </a:ext>
          </a:extLst>
        </xdr:cNvPr>
        <xdr:cNvSpPr/>
      </xdr:nvSpPr>
      <xdr:spPr>
        <a:xfrm>
          <a:off x="2857500" y="1084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96012</xdr:rowOff>
    </xdr:from>
    <xdr:to>
      <xdr:col>19</xdr:col>
      <xdr:colOff>177800</xdr:colOff>
      <xdr:row>63</xdr:row>
      <xdr:rowOff>109728</xdr:rowOff>
    </xdr:to>
    <xdr:cxnSp macro="">
      <xdr:nvCxnSpPr>
        <xdr:cNvPr id="190" name="直線コネクタ 189">
          <a:extLst>
            <a:ext uri="{FF2B5EF4-FFF2-40B4-BE49-F238E27FC236}">
              <a16:creationId xmlns:a16="http://schemas.microsoft.com/office/drawing/2014/main" id="{4AE3609D-51FF-452A-8D2F-1051366D233C}"/>
            </a:ext>
          </a:extLst>
        </xdr:cNvPr>
        <xdr:cNvCxnSpPr/>
      </xdr:nvCxnSpPr>
      <xdr:spPr>
        <a:xfrm>
          <a:off x="2908300" y="1089736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31496</xdr:rowOff>
    </xdr:from>
    <xdr:to>
      <xdr:col>10</xdr:col>
      <xdr:colOff>165100</xdr:colOff>
      <xdr:row>63</xdr:row>
      <xdr:rowOff>133096</xdr:rowOff>
    </xdr:to>
    <xdr:sp macro="" textlink="">
      <xdr:nvSpPr>
        <xdr:cNvPr id="191" name="楕円 190">
          <a:extLst>
            <a:ext uri="{FF2B5EF4-FFF2-40B4-BE49-F238E27FC236}">
              <a16:creationId xmlns:a16="http://schemas.microsoft.com/office/drawing/2014/main" id="{EDB3E691-7903-46D7-9782-18A4B55891E0}"/>
            </a:ext>
          </a:extLst>
        </xdr:cNvPr>
        <xdr:cNvSpPr/>
      </xdr:nvSpPr>
      <xdr:spPr>
        <a:xfrm>
          <a:off x="1968500" y="1083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82296</xdr:rowOff>
    </xdr:from>
    <xdr:to>
      <xdr:col>15</xdr:col>
      <xdr:colOff>50800</xdr:colOff>
      <xdr:row>63</xdr:row>
      <xdr:rowOff>96012</xdr:rowOff>
    </xdr:to>
    <xdr:cxnSp macro="">
      <xdr:nvCxnSpPr>
        <xdr:cNvPr id="192" name="直線コネクタ 191">
          <a:extLst>
            <a:ext uri="{FF2B5EF4-FFF2-40B4-BE49-F238E27FC236}">
              <a16:creationId xmlns:a16="http://schemas.microsoft.com/office/drawing/2014/main" id="{52148CC4-6EAA-43B0-BFEF-D994A6B0F71B}"/>
            </a:ext>
          </a:extLst>
        </xdr:cNvPr>
        <xdr:cNvCxnSpPr/>
      </xdr:nvCxnSpPr>
      <xdr:spPr>
        <a:xfrm>
          <a:off x="2019300" y="1088364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17780</xdr:rowOff>
    </xdr:from>
    <xdr:to>
      <xdr:col>6</xdr:col>
      <xdr:colOff>38100</xdr:colOff>
      <xdr:row>63</xdr:row>
      <xdr:rowOff>119380</xdr:rowOff>
    </xdr:to>
    <xdr:sp macro="" textlink="">
      <xdr:nvSpPr>
        <xdr:cNvPr id="193" name="楕円 192">
          <a:extLst>
            <a:ext uri="{FF2B5EF4-FFF2-40B4-BE49-F238E27FC236}">
              <a16:creationId xmlns:a16="http://schemas.microsoft.com/office/drawing/2014/main" id="{7B1689BE-6267-4825-A6C2-2F3A13FD05D6}"/>
            </a:ext>
          </a:extLst>
        </xdr:cNvPr>
        <xdr:cNvSpPr/>
      </xdr:nvSpPr>
      <xdr:spPr>
        <a:xfrm>
          <a:off x="1079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68580</xdr:rowOff>
    </xdr:from>
    <xdr:to>
      <xdr:col>10</xdr:col>
      <xdr:colOff>114300</xdr:colOff>
      <xdr:row>63</xdr:row>
      <xdr:rowOff>82296</xdr:rowOff>
    </xdr:to>
    <xdr:cxnSp macro="">
      <xdr:nvCxnSpPr>
        <xdr:cNvPr id="194" name="直線コネクタ 193">
          <a:extLst>
            <a:ext uri="{FF2B5EF4-FFF2-40B4-BE49-F238E27FC236}">
              <a16:creationId xmlns:a16="http://schemas.microsoft.com/office/drawing/2014/main" id="{C864A76C-0CBF-417A-A2AA-78FEE8E39EE4}"/>
            </a:ext>
          </a:extLst>
        </xdr:cNvPr>
        <xdr:cNvCxnSpPr/>
      </xdr:nvCxnSpPr>
      <xdr:spPr>
        <a:xfrm>
          <a:off x="1130300" y="1086993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170197</xdr:rowOff>
    </xdr:from>
    <xdr:ext cx="405111" cy="259045"/>
    <xdr:sp macro="" textlink="">
      <xdr:nvSpPr>
        <xdr:cNvPr id="195" name="n_1aveValue【体育館・プール】&#10;有形固定資産減価償却率">
          <a:extLst>
            <a:ext uri="{FF2B5EF4-FFF2-40B4-BE49-F238E27FC236}">
              <a16:creationId xmlns:a16="http://schemas.microsoft.com/office/drawing/2014/main" id="{67A901CD-8187-4A44-9042-8EE6FA9DFFED}"/>
            </a:ext>
          </a:extLst>
        </xdr:cNvPr>
        <xdr:cNvSpPr txBox="1"/>
      </xdr:nvSpPr>
      <xdr:spPr>
        <a:xfrm>
          <a:off x="3582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44467</xdr:rowOff>
    </xdr:from>
    <xdr:ext cx="405111" cy="259045"/>
    <xdr:sp macro="" textlink="">
      <xdr:nvSpPr>
        <xdr:cNvPr id="196" name="n_2aveValue【体育館・プール】&#10;有形固定資産減価償却率">
          <a:extLst>
            <a:ext uri="{FF2B5EF4-FFF2-40B4-BE49-F238E27FC236}">
              <a16:creationId xmlns:a16="http://schemas.microsoft.com/office/drawing/2014/main" id="{7E50EA6A-54D6-47BD-A9B5-D9ABF99F641E}"/>
            </a:ext>
          </a:extLst>
        </xdr:cNvPr>
        <xdr:cNvSpPr txBox="1"/>
      </xdr:nvSpPr>
      <xdr:spPr>
        <a:xfrm>
          <a:off x="2705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149623</xdr:rowOff>
    </xdr:from>
    <xdr:ext cx="405111" cy="259045"/>
    <xdr:sp macro="" textlink="">
      <xdr:nvSpPr>
        <xdr:cNvPr id="197" name="n_3aveValue【体育館・プール】&#10;有形固定資産減価償却率">
          <a:extLst>
            <a:ext uri="{FF2B5EF4-FFF2-40B4-BE49-F238E27FC236}">
              <a16:creationId xmlns:a16="http://schemas.microsoft.com/office/drawing/2014/main" id="{67888B19-43FB-4214-B325-53FBC6426A2A}"/>
            </a:ext>
          </a:extLst>
        </xdr:cNvPr>
        <xdr:cNvSpPr txBox="1"/>
      </xdr:nvSpPr>
      <xdr:spPr>
        <a:xfrm>
          <a:off x="1816744" y="992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126763</xdr:rowOff>
    </xdr:from>
    <xdr:ext cx="405111" cy="259045"/>
    <xdr:sp macro="" textlink="">
      <xdr:nvSpPr>
        <xdr:cNvPr id="198" name="n_4aveValue【体育館・プール】&#10;有形固定資産減価償却率">
          <a:extLst>
            <a:ext uri="{FF2B5EF4-FFF2-40B4-BE49-F238E27FC236}">
              <a16:creationId xmlns:a16="http://schemas.microsoft.com/office/drawing/2014/main" id="{48BD73D9-CB26-4C46-9BC3-FE015357673E}"/>
            </a:ext>
          </a:extLst>
        </xdr:cNvPr>
        <xdr:cNvSpPr txBox="1"/>
      </xdr:nvSpPr>
      <xdr:spPr>
        <a:xfrm>
          <a:off x="927744" y="989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151655</xdr:rowOff>
    </xdr:from>
    <xdr:ext cx="405111" cy="259045"/>
    <xdr:sp macro="" textlink="">
      <xdr:nvSpPr>
        <xdr:cNvPr id="199" name="n_1mainValue【体育館・プール】&#10;有形固定資産減価償却率">
          <a:extLst>
            <a:ext uri="{FF2B5EF4-FFF2-40B4-BE49-F238E27FC236}">
              <a16:creationId xmlns:a16="http://schemas.microsoft.com/office/drawing/2014/main" id="{882682A4-6389-43E6-B4BE-03F2BC35F7E4}"/>
            </a:ext>
          </a:extLst>
        </xdr:cNvPr>
        <xdr:cNvSpPr txBox="1"/>
      </xdr:nvSpPr>
      <xdr:spPr>
        <a:xfrm>
          <a:off x="3582044" y="10953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137939</xdr:rowOff>
    </xdr:from>
    <xdr:ext cx="405111" cy="259045"/>
    <xdr:sp macro="" textlink="">
      <xdr:nvSpPr>
        <xdr:cNvPr id="200" name="n_2mainValue【体育館・プール】&#10;有形固定資産減価償却率">
          <a:extLst>
            <a:ext uri="{FF2B5EF4-FFF2-40B4-BE49-F238E27FC236}">
              <a16:creationId xmlns:a16="http://schemas.microsoft.com/office/drawing/2014/main" id="{1366A887-7200-4F16-B9E6-3BCFD1DF7B90}"/>
            </a:ext>
          </a:extLst>
        </xdr:cNvPr>
        <xdr:cNvSpPr txBox="1"/>
      </xdr:nvSpPr>
      <xdr:spPr>
        <a:xfrm>
          <a:off x="2705744" y="10939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124223</xdr:rowOff>
    </xdr:from>
    <xdr:ext cx="405111" cy="259045"/>
    <xdr:sp macro="" textlink="">
      <xdr:nvSpPr>
        <xdr:cNvPr id="201" name="n_3mainValue【体育館・プール】&#10;有形固定資産減価償却率">
          <a:extLst>
            <a:ext uri="{FF2B5EF4-FFF2-40B4-BE49-F238E27FC236}">
              <a16:creationId xmlns:a16="http://schemas.microsoft.com/office/drawing/2014/main" id="{F0F0E303-B719-4CB4-AD87-30805E7D51DB}"/>
            </a:ext>
          </a:extLst>
        </xdr:cNvPr>
        <xdr:cNvSpPr txBox="1"/>
      </xdr:nvSpPr>
      <xdr:spPr>
        <a:xfrm>
          <a:off x="1816744" y="1092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110507</xdr:rowOff>
    </xdr:from>
    <xdr:ext cx="405111" cy="259045"/>
    <xdr:sp macro="" textlink="">
      <xdr:nvSpPr>
        <xdr:cNvPr id="202" name="n_4mainValue【体育館・プール】&#10;有形固定資産減価償却率">
          <a:extLst>
            <a:ext uri="{FF2B5EF4-FFF2-40B4-BE49-F238E27FC236}">
              <a16:creationId xmlns:a16="http://schemas.microsoft.com/office/drawing/2014/main" id="{17805A74-F86D-4324-90D4-3C64EBE483FE}"/>
            </a:ext>
          </a:extLst>
        </xdr:cNvPr>
        <xdr:cNvSpPr txBox="1"/>
      </xdr:nvSpPr>
      <xdr:spPr>
        <a:xfrm>
          <a:off x="927744" y="1091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6840AEAF-7E21-421F-B9A9-7DD52350C59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58D0D73B-03AF-46E0-831D-53BD9950D26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5D8C6F5C-BD96-44BA-B31A-B355EF9C082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FA030E3F-4719-4C1B-B094-106EA38B348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CE9C6A49-72B2-49CD-8A20-D1A1B1944FC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B194A8C1-AAB9-46F9-8BE3-BFD852BAD3D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48CDBFAE-B0D8-4230-9277-2F71CAD56CA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7CB63CC2-6531-4BD5-BD96-D5482705C78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24732F54-6E66-442A-9673-E7C882527DA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F4BB0DC8-67E3-4D8A-8C01-4882F5DB2D2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76E6122E-9150-4493-B8A2-0E4B755D322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4" name="テキスト ボックス 213">
          <a:extLst>
            <a:ext uri="{FF2B5EF4-FFF2-40B4-BE49-F238E27FC236}">
              <a16:creationId xmlns:a16="http://schemas.microsoft.com/office/drawing/2014/main" id="{076CAA2C-78D9-414E-90DC-40BFA1068D7C}"/>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0A2B5C28-748B-4F8D-8676-DE6231DCB75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6" name="テキスト ボックス 215">
          <a:extLst>
            <a:ext uri="{FF2B5EF4-FFF2-40B4-BE49-F238E27FC236}">
              <a16:creationId xmlns:a16="http://schemas.microsoft.com/office/drawing/2014/main" id="{13BE33B2-3463-499C-8123-15E7A00A436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A47BB95C-93F1-4B91-A2EC-376169A212D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a:extLst>
            <a:ext uri="{FF2B5EF4-FFF2-40B4-BE49-F238E27FC236}">
              <a16:creationId xmlns:a16="http://schemas.microsoft.com/office/drawing/2014/main" id="{323BA369-456D-409C-903A-A8FA2CCCC318}"/>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239D1B3F-1A2F-4524-9943-F3616E44028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0" name="テキスト ボックス 219">
          <a:extLst>
            <a:ext uri="{FF2B5EF4-FFF2-40B4-BE49-F238E27FC236}">
              <a16:creationId xmlns:a16="http://schemas.microsoft.com/office/drawing/2014/main" id="{AD55F51F-DABF-45D9-BEDB-A17CC4901D19}"/>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98F4F56C-6698-4BF7-9826-872872DC7A9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2" name="テキスト ボックス 221">
          <a:extLst>
            <a:ext uri="{FF2B5EF4-FFF2-40B4-BE49-F238E27FC236}">
              <a16:creationId xmlns:a16="http://schemas.microsoft.com/office/drawing/2014/main" id="{0FA8FA86-4766-483C-93E2-DD53D41EF134}"/>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88D258F5-976E-4487-ACB1-8A0EBFF9DA0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BB2908BC-ED0D-4E1E-A6D0-BDA6D5FE5BB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D6A691EA-526E-45DF-8AEB-67B80B863B7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165735</xdr:rowOff>
    </xdr:from>
    <xdr:to>
      <xdr:col>54</xdr:col>
      <xdr:colOff>189865</xdr:colOff>
      <xdr:row>63</xdr:row>
      <xdr:rowOff>106680</xdr:rowOff>
    </xdr:to>
    <xdr:cxnSp macro="">
      <xdr:nvCxnSpPr>
        <xdr:cNvPr id="226" name="直線コネクタ 225">
          <a:extLst>
            <a:ext uri="{FF2B5EF4-FFF2-40B4-BE49-F238E27FC236}">
              <a16:creationId xmlns:a16="http://schemas.microsoft.com/office/drawing/2014/main" id="{9789B096-90CB-4C63-A828-7A9B3CC432B1}"/>
            </a:ext>
          </a:extLst>
        </xdr:cNvPr>
        <xdr:cNvCxnSpPr/>
      </xdr:nvCxnSpPr>
      <xdr:spPr>
        <a:xfrm flipV="1">
          <a:off x="10476865" y="9595485"/>
          <a:ext cx="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110507</xdr:rowOff>
    </xdr:from>
    <xdr:ext cx="469744" cy="259045"/>
    <xdr:sp macro="" textlink="">
      <xdr:nvSpPr>
        <xdr:cNvPr id="227" name="【体育館・プール】&#10;一人当たり面積最小値テキスト">
          <a:extLst>
            <a:ext uri="{FF2B5EF4-FFF2-40B4-BE49-F238E27FC236}">
              <a16:creationId xmlns:a16="http://schemas.microsoft.com/office/drawing/2014/main" id="{B2B89A73-877C-4007-A934-F606F9478E94}"/>
            </a:ext>
          </a:extLst>
        </xdr:cNvPr>
        <xdr:cNvSpPr txBox="1"/>
      </xdr:nvSpPr>
      <xdr:spPr>
        <a:xfrm>
          <a:off x="10515600"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106680</xdr:rowOff>
    </xdr:from>
    <xdr:to>
      <xdr:col>55</xdr:col>
      <xdr:colOff>88900</xdr:colOff>
      <xdr:row>63</xdr:row>
      <xdr:rowOff>106680</xdr:rowOff>
    </xdr:to>
    <xdr:cxnSp macro="">
      <xdr:nvCxnSpPr>
        <xdr:cNvPr id="228" name="直線コネクタ 227">
          <a:extLst>
            <a:ext uri="{FF2B5EF4-FFF2-40B4-BE49-F238E27FC236}">
              <a16:creationId xmlns:a16="http://schemas.microsoft.com/office/drawing/2014/main" id="{BF6C018F-4F87-4746-8442-88F83265EAF1}"/>
            </a:ext>
          </a:extLst>
        </xdr:cNvPr>
        <xdr:cNvCxnSpPr/>
      </xdr:nvCxnSpPr>
      <xdr:spPr>
        <a:xfrm>
          <a:off x="10388600" y="1090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112412</xdr:rowOff>
    </xdr:from>
    <xdr:ext cx="469744" cy="259045"/>
    <xdr:sp macro="" textlink="">
      <xdr:nvSpPr>
        <xdr:cNvPr id="229" name="【体育館・プール】&#10;一人当たり面積最大値テキスト">
          <a:extLst>
            <a:ext uri="{FF2B5EF4-FFF2-40B4-BE49-F238E27FC236}">
              <a16:creationId xmlns:a16="http://schemas.microsoft.com/office/drawing/2014/main" id="{55CBA1B8-48C5-4E4F-86B0-98C2C595E936}"/>
            </a:ext>
          </a:extLst>
        </xdr:cNvPr>
        <xdr:cNvSpPr txBox="1"/>
      </xdr:nvSpPr>
      <xdr:spPr>
        <a:xfrm>
          <a:off x="10515600" y="937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165735</xdr:rowOff>
    </xdr:from>
    <xdr:to>
      <xdr:col>55</xdr:col>
      <xdr:colOff>88900</xdr:colOff>
      <xdr:row>55</xdr:row>
      <xdr:rowOff>165735</xdr:rowOff>
    </xdr:to>
    <xdr:cxnSp macro="">
      <xdr:nvCxnSpPr>
        <xdr:cNvPr id="230" name="直線コネクタ 229">
          <a:extLst>
            <a:ext uri="{FF2B5EF4-FFF2-40B4-BE49-F238E27FC236}">
              <a16:creationId xmlns:a16="http://schemas.microsoft.com/office/drawing/2014/main" id="{CA8D1E5C-E006-44A2-A7A8-546A957134DD}"/>
            </a:ext>
          </a:extLst>
        </xdr:cNvPr>
        <xdr:cNvCxnSpPr/>
      </xdr:nvCxnSpPr>
      <xdr:spPr>
        <a:xfrm>
          <a:off x="10388600" y="959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103522</xdr:rowOff>
    </xdr:from>
    <xdr:ext cx="469744" cy="259045"/>
    <xdr:sp macro="" textlink="">
      <xdr:nvSpPr>
        <xdr:cNvPr id="231" name="【体育館・プール】&#10;一人当たり面積平均値テキスト">
          <a:extLst>
            <a:ext uri="{FF2B5EF4-FFF2-40B4-BE49-F238E27FC236}">
              <a16:creationId xmlns:a16="http://schemas.microsoft.com/office/drawing/2014/main" id="{6CF7908F-F108-441B-9654-4AD2FCF276DB}"/>
            </a:ext>
          </a:extLst>
        </xdr:cNvPr>
        <xdr:cNvSpPr txBox="1"/>
      </xdr:nvSpPr>
      <xdr:spPr>
        <a:xfrm>
          <a:off x="10515600" y="10390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80645</xdr:rowOff>
    </xdr:from>
    <xdr:to>
      <xdr:col>55</xdr:col>
      <xdr:colOff>50800</xdr:colOff>
      <xdr:row>62</xdr:row>
      <xdr:rowOff>10795</xdr:rowOff>
    </xdr:to>
    <xdr:sp macro="" textlink="">
      <xdr:nvSpPr>
        <xdr:cNvPr id="232" name="フローチャート: 判断 231">
          <a:extLst>
            <a:ext uri="{FF2B5EF4-FFF2-40B4-BE49-F238E27FC236}">
              <a16:creationId xmlns:a16="http://schemas.microsoft.com/office/drawing/2014/main" id="{C8C5F702-AAED-434E-9F18-C7919B043B2B}"/>
            </a:ext>
          </a:extLst>
        </xdr:cNvPr>
        <xdr:cNvSpPr/>
      </xdr:nvSpPr>
      <xdr:spPr>
        <a:xfrm>
          <a:off x="104267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90170</xdr:rowOff>
    </xdr:from>
    <xdr:to>
      <xdr:col>50</xdr:col>
      <xdr:colOff>165100</xdr:colOff>
      <xdr:row>62</xdr:row>
      <xdr:rowOff>20320</xdr:rowOff>
    </xdr:to>
    <xdr:sp macro="" textlink="">
      <xdr:nvSpPr>
        <xdr:cNvPr id="233" name="フローチャート: 判断 232">
          <a:extLst>
            <a:ext uri="{FF2B5EF4-FFF2-40B4-BE49-F238E27FC236}">
              <a16:creationId xmlns:a16="http://schemas.microsoft.com/office/drawing/2014/main" id="{5A63E20A-9C5C-4C3F-86C8-DB237703DA55}"/>
            </a:ext>
          </a:extLst>
        </xdr:cNvPr>
        <xdr:cNvSpPr/>
      </xdr:nvSpPr>
      <xdr:spPr>
        <a:xfrm>
          <a:off x="9588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139700</xdr:rowOff>
    </xdr:from>
    <xdr:to>
      <xdr:col>46</xdr:col>
      <xdr:colOff>38100</xdr:colOff>
      <xdr:row>62</xdr:row>
      <xdr:rowOff>69850</xdr:rowOff>
    </xdr:to>
    <xdr:sp macro="" textlink="">
      <xdr:nvSpPr>
        <xdr:cNvPr id="234" name="フローチャート: 判断 233">
          <a:extLst>
            <a:ext uri="{FF2B5EF4-FFF2-40B4-BE49-F238E27FC236}">
              <a16:creationId xmlns:a16="http://schemas.microsoft.com/office/drawing/2014/main" id="{2438F958-FA1F-48D1-B545-18423E57EAB1}"/>
            </a:ext>
          </a:extLst>
        </xdr:cNvPr>
        <xdr:cNvSpPr/>
      </xdr:nvSpPr>
      <xdr:spPr>
        <a:xfrm>
          <a:off x="8699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35" name="フローチャート: 判断 234">
          <a:extLst>
            <a:ext uri="{FF2B5EF4-FFF2-40B4-BE49-F238E27FC236}">
              <a16:creationId xmlns:a16="http://schemas.microsoft.com/office/drawing/2014/main" id="{47D7030A-2EDA-4568-ADE6-FB87728A2261}"/>
            </a:ext>
          </a:extLst>
        </xdr:cNvPr>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36" name="フローチャート: 判断 235">
          <a:extLst>
            <a:ext uri="{FF2B5EF4-FFF2-40B4-BE49-F238E27FC236}">
              <a16:creationId xmlns:a16="http://schemas.microsoft.com/office/drawing/2014/main" id="{2C1E4FFA-1A82-4ADB-869A-39A12E4138E3}"/>
            </a:ext>
          </a:extLst>
        </xdr:cNvPr>
        <xdr:cNvSpPr/>
      </xdr:nvSpPr>
      <xdr:spPr>
        <a:xfrm>
          <a:off x="692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8A909819-0CAC-424A-B2A6-CEC4643D02A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C2230075-721C-479B-8B7B-FD5ABEE6752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4E1FC86-2931-4936-8669-C19156B785D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3486DC7-98E6-4E19-88B8-7D628F76AE8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D811C5F-2A97-4190-BF6B-527449A437F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88265</xdr:rowOff>
    </xdr:from>
    <xdr:to>
      <xdr:col>55</xdr:col>
      <xdr:colOff>50800</xdr:colOff>
      <xdr:row>63</xdr:row>
      <xdr:rowOff>18415</xdr:rowOff>
    </xdr:to>
    <xdr:sp macro="" textlink="">
      <xdr:nvSpPr>
        <xdr:cNvPr id="242" name="楕円 241">
          <a:extLst>
            <a:ext uri="{FF2B5EF4-FFF2-40B4-BE49-F238E27FC236}">
              <a16:creationId xmlns:a16="http://schemas.microsoft.com/office/drawing/2014/main" id="{C81872D4-82B2-45B0-9C9A-29AD9F2EF005}"/>
            </a:ext>
          </a:extLst>
        </xdr:cNvPr>
        <xdr:cNvSpPr/>
      </xdr:nvSpPr>
      <xdr:spPr>
        <a:xfrm>
          <a:off x="10426700" y="1071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66692</xdr:rowOff>
    </xdr:from>
    <xdr:ext cx="469744" cy="259045"/>
    <xdr:sp macro="" textlink="">
      <xdr:nvSpPr>
        <xdr:cNvPr id="243" name="【体育館・プール】&#10;一人当たり面積該当値テキスト">
          <a:extLst>
            <a:ext uri="{FF2B5EF4-FFF2-40B4-BE49-F238E27FC236}">
              <a16:creationId xmlns:a16="http://schemas.microsoft.com/office/drawing/2014/main" id="{F3FD215B-0DB2-4FC0-93D2-132CD9643CE4}"/>
            </a:ext>
          </a:extLst>
        </xdr:cNvPr>
        <xdr:cNvSpPr txBox="1"/>
      </xdr:nvSpPr>
      <xdr:spPr>
        <a:xfrm>
          <a:off x="10515600" y="1069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88265</xdr:rowOff>
    </xdr:from>
    <xdr:to>
      <xdr:col>50</xdr:col>
      <xdr:colOff>165100</xdr:colOff>
      <xdr:row>63</xdr:row>
      <xdr:rowOff>18415</xdr:rowOff>
    </xdr:to>
    <xdr:sp macro="" textlink="">
      <xdr:nvSpPr>
        <xdr:cNvPr id="244" name="楕円 243">
          <a:extLst>
            <a:ext uri="{FF2B5EF4-FFF2-40B4-BE49-F238E27FC236}">
              <a16:creationId xmlns:a16="http://schemas.microsoft.com/office/drawing/2014/main" id="{E34E94B1-9DE3-48E6-87C1-3978B366AAD7}"/>
            </a:ext>
          </a:extLst>
        </xdr:cNvPr>
        <xdr:cNvSpPr/>
      </xdr:nvSpPr>
      <xdr:spPr>
        <a:xfrm>
          <a:off x="9588500" y="1071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139065</xdr:rowOff>
    </xdr:from>
    <xdr:to>
      <xdr:col>55</xdr:col>
      <xdr:colOff>0</xdr:colOff>
      <xdr:row>62</xdr:row>
      <xdr:rowOff>139065</xdr:rowOff>
    </xdr:to>
    <xdr:cxnSp macro="">
      <xdr:nvCxnSpPr>
        <xdr:cNvPr id="245" name="直線コネクタ 244">
          <a:extLst>
            <a:ext uri="{FF2B5EF4-FFF2-40B4-BE49-F238E27FC236}">
              <a16:creationId xmlns:a16="http://schemas.microsoft.com/office/drawing/2014/main" id="{55B69DAE-2F5C-4076-BB3F-4EE2E9711195}"/>
            </a:ext>
          </a:extLst>
        </xdr:cNvPr>
        <xdr:cNvCxnSpPr/>
      </xdr:nvCxnSpPr>
      <xdr:spPr>
        <a:xfrm>
          <a:off x="9639300" y="107689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90170</xdr:rowOff>
    </xdr:from>
    <xdr:to>
      <xdr:col>46</xdr:col>
      <xdr:colOff>38100</xdr:colOff>
      <xdr:row>63</xdr:row>
      <xdr:rowOff>20320</xdr:rowOff>
    </xdr:to>
    <xdr:sp macro="" textlink="">
      <xdr:nvSpPr>
        <xdr:cNvPr id="246" name="楕円 245">
          <a:extLst>
            <a:ext uri="{FF2B5EF4-FFF2-40B4-BE49-F238E27FC236}">
              <a16:creationId xmlns:a16="http://schemas.microsoft.com/office/drawing/2014/main" id="{A8B91580-7A01-4CBD-A39C-06ED4AF21A92}"/>
            </a:ext>
          </a:extLst>
        </xdr:cNvPr>
        <xdr:cNvSpPr/>
      </xdr:nvSpPr>
      <xdr:spPr>
        <a:xfrm>
          <a:off x="8699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139065</xdr:rowOff>
    </xdr:from>
    <xdr:to>
      <xdr:col>50</xdr:col>
      <xdr:colOff>114300</xdr:colOff>
      <xdr:row>62</xdr:row>
      <xdr:rowOff>140970</xdr:rowOff>
    </xdr:to>
    <xdr:cxnSp macro="">
      <xdr:nvCxnSpPr>
        <xdr:cNvPr id="247" name="直線コネクタ 246">
          <a:extLst>
            <a:ext uri="{FF2B5EF4-FFF2-40B4-BE49-F238E27FC236}">
              <a16:creationId xmlns:a16="http://schemas.microsoft.com/office/drawing/2014/main" id="{B88038D4-C0D6-4837-A269-5F037BEBECC0}"/>
            </a:ext>
          </a:extLst>
        </xdr:cNvPr>
        <xdr:cNvCxnSpPr/>
      </xdr:nvCxnSpPr>
      <xdr:spPr>
        <a:xfrm flipV="1">
          <a:off x="8750300" y="107689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88265</xdr:rowOff>
    </xdr:from>
    <xdr:to>
      <xdr:col>41</xdr:col>
      <xdr:colOff>101600</xdr:colOff>
      <xdr:row>63</xdr:row>
      <xdr:rowOff>18415</xdr:rowOff>
    </xdr:to>
    <xdr:sp macro="" textlink="">
      <xdr:nvSpPr>
        <xdr:cNvPr id="248" name="楕円 247">
          <a:extLst>
            <a:ext uri="{FF2B5EF4-FFF2-40B4-BE49-F238E27FC236}">
              <a16:creationId xmlns:a16="http://schemas.microsoft.com/office/drawing/2014/main" id="{823624F8-EBD2-4A35-A51F-229FBED73CD0}"/>
            </a:ext>
          </a:extLst>
        </xdr:cNvPr>
        <xdr:cNvSpPr/>
      </xdr:nvSpPr>
      <xdr:spPr>
        <a:xfrm>
          <a:off x="7810500" y="1071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139065</xdr:rowOff>
    </xdr:from>
    <xdr:to>
      <xdr:col>45</xdr:col>
      <xdr:colOff>177800</xdr:colOff>
      <xdr:row>62</xdr:row>
      <xdr:rowOff>140970</xdr:rowOff>
    </xdr:to>
    <xdr:cxnSp macro="">
      <xdr:nvCxnSpPr>
        <xdr:cNvPr id="249" name="直線コネクタ 248">
          <a:extLst>
            <a:ext uri="{FF2B5EF4-FFF2-40B4-BE49-F238E27FC236}">
              <a16:creationId xmlns:a16="http://schemas.microsoft.com/office/drawing/2014/main" id="{CB0D10E6-2E08-4664-BD91-EB1FE0816B3F}"/>
            </a:ext>
          </a:extLst>
        </xdr:cNvPr>
        <xdr:cNvCxnSpPr/>
      </xdr:nvCxnSpPr>
      <xdr:spPr>
        <a:xfrm>
          <a:off x="7861300" y="107689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86360</xdr:rowOff>
    </xdr:from>
    <xdr:to>
      <xdr:col>36</xdr:col>
      <xdr:colOff>165100</xdr:colOff>
      <xdr:row>63</xdr:row>
      <xdr:rowOff>16510</xdr:rowOff>
    </xdr:to>
    <xdr:sp macro="" textlink="">
      <xdr:nvSpPr>
        <xdr:cNvPr id="250" name="楕円 249">
          <a:extLst>
            <a:ext uri="{FF2B5EF4-FFF2-40B4-BE49-F238E27FC236}">
              <a16:creationId xmlns:a16="http://schemas.microsoft.com/office/drawing/2014/main" id="{834A069D-2EDB-4ECB-9515-44717EB8EA6A}"/>
            </a:ext>
          </a:extLst>
        </xdr:cNvPr>
        <xdr:cNvSpPr/>
      </xdr:nvSpPr>
      <xdr:spPr>
        <a:xfrm>
          <a:off x="6921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137160</xdr:rowOff>
    </xdr:from>
    <xdr:to>
      <xdr:col>41</xdr:col>
      <xdr:colOff>50800</xdr:colOff>
      <xdr:row>62</xdr:row>
      <xdr:rowOff>139065</xdr:rowOff>
    </xdr:to>
    <xdr:cxnSp macro="">
      <xdr:nvCxnSpPr>
        <xdr:cNvPr id="251" name="直線コネクタ 250">
          <a:extLst>
            <a:ext uri="{FF2B5EF4-FFF2-40B4-BE49-F238E27FC236}">
              <a16:creationId xmlns:a16="http://schemas.microsoft.com/office/drawing/2014/main" id="{9FF30926-0028-4412-87BF-2E155BF6B326}"/>
            </a:ext>
          </a:extLst>
        </xdr:cNvPr>
        <xdr:cNvCxnSpPr/>
      </xdr:nvCxnSpPr>
      <xdr:spPr>
        <a:xfrm>
          <a:off x="6972300" y="107670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36847</xdr:rowOff>
    </xdr:from>
    <xdr:ext cx="469744" cy="259045"/>
    <xdr:sp macro="" textlink="">
      <xdr:nvSpPr>
        <xdr:cNvPr id="252" name="n_1aveValue【体育館・プール】&#10;一人当たり面積">
          <a:extLst>
            <a:ext uri="{FF2B5EF4-FFF2-40B4-BE49-F238E27FC236}">
              <a16:creationId xmlns:a16="http://schemas.microsoft.com/office/drawing/2014/main" id="{E674FD59-D199-49E6-8349-B228803FFD5E}"/>
            </a:ext>
          </a:extLst>
        </xdr:cNvPr>
        <xdr:cNvSpPr txBox="1"/>
      </xdr:nvSpPr>
      <xdr:spPr>
        <a:xfrm>
          <a:off x="93917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86377</xdr:rowOff>
    </xdr:from>
    <xdr:ext cx="469744" cy="259045"/>
    <xdr:sp macro="" textlink="">
      <xdr:nvSpPr>
        <xdr:cNvPr id="253" name="n_2aveValue【体育館・プール】&#10;一人当たり面積">
          <a:extLst>
            <a:ext uri="{FF2B5EF4-FFF2-40B4-BE49-F238E27FC236}">
              <a16:creationId xmlns:a16="http://schemas.microsoft.com/office/drawing/2014/main" id="{08607812-0FEA-45E1-ADE2-C421F9D7DCD9}"/>
            </a:ext>
          </a:extLst>
        </xdr:cNvPr>
        <xdr:cNvSpPr txBox="1"/>
      </xdr:nvSpPr>
      <xdr:spPr>
        <a:xfrm>
          <a:off x="85154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54" name="n_3aveValue【体育館・プール】&#10;一人当たり面積">
          <a:extLst>
            <a:ext uri="{FF2B5EF4-FFF2-40B4-BE49-F238E27FC236}">
              <a16:creationId xmlns:a16="http://schemas.microsoft.com/office/drawing/2014/main" id="{AC183DBF-EE5E-44E8-846F-1D44E809185D}"/>
            </a:ext>
          </a:extLst>
        </xdr:cNvPr>
        <xdr:cNvSpPr txBox="1"/>
      </xdr:nvSpPr>
      <xdr:spPr>
        <a:xfrm>
          <a:off x="7626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17797</xdr:rowOff>
    </xdr:from>
    <xdr:ext cx="469744" cy="259045"/>
    <xdr:sp macro="" textlink="">
      <xdr:nvSpPr>
        <xdr:cNvPr id="255" name="n_4aveValue【体育館・プール】&#10;一人当たり面積">
          <a:extLst>
            <a:ext uri="{FF2B5EF4-FFF2-40B4-BE49-F238E27FC236}">
              <a16:creationId xmlns:a16="http://schemas.microsoft.com/office/drawing/2014/main" id="{DFB2F7C8-6047-47DC-99AB-033982D02E24}"/>
            </a:ext>
          </a:extLst>
        </xdr:cNvPr>
        <xdr:cNvSpPr txBox="1"/>
      </xdr:nvSpPr>
      <xdr:spPr>
        <a:xfrm>
          <a:off x="6737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9542</xdr:rowOff>
    </xdr:from>
    <xdr:ext cx="469744" cy="259045"/>
    <xdr:sp macro="" textlink="">
      <xdr:nvSpPr>
        <xdr:cNvPr id="256" name="n_1mainValue【体育館・プール】&#10;一人当たり面積">
          <a:extLst>
            <a:ext uri="{FF2B5EF4-FFF2-40B4-BE49-F238E27FC236}">
              <a16:creationId xmlns:a16="http://schemas.microsoft.com/office/drawing/2014/main" id="{257CB6CB-7912-4482-A827-9225CA16966C}"/>
            </a:ext>
          </a:extLst>
        </xdr:cNvPr>
        <xdr:cNvSpPr txBox="1"/>
      </xdr:nvSpPr>
      <xdr:spPr>
        <a:xfrm>
          <a:off x="9391727" y="1081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11447</xdr:rowOff>
    </xdr:from>
    <xdr:ext cx="469744" cy="259045"/>
    <xdr:sp macro="" textlink="">
      <xdr:nvSpPr>
        <xdr:cNvPr id="257" name="n_2mainValue【体育館・プール】&#10;一人当たり面積">
          <a:extLst>
            <a:ext uri="{FF2B5EF4-FFF2-40B4-BE49-F238E27FC236}">
              <a16:creationId xmlns:a16="http://schemas.microsoft.com/office/drawing/2014/main" id="{1B6B3806-E0FD-47B1-BEB8-A104E78B7B27}"/>
            </a:ext>
          </a:extLst>
        </xdr:cNvPr>
        <xdr:cNvSpPr txBox="1"/>
      </xdr:nvSpPr>
      <xdr:spPr>
        <a:xfrm>
          <a:off x="85154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9542</xdr:rowOff>
    </xdr:from>
    <xdr:ext cx="469744" cy="259045"/>
    <xdr:sp macro="" textlink="">
      <xdr:nvSpPr>
        <xdr:cNvPr id="258" name="n_3mainValue【体育館・プール】&#10;一人当たり面積">
          <a:extLst>
            <a:ext uri="{FF2B5EF4-FFF2-40B4-BE49-F238E27FC236}">
              <a16:creationId xmlns:a16="http://schemas.microsoft.com/office/drawing/2014/main" id="{B22EC0A5-AC8C-4415-9FC9-55043737F450}"/>
            </a:ext>
          </a:extLst>
        </xdr:cNvPr>
        <xdr:cNvSpPr txBox="1"/>
      </xdr:nvSpPr>
      <xdr:spPr>
        <a:xfrm>
          <a:off x="7626427" y="1081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7637</xdr:rowOff>
    </xdr:from>
    <xdr:ext cx="469744" cy="259045"/>
    <xdr:sp macro="" textlink="">
      <xdr:nvSpPr>
        <xdr:cNvPr id="259" name="n_4mainValue【体育館・プール】&#10;一人当たり面積">
          <a:extLst>
            <a:ext uri="{FF2B5EF4-FFF2-40B4-BE49-F238E27FC236}">
              <a16:creationId xmlns:a16="http://schemas.microsoft.com/office/drawing/2014/main" id="{7DC133A9-D2EC-475B-B58C-8787502119CC}"/>
            </a:ext>
          </a:extLst>
        </xdr:cNvPr>
        <xdr:cNvSpPr txBox="1"/>
      </xdr:nvSpPr>
      <xdr:spPr>
        <a:xfrm>
          <a:off x="6737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5A5A1A72-89B0-4BCB-895D-533516C5364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8510C19E-F9BC-40F2-889B-AEF3929EC1C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70C12E95-D2A3-4F78-859F-E9918BEFD83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F09CEE86-F862-41C8-8E56-750AD18A2E2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C699CD1E-9A81-40B5-A85F-6D66B983775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B42FE8EF-1FCD-4705-B06A-57185BD6023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85464643-AB7A-4456-885E-081FE62C4FF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F4882E31-139A-475B-8AD2-738F87A7A9C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6A1AC0F6-5F87-4553-B021-762E398C44E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534BEFD7-7FC6-497D-B8BD-1CD09955114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13CFCBA6-C23E-4306-9F20-D4C4E68B3E9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E7AA9FE1-8386-4F3A-B973-EB20CC08458E}"/>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a:extLst>
            <a:ext uri="{FF2B5EF4-FFF2-40B4-BE49-F238E27FC236}">
              <a16:creationId xmlns:a16="http://schemas.microsoft.com/office/drawing/2014/main" id="{BD3F5749-76F9-4D22-A458-1BD317029974}"/>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54047EC7-954A-401B-B26A-479DAEB5FC6C}"/>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83982921-EACF-4D3E-AD3A-855A58FCBF3A}"/>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7DFB58D1-E92A-4C2E-AF79-9396D283FC6C}"/>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8C856946-644B-4C7B-9CC0-BFBAF5544E53}"/>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F85763A9-BDEA-4A14-B9FC-C6C7EF300367}"/>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A34FF19A-446D-4FB4-81BF-6890AAEC2876}"/>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36212CA3-4FEA-4188-A3C7-D3A29D734E2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2AC01217-CC12-4D08-A216-01120D9CF702}"/>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福祉施設】&#10;有形固定資産減価償却率グラフ枠">
          <a:extLst>
            <a:ext uri="{FF2B5EF4-FFF2-40B4-BE49-F238E27FC236}">
              <a16:creationId xmlns:a16="http://schemas.microsoft.com/office/drawing/2014/main" id="{A0FE4432-39D1-4256-A0FF-B096FB02F25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42672</xdr:rowOff>
    </xdr:from>
    <xdr:to>
      <xdr:col>24</xdr:col>
      <xdr:colOff>62865</xdr:colOff>
      <xdr:row>86</xdr:row>
      <xdr:rowOff>38100</xdr:rowOff>
    </xdr:to>
    <xdr:cxnSp macro="">
      <xdr:nvCxnSpPr>
        <xdr:cNvPr id="282" name="直線コネクタ 281">
          <a:extLst>
            <a:ext uri="{FF2B5EF4-FFF2-40B4-BE49-F238E27FC236}">
              <a16:creationId xmlns:a16="http://schemas.microsoft.com/office/drawing/2014/main" id="{D8A47813-D324-431D-9ABF-3F504D218C72}"/>
            </a:ext>
          </a:extLst>
        </xdr:cNvPr>
        <xdr:cNvCxnSpPr/>
      </xdr:nvCxnSpPr>
      <xdr:spPr>
        <a:xfrm flipV="1">
          <a:off x="4634865" y="13415772"/>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3" name="【福祉施設】&#10;有形固定資産減価償却率最小値テキスト">
          <a:extLst>
            <a:ext uri="{FF2B5EF4-FFF2-40B4-BE49-F238E27FC236}">
              <a16:creationId xmlns:a16="http://schemas.microsoft.com/office/drawing/2014/main" id="{0BB29AE3-04FC-4AB8-B01D-C8B8A8A8A1DF}"/>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4" name="直線コネクタ 283">
          <a:extLst>
            <a:ext uri="{FF2B5EF4-FFF2-40B4-BE49-F238E27FC236}">
              <a16:creationId xmlns:a16="http://schemas.microsoft.com/office/drawing/2014/main" id="{806E568A-77BA-4457-B261-56D322D94A54}"/>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160799</xdr:rowOff>
    </xdr:from>
    <xdr:ext cx="405111" cy="259045"/>
    <xdr:sp macro="" textlink="">
      <xdr:nvSpPr>
        <xdr:cNvPr id="285" name="【福祉施設】&#10;有形固定資産減価償却率最大値テキスト">
          <a:extLst>
            <a:ext uri="{FF2B5EF4-FFF2-40B4-BE49-F238E27FC236}">
              <a16:creationId xmlns:a16="http://schemas.microsoft.com/office/drawing/2014/main" id="{9BD9FC1F-0132-4D59-9529-EB51FC8CB0E6}"/>
            </a:ext>
          </a:extLst>
        </xdr:cNvPr>
        <xdr:cNvSpPr txBox="1"/>
      </xdr:nvSpPr>
      <xdr:spPr>
        <a:xfrm>
          <a:off x="4673600" y="13190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42672</xdr:rowOff>
    </xdr:from>
    <xdr:to>
      <xdr:col>24</xdr:col>
      <xdr:colOff>152400</xdr:colOff>
      <xdr:row>78</xdr:row>
      <xdr:rowOff>42672</xdr:rowOff>
    </xdr:to>
    <xdr:cxnSp macro="">
      <xdr:nvCxnSpPr>
        <xdr:cNvPr id="286" name="直線コネクタ 285">
          <a:extLst>
            <a:ext uri="{FF2B5EF4-FFF2-40B4-BE49-F238E27FC236}">
              <a16:creationId xmlns:a16="http://schemas.microsoft.com/office/drawing/2014/main" id="{29F75A87-0EE6-4E47-B0D8-496BFFF2948C}"/>
            </a:ext>
          </a:extLst>
        </xdr:cNvPr>
        <xdr:cNvCxnSpPr/>
      </xdr:nvCxnSpPr>
      <xdr:spPr>
        <a:xfrm>
          <a:off x="4546600" y="1341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67327</xdr:rowOff>
    </xdr:from>
    <xdr:ext cx="405111" cy="259045"/>
    <xdr:sp macro="" textlink="">
      <xdr:nvSpPr>
        <xdr:cNvPr id="287" name="【福祉施設】&#10;有形固定資産減価償却率平均値テキスト">
          <a:extLst>
            <a:ext uri="{FF2B5EF4-FFF2-40B4-BE49-F238E27FC236}">
              <a16:creationId xmlns:a16="http://schemas.microsoft.com/office/drawing/2014/main" id="{587D41EF-D36A-454C-8CAF-1FC4DA8B5150}"/>
            </a:ext>
          </a:extLst>
        </xdr:cNvPr>
        <xdr:cNvSpPr txBox="1"/>
      </xdr:nvSpPr>
      <xdr:spPr>
        <a:xfrm>
          <a:off x="4673600" y="1378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44450</xdr:rowOff>
    </xdr:from>
    <xdr:to>
      <xdr:col>24</xdr:col>
      <xdr:colOff>114300</xdr:colOff>
      <xdr:row>81</xdr:row>
      <xdr:rowOff>146050</xdr:rowOff>
    </xdr:to>
    <xdr:sp macro="" textlink="">
      <xdr:nvSpPr>
        <xdr:cNvPr id="288" name="フローチャート: 判断 287">
          <a:extLst>
            <a:ext uri="{FF2B5EF4-FFF2-40B4-BE49-F238E27FC236}">
              <a16:creationId xmlns:a16="http://schemas.microsoft.com/office/drawing/2014/main" id="{A16BEC78-F0FF-40CE-B2C9-465A882C731A}"/>
            </a:ext>
          </a:extLst>
        </xdr:cNvPr>
        <xdr:cNvSpPr/>
      </xdr:nvSpPr>
      <xdr:spPr>
        <a:xfrm>
          <a:off x="4584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12446</xdr:rowOff>
    </xdr:from>
    <xdr:to>
      <xdr:col>20</xdr:col>
      <xdr:colOff>38100</xdr:colOff>
      <xdr:row>81</xdr:row>
      <xdr:rowOff>114046</xdr:rowOff>
    </xdr:to>
    <xdr:sp macro="" textlink="">
      <xdr:nvSpPr>
        <xdr:cNvPr id="289" name="フローチャート: 判断 288">
          <a:extLst>
            <a:ext uri="{FF2B5EF4-FFF2-40B4-BE49-F238E27FC236}">
              <a16:creationId xmlns:a16="http://schemas.microsoft.com/office/drawing/2014/main" id="{97233AF0-C53B-4CE9-B063-7FE023443E29}"/>
            </a:ext>
          </a:extLst>
        </xdr:cNvPr>
        <xdr:cNvSpPr/>
      </xdr:nvSpPr>
      <xdr:spPr>
        <a:xfrm>
          <a:off x="3746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147320</xdr:rowOff>
    </xdr:from>
    <xdr:to>
      <xdr:col>15</xdr:col>
      <xdr:colOff>101600</xdr:colOff>
      <xdr:row>81</xdr:row>
      <xdr:rowOff>77470</xdr:rowOff>
    </xdr:to>
    <xdr:sp macro="" textlink="">
      <xdr:nvSpPr>
        <xdr:cNvPr id="290" name="フローチャート: 判断 289">
          <a:extLst>
            <a:ext uri="{FF2B5EF4-FFF2-40B4-BE49-F238E27FC236}">
              <a16:creationId xmlns:a16="http://schemas.microsoft.com/office/drawing/2014/main" id="{646ABAA6-FA9E-4CEF-94D2-C84C910EC516}"/>
            </a:ext>
          </a:extLst>
        </xdr:cNvPr>
        <xdr:cNvSpPr/>
      </xdr:nvSpPr>
      <xdr:spPr>
        <a:xfrm>
          <a:off x="2857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30735</xdr:rowOff>
    </xdr:from>
    <xdr:to>
      <xdr:col>10</xdr:col>
      <xdr:colOff>165100</xdr:colOff>
      <xdr:row>80</xdr:row>
      <xdr:rowOff>132335</xdr:rowOff>
    </xdr:to>
    <xdr:sp macro="" textlink="">
      <xdr:nvSpPr>
        <xdr:cNvPr id="291" name="フローチャート: 判断 290">
          <a:extLst>
            <a:ext uri="{FF2B5EF4-FFF2-40B4-BE49-F238E27FC236}">
              <a16:creationId xmlns:a16="http://schemas.microsoft.com/office/drawing/2014/main" id="{3A104059-BCA0-4967-9DD0-3F010EF11DB2}"/>
            </a:ext>
          </a:extLst>
        </xdr:cNvPr>
        <xdr:cNvSpPr/>
      </xdr:nvSpPr>
      <xdr:spPr>
        <a:xfrm>
          <a:off x="1968500" y="137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1015</xdr:rowOff>
    </xdr:from>
    <xdr:to>
      <xdr:col>6</xdr:col>
      <xdr:colOff>38100</xdr:colOff>
      <xdr:row>80</xdr:row>
      <xdr:rowOff>102615</xdr:rowOff>
    </xdr:to>
    <xdr:sp macro="" textlink="">
      <xdr:nvSpPr>
        <xdr:cNvPr id="292" name="フローチャート: 判断 291">
          <a:extLst>
            <a:ext uri="{FF2B5EF4-FFF2-40B4-BE49-F238E27FC236}">
              <a16:creationId xmlns:a16="http://schemas.microsoft.com/office/drawing/2014/main" id="{0ECBDF7F-C330-46A5-941C-D42D744F5E0A}"/>
            </a:ext>
          </a:extLst>
        </xdr:cNvPr>
        <xdr:cNvSpPr/>
      </xdr:nvSpPr>
      <xdr:spPr>
        <a:xfrm>
          <a:off x="1079500" y="137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9C935DD9-3444-4A14-B2FE-4B0E12D2FB0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197B4A18-0F3A-44D0-9444-4C5A775D24D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A222CA5F-E09C-4688-8ABE-47BB3C92B99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410C3B2D-9A52-48F8-9973-3F4FF1D58A7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731A2F91-11A8-4568-AE79-9A121EB8D41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158750</xdr:rowOff>
    </xdr:from>
    <xdr:to>
      <xdr:col>24</xdr:col>
      <xdr:colOff>114300</xdr:colOff>
      <xdr:row>86</xdr:row>
      <xdr:rowOff>88900</xdr:rowOff>
    </xdr:to>
    <xdr:sp macro="" textlink="">
      <xdr:nvSpPr>
        <xdr:cNvPr id="298" name="楕円 297">
          <a:extLst>
            <a:ext uri="{FF2B5EF4-FFF2-40B4-BE49-F238E27FC236}">
              <a16:creationId xmlns:a16="http://schemas.microsoft.com/office/drawing/2014/main" id="{95BB5527-19F9-4E82-B629-74E1672DC888}"/>
            </a:ext>
          </a:extLst>
        </xdr:cNvPr>
        <xdr:cNvSpPr/>
      </xdr:nvSpPr>
      <xdr:spPr>
        <a:xfrm>
          <a:off x="4584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73677</xdr:rowOff>
    </xdr:from>
    <xdr:ext cx="469744" cy="259045"/>
    <xdr:sp macro="" textlink="">
      <xdr:nvSpPr>
        <xdr:cNvPr id="299" name="【福祉施設】&#10;有形固定資産減価償却率該当値テキスト">
          <a:extLst>
            <a:ext uri="{FF2B5EF4-FFF2-40B4-BE49-F238E27FC236}">
              <a16:creationId xmlns:a16="http://schemas.microsoft.com/office/drawing/2014/main" id="{669F0F7E-C47A-4B85-B90E-D8ED679B7B02}"/>
            </a:ext>
          </a:extLst>
        </xdr:cNvPr>
        <xdr:cNvSpPr txBox="1"/>
      </xdr:nvSpPr>
      <xdr:spPr>
        <a:xfrm>
          <a:off x="4673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135889</xdr:rowOff>
    </xdr:from>
    <xdr:to>
      <xdr:col>20</xdr:col>
      <xdr:colOff>38100</xdr:colOff>
      <xdr:row>86</xdr:row>
      <xdr:rowOff>66039</xdr:rowOff>
    </xdr:to>
    <xdr:sp macro="" textlink="">
      <xdr:nvSpPr>
        <xdr:cNvPr id="300" name="楕円 299">
          <a:extLst>
            <a:ext uri="{FF2B5EF4-FFF2-40B4-BE49-F238E27FC236}">
              <a16:creationId xmlns:a16="http://schemas.microsoft.com/office/drawing/2014/main" id="{4493D88B-A567-4FE2-92E1-B0C67C92321D}"/>
            </a:ext>
          </a:extLst>
        </xdr:cNvPr>
        <xdr:cNvSpPr/>
      </xdr:nvSpPr>
      <xdr:spPr>
        <a:xfrm>
          <a:off x="3746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15239</xdr:rowOff>
    </xdr:from>
    <xdr:to>
      <xdr:col>24</xdr:col>
      <xdr:colOff>63500</xdr:colOff>
      <xdr:row>86</xdr:row>
      <xdr:rowOff>38100</xdr:rowOff>
    </xdr:to>
    <xdr:cxnSp macro="">
      <xdr:nvCxnSpPr>
        <xdr:cNvPr id="301" name="直線コネクタ 300">
          <a:extLst>
            <a:ext uri="{FF2B5EF4-FFF2-40B4-BE49-F238E27FC236}">
              <a16:creationId xmlns:a16="http://schemas.microsoft.com/office/drawing/2014/main" id="{D0CF454A-DDEA-4B39-A87C-A533648EC4D2}"/>
            </a:ext>
          </a:extLst>
        </xdr:cNvPr>
        <xdr:cNvCxnSpPr/>
      </xdr:nvCxnSpPr>
      <xdr:spPr>
        <a:xfrm>
          <a:off x="3797300" y="147599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60452</xdr:rowOff>
    </xdr:from>
    <xdr:to>
      <xdr:col>15</xdr:col>
      <xdr:colOff>101600</xdr:colOff>
      <xdr:row>85</xdr:row>
      <xdr:rowOff>162052</xdr:rowOff>
    </xdr:to>
    <xdr:sp macro="" textlink="">
      <xdr:nvSpPr>
        <xdr:cNvPr id="302" name="楕円 301">
          <a:extLst>
            <a:ext uri="{FF2B5EF4-FFF2-40B4-BE49-F238E27FC236}">
              <a16:creationId xmlns:a16="http://schemas.microsoft.com/office/drawing/2014/main" id="{44CD8357-5D98-4702-8285-58E1B970BE7C}"/>
            </a:ext>
          </a:extLst>
        </xdr:cNvPr>
        <xdr:cNvSpPr/>
      </xdr:nvSpPr>
      <xdr:spPr>
        <a:xfrm>
          <a:off x="2857500" y="1463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111252</xdr:rowOff>
    </xdr:from>
    <xdr:to>
      <xdr:col>19</xdr:col>
      <xdr:colOff>177800</xdr:colOff>
      <xdr:row>86</xdr:row>
      <xdr:rowOff>15239</xdr:rowOff>
    </xdr:to>
    <xdr:cxnSp macro="">
      <xdr:nvCxnSpPr>
        <xdr:cNvPr id="303" name="直線コネクタ 302">
          <a:extLst>
            <a:ext uri="{FF2B5EF4-FFF2-40B4-BE49-F238E27FC236}">
              <a16:creationId xmlns:a16="http://schemas.microsoft.com/office/drawing/2014/main" id="{9482B686-8850-404E-8EDD-60D7E98F95EC}"/>
            </a:ext>
          </a:extLst>
        </xdr:cNvPr>
        <xdr:cNvCxnSpPr/>
      </xdr:nvCxnSpPr>
      <xdr:spPr>
        <a:xfrm>
          <a:off x="2908300" y="14684502"/>
          <a:ext cx="889000" cy="7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156463</xdr:rowOff>
    </xdr:from>
    <xdr:to>
      <xdr:col>10</xdr:col>
      <xdr:colOff>165100</xdr:colOff>
      <xdr:row>85</xdr:row>
      <xdr:rowOff>86613</xdr:rowOff>
    </xdr:to>
    <xdr:sp macro="" textlink="">
      <xdr:nvSpPr>
        <xdr:cNvPr id="304" name="楕円 303">
          <a:extLst>
            <a:ext uri="{FF2B5EF4-FFF2-40B4-BE49-F238E27FC236}">
              <a16:creationId xmlns:a16="http://schemas.microsoft.com/office/drawing/2014/main" id="{58D0F1B6-30F6-4AB4-B0B6-0DE2B5F45301}"/>
            </a:ext>
          </a:extLst>
        </xdr:cNvPr>
        <xdr:cNvSpPr/>
      </xdr:nvSpPr>
      <xdr:spPr>
        <a:xfrm>
          <a:off x="19685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35813</xdr:rowOff>
    </xdr:from>
    <xdr:to>
      <xdr:col>15</xdr:col>
      <xdr:colOff>50800</xdr:colOff>
      <xdr:row>85</xdr:row>
      <xdr:rowOff>111252</xdr:rowOff>
    </xdr:to>
    <xdr:cxnSp macro="">
      <xdr:nvCxnSpPr>
        <xdr:cNvPr id="305" name="直線コネクタ 304">
          <a:extLst>
            <a:ext uri="{FF2B5EF4-FFF2-40B4-BE49-F238E27FC236}">
              <a16:creationId xmlns:a16="http://schemas.microsoft.com/office/drawing/2014/main" id="{7CEEBEFC-2D04-4434-986F-78FD6B34384A}"/>
            </a:ext>
          </a:extLst>
        </xdr:cNvPr>
        <xdr:cNvCxnSpPr/>
      </xdr:nvCxnSpPr>
      <xdr:spPr>
        <a:xfrm>
          <a:off x="2019300" y="14609063"/>
          <a:ext cx="889000" cy="7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81026</xdr:rowOff>
    </xdr:from>
    <xdr:to>
      <xdr:col>6</xdr:col>
      <xdr:colOff>38100</xdr:colOff>
      <xdr:row>85</xdr:row>
      <xdr:rowOff>11176</xdr:rowOff>
    </xdr:to>
    <xdr:sp macro="" textlink="">
      <xdr:nvSpPr>
        <xdr:cNvPr id="306" name="楕円 305">
          <a:extLst>
            <a:ext uri="{FF2B5EF4-FFF2-40B4-BE49-F238E27FC236}">
              <a16:creationId xmlns:a16="http://schemas.microsoft.com/office/drawing/2014/main" id="{790AD099-B97A-4387-A09E-8B853E92FCD4}"/>
            </a:ext>
          </a:extLst>
        </xdr:cNvPr>
        <xdr:cNvSpPr/>
      </xdr:nvSpPr>
      <xdr:spPr>
        <a:xfrm>
          <a:off x="1079500" y="1448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131826</xdr:rowOff>
    </xdr:from>
    <xdr:to>
      <xdr:col>10</xdr:col>
      <xdr:colOff>114300</xdr:colOff>
      <xdr:row>85</xdr:row>
      <xdr:rowOff>35813</xdr:rowOff>
    </xdr:to>
    <xdr:cxnSp macro="">
      <xdr:nvCxnSpPr>
        <xdr:cNvPr id="307" name="直線コネクタ 306">
          <a:extLst>
            <a:ext uri="{FF2B5EF4-FFF2-40B4-BE49-F238E27FC236}">
              <a16:creationId xmlns:a16="http://schemas.microsoft.com/office/drawing/2014/main" id="{54B3382B-47B8-4C28-9422-B4C2067BD3B6}"/>
            </a:ext>
          </a:extLst>
        </xdr:cNvPr>
        <xdr:cNvCxnSpPr/>
      </xdr:nvCxnSpPr>
      <xdr:spPr>
        <a:xfrm>
          <a:off x="1130300" y="14533626"/>
          <a:ext cx="889000" cy="7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130573</xdr:rowOff>
    </xdr:from>
    <xdr:ext cx="405111" cy="259045"/>
    <xdr:sp macro="" textlink="">
      <xdr:nvSpPr>
        <xdr:cNvPr id="308" name="n_1aveValue【福祉施設】&#10;有形固定資産減価償却率">
          <a:extLst>
            <a:ext uri="{FF2B5EF4-FFF2-40B4-BE49-F238E27FC236}">
              <a16:creationId xmlns:a16="http://schemas.microsoft.com/office/drawing/2014/main" id="{89EF09FD-6B07-4AC0-A1CC-1022D25A252F}"/>
            </a:ext>
          </a:extLst>
        </xdr:cNvPr>
        <xdr:cNvSpPr txBox="1"/>
      </xdr:nvSpPr>
      <xdr:spPr>
        <a:xfrm>
          <a:off x="3582044" y="136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93997</xdr:rowOff>
    </xdr:from>
    <xdr:ext cx="405111" cy="259045"/>
    <xdr:sp macro="" textlink="">
      <xdr:nvSpPr>
        <xdr:cNvPr id="309" name="n_2aveValue【福祉施設】&#10;有形固定資産減価償却率">
          <a:extLst>
            <a:ext uri="{FF2B5EF4-FFF2-40B4-BE49-F238E27FC236}">
              <a16:creationId xmlns:a16="http://schemas.microsoft.com/office/drawing/2014/main" id="{DB44478B-0E71-44BA-B6F1-5D4651B3249A}"/>
            </a:ext>
          </a:extLst>
        </xdr:cNvPr>
        <xdr:cNvSpPr txBox="1"/>
      </xdr:nvSpPr>
      <xdr:spPr>
        <a:xfrm>
          <a:off x="2705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148862</xdr:rowOff>
    </xdr:from>
    <xdr:ext cx="405111" cy="259045"/>
    <xdr:sp macro="" textlink="">
      <xdr:nvSpPr>
        <xdr:cNvPr id="310" name="n_3aveValue【福祉施設】&#10;有形固定資産減価償却率">
          <a:extLst>
            <a:ext uri="{FF2B5EF4-FFF2-40B4-BE49-F238E27FC236}">
              <a16:creationId xmlns:a16="http://schemas.microsoft.com/office/drawing/2014/main" id="{910A8D2D-6D9B-46DF-A655-C1A8154B2F2C}"/>
            </a:ext>
          </a:extLst>
        </xdr:cNvPr>
        <xdr:cNvSpPr txBox="1"/>
      </xdr:nvSpPr>
      <xdr:spPr>
        <a:xfrm>
          <a:off x="1816744" y="13521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119142</xdr:rowOff>
    </xdr:from>
    <xdr:ext cx="405111" cy="259045"/>
    <xdr:sp macro="" textlink="">
      <xdr:nvSpPr>
        <xdr:cNvPr id="311" name="n_4aveValue【福祉施設】&#10;有形固定資産減価償却率">
          <a:extLst>
            <a:ext uri="{FF2B5EF4-FFF2-40B4-BE49-F238E27FC236}">
              <a16:creationId xmlns:a16="http://schemas.microsoft.com/office/drawing/2014/main" id="{BF9BF385-F7D7-4E85-B3A4-4EE609449EF0}"/>
            </a:ext>
          </a:extLst>
        </xdr:cNvPr>
        <xdr:cNvSpPr txBox="1"/>
      </xdr:nvSpPr>
      <xdr:spPr>
        <a:xfrm>
          <a:off x="927744" y="134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57166</xdr:rowOff>
    </xdr:from>
    <xdr:ext cx="405111" cy="259045"/>
    <xdr:sp macro="" textlink="">
      <xdr:nvSpPr>
        <xdr:cNvPr id="312" name="n_1mainValue【福祉施設】&#10;有形固定資産減価償却率">
          <a:extLst>
            <a:ext uri="{FF2B5EF4-FFF2-40B4-BE49-F238E27FC236}">
              <a16:creationId xmlns:a16="http://schemas.microsoft.com/office/drawing/2014/main" id="{C8532900-2F36-4B1C-9BA9-68EB0CA056DC}"/>
            </a:ext>
          </a:extLst>
        </xdr:cNvPr>
        <xdr:cNvSpPr txBox="1"/>
      </xdr:nvSpPr>
      <xdr:spPr>
        <a:xfrm>
          <a:off x="3582044" y="1480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153179</xdr:rowOff>
    </xdr:from>
    <xdr:ext cx="405111" cy="259045"/>
    <xdr:sp macro="" textlink="">
      <xdr:nvSpPr>
        <xdr:cNvPr id="313" name="n_2mainValue【福祉施設】&#10;有形固定資産減価償却率">
          <a:extLst>
            <a:ext uri="{FF2B5EF4-FFF2-40B4-BE49-F238E27FC236}">
              <a16:creationId xmlns:a16="http://schemas.microsoft.com/office/drawing/2014/main" id="{358DECAC-DD4C-4E42-99F3-177306A7B5C9}"/>
            </a:ext>
          </a:extLst>
        </xdr:cNvPr>
        <xdr:cNvSpPr txBox="1"/>
      </xdr:nvSpPr>
      <xdr:spPr>
        <a:xfrm>
          <a:off x="2705744" y="14726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77740</xdr:rowOff>
    </xdr:from>
    <xdr:ext cx="405111" cy="259045"/>
    <xdr:sp macro="" textlink="">
      <xdr:nvSpPr>
        <xdr:cNvPr id="314" name="n_3mainValue【福祉施設】&#10;有形固定資産減価償却率">
          <a:extLst>
            <a:ext uri="{FF2B5EF4-FFF2-40B4-BE49-F238E27FC236}">
              <a16:creationId xmlns:a16="http://schemas.microsoft.com/office/drawing/2014/main" id="{A429E667-3C17-4C26-AB61-503A00238D29}"/>
            </a:ext>
          </a:extLst>
        </xdr:cNvPr>
        <xdr:cNvSpPr txBox="1"/>
      </xdr:nvSpPr>
      <xdr:spPr>
        <a:xfrm>
          <a:off x="1816744" y="14650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2303</xdr:rowOff>
    </xdr:from>
    <xdr:ext cx="405111" cy="259045"/>
    <xdr:sp macro="" textlink="">
      <xdr:nvSpPr>
        <xdr:cNvPr id="315" name="n_4mainValue【福祉施設】&#10;有形固定資産減価償却率">
          <a:extLst>
            <a:ext uri="{FF2B5EF4-FFF2-40B4-BE49-F238E27FC236}">
              <a16:creationId xmlns:a16="http://schemas.microsoft.com/office/drawing/2014/main" id="{2526BBE3-CECA-4027-BCDD-1130867829A0}"/>
            </a:ext>
          </a:extLst>
        </xdr:cNvPr>
        <xdr:cNvSpPr txBox="1"/>
      </xdr:nvSpPr>
      <xdr:spPr>
        <a:xfrm>
          <a:off x="927744" y="14575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2B44A505-8E73-4BFD-8E5E-E16CA41CD2A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AF720AC4-2513-4DA5-8E88-81E5A5C0E84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BE08EBBC-F7A6-47D8-B252-8732BAD7223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EC28D7DB-345B-4FB3-B5F3-60556F10D7F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BA741A8D-3808-4186-B9BB-8864F498B43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3881DBE2-1137-4831-AE6B-2830BA4F6C9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2821D220-8E63-4EF5-8B5F-16691116BB6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A60C9915-9E31-48B0-890A-BF3F7A73485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87E60D9D-AC37-459D-BEE4-5A22A5F124D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A3BFBA39-C32C-40A9-8540-E18591323FF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6" name="直線コネクタ 325">
          <a:extLst>
            <a:ext uri="{FF2B5EF4-FFF2-40B4-BE49-F238E27FC236}">
              <a16:creationId xmlns:a16="http://schemas.microsoft.com/office/drawing/2014/main" id="{E14265DF-7E75-49E7-AF41-8AB52D2EBF5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7" name="テキスト ボックス 326">
          <a:extLst>
            <a:ext uri="{FF2B5EF4-FFF2-40B4-BE49-F238E27FC236}">
              <a16:creationId xmlns:a16="http://schemas.microsoft.com/office/drawing/2014/main" id="{5C643E40-C871-4A86-8BF8-4D2A1FFD7B7E}"/>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8" name="直線コネクタ 327">
          <a:extLst>
            <a:ext uri="{FF2B5EF4-FFF2-40B4-BE49-F238E27FC236}">
              <a16:creationId xmlns:a16="http://schemas.microsoft.com/office/drawing/2014/main" id="{FD98335E-723D-490B-B3E4-C185D54A64C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9" name="テキスト ボックス 328">
          <a:extLst>
            <a:ext uri="{FF2B5EF4-FFF2-40B4-BE49-F238E27FC236}">
              <a16:creationId xmlns:a16="http://schemas.microsoft.com/office/drawing/2014/main" id="{09CE5A93-0B41-440E-853B-528BB3DF0468}"/>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9CF734B2-52AD-4219-A896-90133753D72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BD6B5CC6-646E-4CEE-AA62-40F553EB15C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2" name="直線コネクタ 331">
          <a:extLst>
            <a:ext uri="{FF2B5EF4-FFF2-40B4-BE49-F238E27FC236}">
              <a16:creationId xmlns:a16="http://schemas.microsoft.com/office/drawing/2014/main" id="{5C822A46-0378-48EC-B708-3717601735C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3" name="テキスト ボックス 332">
          <a:extLst>
            <a:ext uri="{FF2B5EF4-FFF2-40B4-BE49-F238E27FC236}">
              <a16:creationId xmlns:a16="http://schemas.microsoft.com/office/drawing/2014/main" id="{825484AF-5943-4B20-8474-763474091A1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4" name="直線コネクタ 333">
          <a:extLst>
            <a:ext uri="{FF2B5EF4-FFF2-40B4-BE49-F238E27FC236}">
              <a16:creationId xmlns:a16="http://schemas.microsoft.com/office/drawing/2014/main" id="{2C40C2A3-A0F9-44A4-9AA4-23E6F5D5333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5" name="テキスト ボックス 334">
          <a:extLst>
            <a:ext uri="{FF2B5EF4-FFF2-40B4-BE49-F238E27FC236}">
              <a16:creationId xmlns:a16="http://schemas.microsoft.com/office/drawing/2014/main" id="{4E449162-D4A7-46D9-B710-FB6FF7AD4C1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AAE9F28F-0968-484B-9551-C55EA506F35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4F6953ED-EBD6-4781-8938-EA5C7732635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福祉施設】&#10;一人当たり面積グラフ枠">
          <a:extLst>
            <a:ext uri="{FF2B5EF4-FFF2-40B4-BE49-F238E27FC236}">
              <a16:creationId xmlns:a16="http://schemas.microsoft.com/office/drawing/2014/main" id="{2A7DAC89-5BAE-4F4E-A801-02D106A21DB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22861</xdr:rowOff>
    </xdr:from>
    <xdr:to>
      <xdr:col>54</xdr:col>
      <xdr:colOff>189865</xdr:colOff>
      <xdr:row>86</xdr:row>
      <xdr:rowOff>99061</xdr:rowOff>
    </xdr:to>
    <xdr:cxnSp macro="">
      <xdr:nvCxnSpPr>
        <xdr:cNvPr id="339" name="直線コネクタ 338">
          <a:extLst>
            <a:ext uri="{FF2B5EF4-FFF2-40B4-BE49-F238E27FC236}">
              <a16:creationId xmlns:a16="http://schemas.microsoft.com/office/drawing/2014/main" id="{D632928E-A3E6-4A92-B2C8-A5D47EE53ABD}"/>
            </a:ext>
          </a:extLst>
        </xdr:cNvPr>
        <xdr:cNvCxnSpPr/>
      </xdr:nvCxnSpPr>
      <xdr:spPr>
        <a:xfrm flipV="1">
          <a:off x="10476865" y="13395961"/>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0" name="【福祉施設】&#10;一人当たり面積最小値テキスト">
          <a:extLst>
            <a:ext uri="{FF2B5EF4-FFF2-40B4-BE49-F238E27FC236}">
              <a16:creationId xmlns:a16="http://schemas.microsoft.com/office/drawing/2014/main" id="{B7049EC0-1841-48D9-82FC-14011AB91CC3}"/>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1" name="直線コネクタ 340">
          <a:extLst>
            <a:ext uri="{FF2B5EF4-FFF2-40B4-BE49-F238E27FC236}">
              <a16:creationId xmlns:a16="http://schemas.microsoft.com/office/drawing/2014/main" id="{01C3257A-E099-4F31-B7FC-23167101E82B}"/>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140988</xdr:rowOff>
    </xdr:from>
    <xdr:ext cx="469744" cy="259045"/>
    <xdr:sp macro="" textlink="">
      <xdr:nvSpPr>
        <xdr:cNvPr id="342" name="【福祉施設】&#10;一人当たり面積最大値テキスト">
          <a:extLst>
            <a:ext uri="{FF2B5EF4-FFF2-40B4-BE49-F238E27FC236}">
              <a16:creationId xmlns:a16="http://schemas.microsoft.com/office/drawing/2014/main" id="{09CE7532-93CE-4283-9E88-1FA8B9F11817}"/>
            </a:ext>
          </a:extLst>
        </xdr:cNvPr>
        <xdr:cNvSpPr txBox="1"/>
      </xdr:nvSpPr>
      <xdr:spPr>
        <a:xfrm>
          <a:off x="10515600" y="1317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22861</xdr:rowOff>
    </xdr:from>
    <xdr:to>
      <xdr:col>55</xdr:col>
      <xdr:colOff>88900</xdr:colOff>
      <xdr:row>78</xdr:row>
      <xdr:rowOff>22861</xdr:rowOff>
    </xdr:to>
    <xdr:cxnSp macro="">
      <xdr:nvCxnSpPr>
        <xdr:cNvPr id="343" name="直線コネクタ 342">
          <a:extLst>
            <a:ext uri="{FF2B5EF4-FFF2-40B4-BE49-F238E27FC236}">
              <a16:creationId xmlns:a16="http://schemas.microsoft.com/office/drawing/2014/main" id="{2690AB0F-AAA8-40CD-BBF8-39511E3605FB}"/>
            </a:ext>
          </a:extLst>
        </xdr:cNvPr>
        <xdr:cNvCxnSpPr/>
      </xdr:nvCxnSpPr>
      <xdr:spPr>
        <a:xfrm>
          <a:off x="10388600" y="1339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44466</xdr:rowOff>
    </xdr:from>
    <xdr:ext cx="469744" cy="259045"/>
    <xdr:sp macro="" textlink="">
      <xdr:nvSpPr>
        <xdr:cNvPr id="344" name="【福祉施設】&#10;一人当たり面積平均値テキスト">
          <a:extLst>
            <a:ext uri="{FF2B5EF4-FFF2-40B4-BE49-F238E27FC236}">
              <a16:creationId xmlns:a16="http://schemas.microsoft.com/office/drawing/2014/main" id="{B5DB2E7F-DBCE-4585-85D3-D414704CC3AC}"/>
            </a:ext>
          </a:extLst>
        </xdr:cNvPr>
        <xdr:cNvSpPr txBox="1"/>
      </xdr:nvSpPr>
      <xdr:spPr>
        <a:xfrm>
          <a:off x="10515600" y="14274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21589</xdr:rowOff>
    </xdr:from>
    <xdr:to>
      <xdr:col>55</xdr:col>
      <xdr:colOff>50800</xdr:colOff>
      <xdr:row>84</xdr:row>
      <xdr:rowOff>123189</xdr:rowOff>
    </xdr:to>
    <xdr:sp macro="" textlink="">
      <xdr:nvSpPr>
        <xdr:cNvPr id="345" name="フローチャート: 判断 344">
          <a:extLst>
            <a:ext uri="{FF2B5EF4-FFF2-40B4-BE49-F238E27FC236}">
              <a16:creationId xmlns:a16="http://schemas.microsoft.com/office/drawing/2014/main" id="{7F036B3F-79CB-498E-8277-26D168F6A40B}"/>
            </a:ext>
          </a:extLst>
        </xdr:cNvPr>
        <xdr:cNvSpPr/>
      </xdr:nvSpPr>
      <xdr:spPr>
        <a:xfrm>
          <a:off x="104267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21589</xdr:rowOff>
    </xdr:from>
    <xdr:to>
      <xdr:col>50</xdr:col>
      <xdr:colOff>165100</xdr:colOff>
      <xdr:row>84</xdr:row>
      <xdr:rowOff>123189</xdr:rowOff>
    </xdr:to>
    <xdr:sp macro="" textlink="">
      <xdr:nvSpPr>
        <xdr:cNvPr id="346" name="フローチャート: 判断 345">
          <a:extLst>
            <a:ext uri="{FF2B5EF4-FFF2-40B4-BE49-F238E27FC236}">
              <a16:creationId xmlns:a16="http://schemas.microsoft.com/office/drawing/2014/main" id="{19D7242E-A05B-4CB0-AC62-821D57C9D578}"/>
            </a:ext>
          </a:extLst>
        </xdr:cNvPr>
        <xdr:cNvSpPr/>
      </xdr:nvSpPr>
      <xdr:spPr>
        <a:xfrm>
          <a:off x="9588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71120</xdr:rowOff>
    </xdr:from>
    <xdr:to>
      <xdr:col>46</xdr:col>
      <xdr:colOff>38100</xdr:colOff>
      <xdr:row>85</xdr:row>
      <xdr:rowOff>1270</xdr:rowOff>
    </xdr:to>
    <xdr:sp macro="" textlink="">
      <xdr:nvSpPr>
        <xdr:cNvPr id="347" name="フローチャート: 判断 346">
          <a:extLst>
            <a:ext uri="{FF2B5EF4-FFF2-40B4-BE49-F238E27FC236}">
              <a16:creationId xmlns:a16="http://schemas.microsoft.com/office/drawing/2014/main" id="{E83010AD-CD90-497B-995E-0002D8C0B272}"/>
            </a:ext>
          </a:extLst>
        </xdr:cNvPr>
        <xdr:cNvSpPr/>
      </xdr:nvSpPr>
      <xdr:spPr>
        <a:xfrm>
          <a:off x="8699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170180</xdr:rowOff>
    </xdr:from>
    <xdr:to>
      <xdr:col>41</xdr:col>
      <xdr:colOff>101600</xdr:colOff>
      <xdr:row>84</xdr:row>
      <xdr:rowOff>100330</xdr:rowOff>
    </xdr:to>
    <xdr:sp macro="" textlink="">
      <xdr:nvSpPr>
        <xdr:cNvPr id="348" name="フローチャート: 判断 347">
          <a:extLst>
            <a:ext uri="{FF2B5EF4-FFF2-40B4-BE49-F238E27FC236}">
              <a16:creationId xmlns:a16="http://schemas.microsoft.com/office/drawing/2014/main" id="{BEC46EBE-347C-4DC9-AF56-DCF70EEF681B}"/>
            </a:ext>
          </a:extLst>
        </xdr:cNvPr>
        <xdr:cNvSpPr/>
      </xdr:nvSpPr>
      <xdr:spPr>
        <a:xfrm>
          <a:off x="7810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147320</xdr:rowOff>
    </xdr:from>
    <xdr:to>
      <xdr:col>36</xdr:col>
      <xdr:colOff>165100</xdr:colOff>
      <xdr:row>84</xdr:row>
      <xdr:rowOff>77470</xdr:rowOff>
    </xdr:to>
    <xdr:sp macro="" textlink="">
      <xdr:nvSpPr>
        <xdr:cNvPr id="349" name="フローチャート: 判断 348">
          <a:extLst>
            <a:ext uri="{FF2B5EF4-FFF2-40B4-BE49-F238E27FC236}">
              <a16:creationId xmlns:a16="http://schemas.microsoft.com/office/drawing/2014/main" id="{D28C7189-0199-4A45-8367-5C8B3E845028}"/>
            </a:ext>
          </a:extLst>
        </xdr:cNvPr>
        <xdr:cNvSpPr/>
      </xdr:nvSpPr>
      <xdr:spPr>
        <a:xfrm>
          <a:off x="6921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C5DBC3CB-447D-4F0D-8B96-DF9A0CEE2E6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D10B1B01-28EB-487D-95C9-7E902CF0974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6CCE9825-0F32-40EA-BA08-7EA4B6742EC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C7E044E7-C526-4FE5-A377-0F451EFC130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9EF3C1E-93C4-4056-B10B-6FFE70F0EFE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48261</xdr:rowOff>
    </xdr:from>
    <xdr:to>
      <xdr:col>55</xdr:col>
      <xdr:colOff>50800</xdr:colOff>
      <xdr:row>86</xdr:row>
      <xdr:rowOff>149861</xdr:rowOff>
    </xdr:to>
    <xdr:sp macro="" textlink="">
      <xdr:nvSpPr>
        <xdr:cNvPr id="355" name="楕円 354">
          <a:extLst>
            <a:ext uri="{FF2B5EF4-FFF2-40B4-BE49-F238E27FC236}">
              <a16:creationId xmlns:a16="http://schemas.microsoft.com/office/drawing/2014/main" id="{97A45868-40D3-48EB-A6E0-87C13516477A}"/>
            </a:ext>
          </a:extLst>
        </xdr:cNvPr>
        <xdr:cNvSpPr/>
      </xdr:nvSpPr>
      <xdr:spPr>
        <a:xfrm>
          <a:off x="104267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134638</xdr:rowOff>
    </xdr:from>
    <xdr:ext cx="469744" cy="259045"/>
    <xdr:sp macro="" textlink="">
      <xdr:nvSpPr>
        <xdr:cNvPr id="356" name="【福祉施設】&#10;一人当たり面積該当値テキスト">
          <a:extLst>
            <a:ext uri="{FF2B5EF4-FFF2-40B4-BE49-F238E27FC236}">
              <a16:creationId xmlns:a16="http://schemas.microsoft.com/office/drawing/2014/main" id="{6AB8FB64-A0CD-4269-A033-EBAE27DC0976}"/>
            </a:ext>
          </a:extLst>
        </xdr:cNvPr>
        <xdr:cNvSpPr txBox="1"/>
      </xdr:nvSpPr>
      <xdr:spPr>
        <a:xfrm>
          <a:off x="10515600" y="1470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48261</xdr:rowOff>
    </xdr:from>
    <xdr:to>
      <xdr:col>50</xdr:col>
      <xdr:colOff>165100</xdr:colOff>
      <xdr:row>86</xdr:row>
      <xdr:rowOff>149861</xdr:rowOff>
    </xdr:to>
    <xdr:sp macro="" textlink="">
      <xdr:nvSpPr>
        <xdr:cNvPr id="357" name="楕円 356">
          <a:extLst>
            <a:ext uri="{FF2B5EF4-FFF2-40B4-BE49-F238E27FC236}">
              <a16:creationId xmlns:a16="http://schemas.microsoft.com/office/drawing/2014/main" id="{DFC87B4F-94C0-4FF4-8FDB-F8C8CC00BBB6}"/>
            </a:ext>
          </a:extLst>
        </xdr:cNvPr>
        <xdr:cNvSpPr/>
      </xdr:nvSpPr>
      <xdr:spPr>
        <a:xfrm>
          <a:off x="95885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99061</xdr:rowOff>
    </xdr:from>
    <xdr:to>
      <xdr:col>55</xdr:col>
      <xdr:colOff>0</xdr:colOff>
      <xdr:row>86</xdr:row>
      <xdr:rowOff>99061</xdr:rowOff>
    </xdr:to>
    <xdr:cxnSp macro="">
      <xdr:nvCxnSpPr>
        <xdr:cNvPr id="358" name="直線コネクタ 357">
          <a:extLst>
            <a:ext uri="{FF2B5EF4-FFF2-40B4-BE49-F238E27FC236}">
              <a16:creationId xmlns:a16="http://schemas.microsoft.com/office/drawing/2014/main" id="{C5D2DBF1-C69B-42C5-BF4E-4617348DB17B}"/>
            </a:ext>
          </a:extLst>
        </xdr:cNvPr>
        <xdr:cNvCxnSpPr/>
      </xdr:nvCxnSpPr>
      <xdr:spPr>
        <a:xfrm>
          <a:off x="9639300" y="14843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48261</xdr:rowOff>
    </xdr:from>
    <xdr:to>
      <xdr:col>46</xdr:col>
      <xdr:colOff>38100</xdr:colOff>
      <xdr:row>86</xdr:row>
      <xdr:rowOff>149861</xdr:rowOff>
    </xdr:to>
    <xdr:sp macro="" textlink="">
      <xdr:nvSpPr>
        <xdr:cNvPr id="359" name="楕円 358">
          <a:extLst>
            <a:ext uri="{FF2B5EF4-FFF2-40B4-BE49-F238E27FC236}">
              <a16:creationId xmlns:a16="http://schemas.microsoft.com/office/drawing/2014/main" id="{D3886BEB-D241-4F9C-99A8-99585A2AF721}"/>
            </a:ext>
          </a:extLst>
        </xdr:cNvPr>
        <xdr:cNvSpPr/>
      </xdr:nvSpPr>
      <xdr:spPr>
        <a:xfrm>
          <a:off x="86995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99061</xdr:rowOff>
    </xdr:from>
    <xdr:to>
      <xdr:col>50</xdr:col>
      <xdr:colOff>114300</xdr:colOff>
      <xdr:row>86</xdr:row>
      <xdr:rowOff>99061</xdr:rowOff>
    </xdr:to>
    <xdr:cxnSp macro="">
      <xdr:nvCxnSpPr>
        <xdr:cNvPr id="360" name="直線コネクタ 359">
          <a:extLst>
            <a:ext uri="{FF2B5EF4-FFF2-40B4-BE49-F238E27FC236}">
              <a16:creationId xmlns:a16="http://schemas.microsoft.com/office/drawing/2014/main" id="{6A28BEFE-3E91-431F-A0A9-D1E4A81646CB}"/>
            </a:ext>
          </a:extLst>
        </xdr:cNvPr>
        <xdr:cNvCxnSpPr/>
      </xdr:nvCxnSpPr>
      <xdr:spPr>
        <a:xfrm>
          <a:off x="8750300" y="1484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48261</xdr:rowOff>
    </xdr:from>
    <xdr:to>
      <xdr:col>41</xdr:col>
      <xdr:colOff>101600</xdr:colOff>
      <xdr:row>86</xdr:row>
      <xdr:rowOff>149861</xdr:rowOff>
    </xdr:to>
    <xdr:sp macro="" textlink="">
      <xdr:nvSpPr>
        <xdr:cNvPr id="361" name="楕円 360">
          <a:extLst>
            <a:ext uri="{FF2B5EF4-FFF2-40B4-BE49-F238E27FC236}">
              <a16:creationId xmlns:a16="http://schemas.microsoft.com/office/drawing/2014/main" id="{90E3414F-027E-4F2C-8DB1-EDE7A481FB9E}"/>
            </a:ext>
          </a:extLst>
        </xdr:cNvPr>
        <xdr:cNvSpPr/>
      </xdr:nvSpPr>
      <xdr:spPr>
        <a:xfrm>
          <a:off x="78105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99061</xdr:rowOff>
    </xdr:from>
    <xdr:to>
      <xdr:col>45</xdr:col>
      <xdr:colOff>177800</xdr:colOff>
      <xdr:row>86</xdr:row>
      <xdr:rowOff>99061</xdr:rowOff>
    </xdr:to>
    <xdr:cxnSp macro="">
      <xdr:nvCxnSpPr>
        <xdr:cNvPr id="362" name="直線コネクタ 361">
          <a:extLst>
            <a:ext uri="{FF2B5EF4-FFF2-40B4-BE49-F238E27FC236}">
              <a16:creationId xmlns:a16="http://schemas.microsoft.com/office/drawing/2014/main" id="{768BA41E-B380-4B9E-BF89-BCC8797879FF}"/>
            </a:ext>
          </a:extLst>
        </xdr:cNvPr>
        <xdr:cNvCxnSpPr/>
      </xdr:nvCxnSpPr>
      <xdr:spPr>
        <a:xfrm>
          <a:off x="7861300" y="1484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48261</xdr:rowOff>
    </xdr:from>
    <xdr:to>
      <xdr:col>36</xdr:col>
      <xdr:colOff>165100</xdr:colOff>
      <xdr:row>86</xdr:row>
      <xdr:rowOff>149861</xdr:rowOff>
    </xdr:to>
    <xdr:sp macro="" textlink="">
      <xdr:nvSpPr>
        <xdr:cNvPr id="363" name="楕円 362">
          <a:extLst>
            <a:ext uri="{FF2B5EF4-FFF2-40B4-BE49-F238E27FC236}">
              <a16:creationId xmlns:a16="http://schemas.microsoft.com/office/drawing/2014/main" id="{FDC062C9-89AD-4969-A3F6-819C99BDE460}"/>
            </a:ext>
          </a:extLst>
        </xdr:cNvPr>
        <xdr:cNvSpPr/>
      </xdr:nvSpPr>
      <xdr:spPr>
        <a:xfrm>
          <a:off x="6921500" y="1479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99061</xdr:rowOff>
    </xdr:from>
    <xdr:to>
      <xdr:col>41</xdr:col>
      <xdr:colOff>50800</xdr:colOff>
      <xdr:row>86</xdr:row>
      <xdr:rowOff>99061</xdr:rowOff>
    </xdr:to>
    <xdr:cxnSp macro="">
      <xdr:nvCxnSpPr>
        <xdr:cNvPr id="364" name="直線コネクタ 363">
          <a:extLst>
            <a:ext uri="{FF2B5EF4-FFF2-40B4-BE49-F238E27FC236}">
              <a16:creationId xmlns:a16="http://schemas.microsoft.com/office/drawing/2014/main" id="{650157CA-BB8C-4A18-9543-ABF7D1235F26}"/>
            </a:ext>
          </a:extLst>
        </xdr:cNvPr>
        <xdr:cNvCxnSpPr/>
      </xdr:nvCxnSpPr>
      <xdr:spPr>
        <a:xfrm>
          <a:off x="6972300" y="1484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139716</xdr:rowOff>
    </xdr:from>
    <xdr:ext cx="469744" cy="259045"/>
    <xdr:sp macro="" textlink="">
      <xdr:nvSpPr>
        <xdr:cNvPr id="365" name="n_1aveValue【福祉施設】&#10;一人当たり面積">
          <a:extLst>
            <a:ext uri="{FF2B5EF4-FFF2-40B4-BE49-F238E27FC236}">
              <a16:creationId xmlns:a16="http://schemas.microsoft.com/office/drawing/2014/main" id="{3E0A80EB-FD79-46CB-BC0F-5682FB8E4BEF}"/>
            </a:ext>
          </a:extLst>
        </xdr:cNvPr>
        <xdr:cNvSpPr txBox="1"/>
      </xdr:nvSpPr>
      <xdr:spPr>
        <a:xfrm>
          <a:off x="93917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17797</xdr:rowOff>
    </xdr:from>
    <xdr:ext cx="469744" cy="259045"/>
    <xdr:sp macro="" textlink="">
      <xdr:nvSpPr>
        <xdr:cNvPr id="366" name="n_2aveValue【福祉施設】&#10;一人当たり面積">
          <a:extLst>
            <a:ext uri="{FF2B5EF4-FFF2-40B4-BE49-F238E27FC236}">
              <a16:creationId xmlns:a16="http://schemas.microsoft.com/office/drawing/2014/main" id="{C7A8E1A7-557B-4809-83E6-D181CC0C83B5}"/>
            </a:ext>
          </a:extLst>
        </xdr:cNvPr>
        <xdr:cNvSpPr txBox="1"/>
      </xdr:nvSpPr>
      <xdr:spPr>
        <a:xfrm>
          <a:off x="85154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116857</xdr:rowOff>
    </xdr:from>
    <xdr:ext cx="469744" cy="259045"/>
    <xdr:sp macro="" textlink="">
      <xdr:nvSpPr>
        <xdr:cNvPr id="367" name="n_3aveValue【福祉施設】&#10;一人当たり面積">
          <a:extLst>
            <a:ext uri="{FF2B5EF4-FFF2-40B4-BE49-F238E27FC236}">
              <a16:creationId xmlns:a16="http://schemas.microsoft.com/office/drawing/2014/main" id="{C17D703A-88CC-4B0A-B168-4B038FE0C301}"/>
            </a:ext>
          </a:extLst>
        </xdr:cNvPr>
        <xdr:cNvSpPr txBox="1"/>
      </xdr:nvSpPr>
      <xdr:spPr>
        <a:xfrm>
          <a:off x="7626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93997</xdr:rowOff>
    </xdr:from>
    <xdr:ext cx="469744" cy="259045"/>
    <xdr:sp macro="" textlink="">
      <xdr:nvSpPr>
        <xdr:cNvPr id="368" name="n_4aveValue【福祉施設】&#10;一人当たり面積">
          <a:extLst>
            <a:ext uri="{FF2B5EF4-FFF2-40B4-BE49-F238E27FC236}">
              <a16:creationId xmlns:a16="http://schemas.microsoft.com/office/drawing/2014/main" id="{DBFA1DE5-131C-4305-AF4B-1EBB195021B5}"/>
            </a:ext>
          </a:extLst>
        </xdr:cNvPr>
        <xdr:cNvSpPr txBox="1"/>
      </xdr:nvSpPr>
      <xdr:spPr>
        <a:xfrm>
          <a:off x="67374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140988</xdr:rowOff>
    </xdr:from>
    <xdr:ext cx="469744" cy="259045"/>
    <xdr:sp macro="" textlink="">
      <xdr:nvSpPr>
        <xdr:cNvPr id="369" name="n_1mainValue【福祉施設】&#10;一人当たり面積">
          <a:extLst>
            <a:ext uri="{FF2B5EF4-FFF2-40B4-BE49-F238E27FC236}">
              <a16:creationId xmlns:a16="http://schemas.microsoft.com/office/drawing/2014/main" id="{3EB34C0A-A715-42FB-8AA7-85278739BB53}"/>
            </a:ext>
          </a:extLst>
        </xdr:cNvPr>
        <xdr:cNvSpPr txBox="1"/>
      </xdr:nvSpPr>
      <xdr:spPr>
        <a:xfrm>
          <a:off x="9391727" y="1488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140988</xdr:rowOff>
    </xdr:from>
    <xdr:ext cx="469744" cy="259045"/>
    <xdr:sp macro="" textlink="">
      <xdr:nvSpPr>
        <xdr:cNvPr id="370" name="n_2mainValue【福祉施設】&#10;一人当たり面積">
          <a:extLst>
            <a:ext uri="{FF2B5EF4-FFF2-40B4-BE49-F238E27FC236}">
              <a16:creationId xmlns:a16="http://schemas.microsoft.com/office/drawing/2014/main" id="{F1E786AB-2377-4ED3-B4BD-7024C5738D16}"/>
            </a:ext>
          </a:extLst>
        </xdr:cNvPr>
        <xdr:cNvSpPr txBox="1"/>
      </xdr:nvSpPr>
      <xdr:spPr>
        <a:xfrm>
          <a:off x="8515427" y="1488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140988</xdr:rowOff>
    </xdr:from>
    <xdr:ext cx="469744" cy="259045"/>
    <xdr:sp macro="" textlink="">
      <xdr:nvSpPr>
        <xdr:cNvPr id="371" name="n_3mainValue【福祉施設】&#10;一人当たり面積">
          <a:extLst>
            <a:ext uri="{FF2B5EF4-FFF2-40B4-BE49-F238E27FC236}">
              <a16:creationId xmlns:a16="http://schemas.microsoft.com/office/drawing/2014/main" id="{165C59D5-22B1-417E-8EBA-883713725388}"/>
            </a:ext>
          </a:extLst>
        </xdr:cNvPr>
        <xdr:cNvSpPr txBox="1"/>
      </xdr:nvSpPr>
      <xdr:spPr>
        <a:xfrm>
          <a:off x="7626427" y="1488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140988</xdr:rowOff>
    </xdr:from>
    <xdr:ext cx="469744" cy="259045"/>
    <xdr:sp macro="" textlink="">
      <xdr:nvSpPr>
        <xdr:cNvPr id="372" name="n_4mainValue【福祉施設】&#10;一人当たり面積">
          <a:extLst>
            <a:ext uri="{FF2B5EF4-FFF2-40B4-BE49-F238E27FC236}">
              <a16:creationId xmlns:a16="http://schemas.microsoft.com/office/drawing/2014/main" id="{4D206643-FC03-43CF-BAEC-120E5DFD0D99}"/>
            </a:ext>
          </a:extLst>
        </xdr:cNvPr>
        <xdr:cNvSpPr txBox="1"/>
      </xdr:nvSpPr>
      <xdr:spPr>
        <a:xfrm>
          <a:off x="6737427" y="1488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5C6E8CA4-4876-43FB-BEE3-40754486221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32BC46F9-48FF-4BA9-8B3C-71297A37411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FC49F932-5A29-4E85-9701-8CCE927C0F8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E94EC259-D219-4047-B619-2BC6B4293A4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3B3E7D50-6DFE-451E-B01B-65C88E67DAA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A6DFACC6-2C1F-4C9B-9B3F-95DBE3E3310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37475757-3830-47DC-867D-2DBB2E3BECA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48D7E7BD-863D-4EB7-9870-393E94D4F25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1" name="テキスト ボックス 380">
          <a:extLst>
            <a:ext uri="{FF2B5EF4-FFF2-40B4-BE49-F238E27FC236}">
              <a16:creationId xmlns:a16="http://schemas.microsoft.com/office/drawing/2014/main" id="{8BF1F47F-D84A-423F-9C01-D2499E2393F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2" name="直線コネクタ 381">
          <a:extLst>
            <a:ext uri="{FF2B5EF4-FFF2-40B4-BE49-F238E27FC236}">
              <a16:creationId xmlns:a16="http://schemas.microsoft.com/office/drawing/2014/main" id="{87D36F53-251A-4544-A5F5-B9B2E631E8C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3" name="テキスト ボックス 382">
          <a:extLst>
            <a:ext uri="{FF2B5EF4-FFF2-40B4-BE49-F238E27FC236}">
              <a16:creationId xmlns:a16="http://schemas.microsoft.com/office/drawing/2014/main" id="{55E5F997-7449-42EB-BF03-F01121FCFF4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4" name="直線コネクタ 383">
          <a:extLst>
            <a:ext uri="{FF2B5EF4-FFF2-40B4-BE49-F238E27FC236}">
              <a16:creationId xmlns:a16="http://schemas.microsoft.com/office/drawing/2014/main" id="{3A25C888-B3FA-4120-B3F1-716506E75022}"/>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5" name="テキスト ボックス 384">
          <a:extLst>
            <a:ext uri="{FF2B5EF4-FFF2-40B4-BE49-F238E27FC236}">
              <a16:creationId xmlns:a16="http://schemas.microsoft.com/office/drawing/2014/main" id="{7F052AF0-AFFC-43B3-90C9-19591E3B1F2C}"/>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6" name="直線コネクタ 385">
          <a:extLst>
            <a:ext uri="{FF2B5EF4-FFF2-40B4-BE49-F238E27FC236}">
              <a16:creationId xmlns:a16="http://schemas.microsoft.com/office/drawing/2014/main" id="{2ECA5C65-38E6-4BF7-8955-0B6F91850EB2}"/>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7" name="テキスト ボックス 386">
          <a:extLst>
            <a:ext uri="{FF2B5EF4-FFF2-40B4-BE49-F238E27FC236}">
              <a16:creationId xmlns:a16="http://schemas.microsoft.com/office/drawing/2014/main" id="{C84528BD-4451-4AFA-BED9-6790563FEADB}"/>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8" name="直線コネクタ 387">
          <a:extLst>
            <a:ext uri="{FF2B5EF4-FFF2-40B4-BE49-F238E27FC236}">
              <a16:creationId xmlns:a16="http://schemas.microsoft.com/office/drawing/2014/main" id="{170F175D-0EB1-44C3-A5F6-45929D8BABA3}"/>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9" name="テキスト ボックス 388">
          <a:extLst>
            <a:ext uri="{FF2B5EF4-FFF2-40B4-BE49-F238E27FC236}">
              <a16:creationId xmlns:a16="http://schemas.microsoft.com/office/drawing/2014/main" id="{38DCE546-747A-4386-94E3-305C76FEB143}"/>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0" name="直線コネクタ 389">
          <a:extLst>
            <a:ext uri="{FF2B5EF4-FFF2-40B4-BE49-F238E27FC236}">
              <a16:creationId xmlns:a16="http://schemas.microsoft.com/office/drawing/2014/main" id="{04EAD34E-363F-4C69-AD58-1D6C65AB811B}"/>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1" name="テキスト ボックス 390">
          <a:extLst>
            <a:ext uri="{FF2B5EF4-FFF2-40B4-BE49-F238E27FC236}">
              <a16:creationId xmlns:a16="http://schemas.microsoft.com/office/drawing/2014/main" id="{BCF3E33C-055C-4802-B75B-DFAE0ADAB2D6}"/>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2" name="直線コネクタ 391">
          <a:extLst>
            <a:ext uri="{FF2B5EF4-FFF2-40B4-BE49-F238E27FC236}">
              <a16:creationId xmlns:a16="http://schemas.microsoft.com/office/drawing/2014/main" id="{496C50E1-8E71-452A-8088-233A0516AF8B}"/>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3" name="テキスト ボックス 392">
          <a:extLst>
            <a:ext uri="{FF2B5EF4-FFF2-40B4-BE49-F238E27FC236}">
              <a16:creationId xmlns:a16="http://schemas.microsoft.com/office/drawing/2014/main" id="{204B15CB-7B2D-49F2-87D7-6F47198E7597}"/>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a:extLst>
            <a:ext uri="{FF2B5EF4-FFF2-40B4-BE49-F238E27FC236}">
              <a16:creationId xmlns:a16="http://schemas.microsoft.com/office/drawing/2014/main" id="{23F97A30-3BF2-4CE5-8CD4-51B2CA1F22E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5" name="テキスト ボックス 394">
          <a:extLst>
            <a:ext uri="{FF2B5EF4-FFF2-40B4-BE49-F238E27FC236}">
              <a16:creationId xmlns:a16="http://schemas.microsoft.com/office/drawing/2014/main" id="{D3CF305D-1B88-40F6-ACBB-252B0887AAF8}"/>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6" name="【市民会館】&#10;有形固定資産減価償却率グラフ枠">
          <a:extLst>
            <a:ext uri="{FF2B5EF4-FFF2-40B4-BE49-F238E27FC236}">
              <a16:creationId xmlns:a16="http://schemas.microsoft.com/office/drawing/2014/main" id="{23E69EBF-9C99-40C2-AACF-A590FAF59A9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55245</xdr:rowOff>
    </xdr:from>
    <xdr:to>
      <xdr:col>24</xdr:col>
      <xdr:colOff>62865</xdr:colOff>
      <xdr:row>108</xdr:row>
      <xdr:rowOff>146686</xdr:rowOff>
    </xdr:to>
    <xdr:cxnSp macro="">
      <xdr:nvCxnSpPr>
        <xdr:cNvPr id="397" name="直線コネクタ 396">
          <a:extLst>
            <a:ext uri="{FF2B5EF4-FFF2-40B4-BE49-F238E27FC236}">
              <a16:creationId xmlns:a16="http://schemas.microsoft.com/office/drawing/2014/main" id="{0D63FAF3-E201-40A6-9193-77C621A50E9F}"/>
            </a:ext>
          </a:extLst>
        </xdr:cNvPr>
        <xdr:cNvCxnSpPr/>
      </xdr:nvCxnSpPr>
      <xdr:spPr>
        <a:xfrm flipV="1">
          <a:off x="4634865" y="17200245"/>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150513</xdr:rowOff>
    </xdr:from>
    <xdr:ext cx="405111" cy="259045"/>
    <xdr:sp macro="" textlink="">
      <xdr:nvSpPr>
        <xdr:cNvPr id="398" name="【市民会館】&#10;有形固定資産減価償却率最小値テキスト">
          <a:extLst>
            <a:ext uri="{FF2B5EF4-FFF2-40B4-BE49-F238E27FC236}">
              <a16:creationId xmlns:a16="http://schemas.microsoft.com/office/drawing/2014/main" id="{1D0B3A4C-6B1A-478E-9B83-F34F7ACB7F26}"/>
            </a:ext>
          </a:extLst>
        </xdr:cNvPr>
        <xdr:cNvSpPr txBox="1"/>
      </xdr:nvSpPr>
      <xdr:spPr>
        <a:xfrm>
          <a:off x="4673600" y="1866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146686</xdr:rowOff>
    </xdr:from>
    <xdr:to>
      <xdr:col>24</xdr:col>
      <xdr:colOff>152400</xdr:colOff>
      <xdr:row>108</xdr:row>
      <xdr:rowOff>146686</xdr:rowOff>
    </xdr:to>
    <xdr:cxnSp macro="">
      <xdr:nvCxnSpPr>
        <xdr:cNvPr id="399" name="直線コネクタ 398">
          <a:extLst>
            <a:ext uri="{FF2B5EF4-FFF2-40B4-BE49-F238E27FC236}">
              <a16:creationId xmlns:a16="http://schemas.microsoft.com/office/drawing/2014/main" id="{DA15B99A-79CB-4604-8312-7FA655FFB7DD}"/>
            </a:ext>
          </a:extLst>
        </xdr:cNvPr>
        <xdr:cNvCxnSpPr/>
      </xdr:nvCxnSpPr>
      <xdr:spPr>
        <a:xfrm>
          <a:off x="4546600" y="1866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1922</xdr:rowOff>
    </xdr:from>
    <xdr:ext cx="405111" cy="259045"/>
    <xdr:sp macro="" textlink="">
      <xdr:nvSpPr>
        <xdr:cNvPr id="400" name="【市民会館】&#10;有形固定資産減価償却率最大値テキスト">
          <a:extLst>
            <a:ext uri="{FF2B5EF4-FFF2-40B4-BE49-F238E27FC236}">
              <a16:creationId xmlns:a16="http://schemas.microsoft.com/office/drawing/2014/main" id="{93C58B0C-D300-4C1E-9EAA-F30088FF7B7B}"/>
            </a:ext>
          </a:extLst>
        </xdr:cNvPr>
        <xdr:cNvSpPr txBox="1"/>
      </xdr:nvSpPr>
      <xdr:spPr>
        <a:xfrm>
          <a:off x="4673600" y="1697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55245</xdr:rowOff>
    </xdr:from>
    <xdr:to>
      <xdr:col>24</xdr:col>
      <xdr:colOff>152400</xdr:colOff>
      <xdr:row>100</xdr:row>
      <xdr:rowOff>55245</xdr:rowOff>
    </xdr:to>
    <xdr:cxnSp macro="">
      <xdr:nvCxnSpPr>
        <xdr:cNvPr id="401" name="直線コネクタ 400">
          <a:extLst>
            <a:ext uri="{FF2B5EF4-FFF2-40B4-BE49-F238E27FC236}">
              <a16:creationId xmlns:a16="http://schemas.microsoft.com/office/drawing/2014/main" id="{D63481DA-41E5-407B-8853-750EF929D087}"/>
            </a:ext>
          </a:extLst>
        </xdr:cNvPr>
        <xdr:cNvCxnSpPr/>
      </xdr:nvCxnSpPr>
      <xdr:spPr>
        <a:xfrm>
          <a:off x="4546600" y="1720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34307</xdr:rowOff>
    </xdr:from>
    <xdr:ext cx="405111" cy="259045"/>
    <xdr:sp macro="" textlink="">
      <xdr:nvSpPr>
        <xdr:cNvPr id="402" name="【市民会館】&#10;有形固定資産減価償却率平均値テキスト">
          <a:extLst>
            <a:ext uri="{FF2B5EF4-FFF2-40B4-BE49-F238E27FC236}">
              <a16:creationId xmlns:a16="http://schemas.microsoft.com/office/drawing/2014/main" id="{3F3A8B5E-6E46-4B4A-B9FE-514053FCF6D3}"/>
            </a:ext>
          </a:extLst>
        </xdr:cNvPr>
        <xdr:cNvSpPr txBox="1"/>
      </xdr:nvSpPr>
      <xdr:spPr>
        <a:xfrm>
          <a:off x="4673600" y="1786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55880</xdr:rowOff>
    </xdr:from>
    <xdr:to>
      <xdr:col>24</xdr:col>
      <xdr:colOff>114300</xdr:colOff>
      <xdr:row>104</xdr:row>
      <xdr:rowOff>157480</xdr:rowOff>
    </xdr:to>
    <xdr:sp macro="" textlink="">
      <xdr:nvSpPr>
        <xdr:cNvPr id="403" name="フローチャート: 判断 402">
          <a:extLst>
            <a:ext uri="{FF2B5EF4-FFF2-40B4-BE49-F238E27FC236}">
              <a16:creationId xmlns:a16="http://schemas.microsoft.com/office/drawing/2014/main" id="{02DCBA65-6B71-42C7-A175-2ED1800D868D}"/>
            </a:ext>
          </a:extLst>
        </xdr:cNvPr>
        <xdr:cNvSpPr/>
      </xdr:nvSpPr>
      <xdr:spPr>
        <a:xfrm>
          <a:off x="45847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29211</xdr:rowOff>
    </xdr:from>
    <xdr:to>
      <xdr:col>20</xdr:col>
      <xdr:colOff>38100</xdr:colOff>
      <xdr:row>104</xdr:row>
      <xdr:rowOff>130811</xdr:rowOff>
    </xdr:to>
    <xdr:sp macro="" textlink="">
      <xdr:nvSpPr>
        <xdr:cNvPr id="404" name="フローチャート: 判断 403">
          <a:extLst>
            <a:ext uri="{FF2B5EF4-FFF2-40B4-BE49-F238E27FC236}">
              <a16:creationId xmlns:a16="http://schemas.microsoft.com/office/drawing/2014/main" id="{CD5448B6-335F-4135-8E75-04B8EB76DCF4}"/>
            </a:ext>
          </a:extLst>
        </xdr:cNvPr>
        <xdr:cNvSpPr/>
      </xdr:nvSpPr>
      <xdr:spPr>
        <a:xfrm>
          <a:off x="3746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158750</xdr:rowOff>
    </xdr:from>
    <xdr:to>
      <xdr:col>15</xdr:col>
      <xdr:colOff>101600</xdr:colOff>
      <xdr:row>104</xdr:row>
      <xdr:rowOff>88900</xdr:rowOff>
    </xdr:to>
    <xdr:sp macro="" textlink="">
      <xdr:nvSpPr>
        <xdr:cNvPr id="405" name="フローチャート: 判断 404">
          <a:extLst>
            <a:ext uri="{FF2B5EF4-FFF2-40B4-BE49-F238E27FC236}">
              <a16:creationId xmlns:a16="http://schemas.microsoft.com/office/drawing/2014/main" id="{21226DAF-3D42-4B8B-BA12-B5D9D9D5C57B}"/>
            </a:ext>
          </a:extLst>
        </xdr:cNvPr>
        <xdr:cNvSpPr/>
      </xdr:nvSpPr>
      <xdr:spPr>
        <a:xfrm>
          <a:off x="2857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111125</xdr:rowOff>
    </xdr:from>
    <xdr:to>
      <xdr:col>10</xdr:col>
      <xdr:colOff>165100</xdr:colOff>
      <xdr:row>104</xdr:row>
      <xdr:rowOff>41275</xdr:rowOff>
    </xdr:to>
    <xdr:sp macro="" textlink="">
      <xdr:nvSpPr>
        <xdr:cNvPr id="406" name="フローチャート: 判断 405">
          <a:extLst>
            <a:ext uri="{FF2B5EF4-FFF2-40B4-BE49-F238E27FC236}">
              <a16:creationId xmlns:a16="http://schemas.microsoft.com/office/drawing/2014/main" id="{E4425275-FFA7-4C5D-9D1F-A6D31B177D2A}"/>
            </a:ext>
          </a:extLst>
        </xdr:cNvPr>
        <xdr:cNvSpPr/>
      </xdr:nvSpPr>
      <xdr:spPr>
        <a:xfrm>
          <a:off x="1968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71120</xdr:rowOff>
    </xdr:from>
    <xdr:to>
      <xdr:col>6</xdr:col>
      <xdr:colOff>38100</xdr:colOff>
      <xdr:row>104</xdr:row>
      <xdr:rowOff>1270</xdr:rowOff>
    </xdr:to>
    <xdr:sp macro="" textlink="">
      <xdr:nvSpPr>
        <xdr:cNvPr id="407" name="フローチャート: 判断 406">
          <a:extLst>
            <a:ext uri="{FF2B5EF4-FFF2-40B4-BE49-F238E27FC236}">
              <a16:creationId xmlns:a16="http://schemas.microsoft.com/office/drawing/2014/main" id="{04880B71-B795-41AA-B8A0-E302AFBE99F8}"/>
            </a:ext>
          </a:extLst>
        </xdr:cNvPr>
        <xdr:cNvSpPr/>
      </xdr:nvSpPr>
      <xdr:spPr>
        <a:xfrm>
          <a:off x="1079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7DCFC9AC-048D-46F3-83C9-BD4A35C5A4E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1086FC4D-3D17-4662-A890-862AAF9F8E8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85F18D18-762C-4D39-8C79-F4CEA33D8A1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256C0686-6342-41A9-9BA9-397FCEC0543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E7FB135B-8F39-4774-BC70-096008AEB3E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65405</xdr:rowOff>
    </xdr:from>
    <xdr:to>
      <xdr:col>24</xdr:col>
      <xdr:colOff>114300</xdr:colOff>
      <xdr:row>103</xdr:row>
      <xdr:rowOff>167005</xdr:rowOff>
    </xdr:to>
    <xdr:sp macro="" textlink="">
      <xdr:nvSpPr>
        <xdr:cNvPr id="413" name="楕円 412">
          <a:extLst>
            <a:ext uri="{FF2B5EF4-FFF2-40B4-BE49-F238E27FC236}">
              <a16:creationId xmlns:a16="http://schemas.microsoft.com/office/drawing/2014/main" id="{3076B50F-5124-4B3A-8584-F8C4377D0912}"/>
            </a:ext>
          </a:extLst>
        </xdr:cNvPr>
        <xdr:cNvSpPr/>
      </xdr:nvSpPr>
      <xdr:spPr>
        <a:xfrm>
          <a:off x="4584700" y="1772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88282</xdr:rowOff>
    </xdr:from>
    <xdr:ext cx="405111" cy="259045"/>
    <xdr:sp macro="" textlink="">
      <xdr:nvSpPr>
        <xdr:cNvPr id="414" name="【市民会館】&#10;有形固定資産減価償却率該当値テキスト">
          <a:extLst>
            <a:ext uri="{FF2B5EF4-FFF2-40B4-BE49-F238E27FC236}">
              <a16:creationId xmlns:a16="http://schemas.microsoft.com/office/drawing/2014/main" id="{F4EE9886-9CDB-4799-955D-93533B4BD804}"/>
            </a:ext>
          </a:extLst>
        </xdr:cNvPr>
        <xdr:cNvSpPr txBox="1"/>
      </xdr:nvSpPr>
      <xdr:spPr>
        <a:xfrm>
          <a:off x="4673600"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15875</xdr:rowOff>
    </xdr:from>
    <xdr:to>
      <xdr:col>20</xdr:col>
      <xdr:colOff>38100</xdr:colOff>
      <xdr:row>103</xdr:row>
      <xdr:rowOff>117475</xdr:rowOff>
    </xdr:to>
    <xdr:sp macro="" textlink="">
      <xdr:nvSpPr>
        <xdr:cNvPr id="415" name="楕円 414">
          <a:extLst>
            <a:ext uri="{FF2B5EF4-FFF2-40B4-BE49-F238E27FC236}">
              <a16:creationId xmlns:a16="http://schemas.microsoft.com/office/drawing/2014/main" id="{C4DB8FBF-8276-4D23-B515-94A7B085891A}"/>
            </a:ext>
          </a:extLst>
        </xdr:cNvPr>
        <xdr:cNvSpPr/>
      </xdr:nvSpPr>
      <xdr:spPr>
        <a:xfrm>
          <a:off x="3746500" y="1767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66675</xdr:rowOff>
    </xdr:from>
    <xdr:to>
      <xdr:col>24</xdr:col>
      <xdr:colOff>63500</xdr:colOff>
      <xdr:row>103</xdr:row>
      <xdr:rowOff>116205</xdr:rowOff>
    </xdr:to>
    <xdr:cxnSp macro="">
      <xdr:nvCxnSpPr>
        <xdr:cNvPr id="416" name="直線コネクタ 415">
          <a:extLst>
            <a:ext uri="{FF2B5EF4-FFF2-40B4-BE49-F238E27FC236}">
              <a16:creationId xmlns:a16="http://schemas.microsoft.com/office/drawing/2014/main" id="{2F566E74-D2E5-469B-AA98-70E7601B9B5B}"/>
            </a:ext>
          </a:extLst>
        </xdr:cNvPr>
        <xdr:cNvCxnSpPr/>
      </xdr:nvCxnSpPr>
      <xdr:spPr>
        <a:xfrm>
          <a:off x="3797300" y="1772602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133986</xdr:rowOff>
    </xdr:from>
    <xdr:to>
      <xdr:col>15</xdr:col>
      <xdr:colOff>101600</xdr:colOff>
      <xdr:row>103</xdr:row>
      <xdr:rowOff>64136</xdr:rowOff>
    </xdr:to>
    <xdr:sp macro="" textlink="">
      <xdr:nvSpPr>
        <xdr:cNvPr id="417" name="楕円 416">
          <a:extLst>
            <a:ext uri="{FF2B5EF4-FFF2-40B4-BE49-F238E27FC236}">
              <a16:creationId xmlns:a16="http://schemas.microsoft.com/office/drawing/2014/main" id="{78DE120F-80E5-4084-AD90-48B87BC89D5C}"/>
            </a:ext>
          </a:extLst>
        </xdr:cNvPr>
        <xdr:cNvSpPr/>
      </xdr:nvSpPr>
      <xdr:spPr>
        <a:xfrm>
          <a:off x="2857500" y="1762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13336</xdr:rowOff>
    </xdr:from>
    <xdr:to>
      <xdr:col>19</xdr:col>
      <xdr:colOff>177800</xdr:colOff>
      <xdr:row>103</xdr:row>
      <xdr:rowOff>66675</xdr:rowOff>
    </xdr:to>
    <xdr:cxnSp macro="">
      <xdr:nvCxnSpPr>
        <xdr:cNvPr id="418" name="直線コネクタ 417">
          <a:extLst>
            <a:ext uri="{FF2B5EF4-FFF2-40B4-BE49-F238E27FC236}">
              <a16:creationId xmlns:a16="http://schemas.microsoft.com/office/drawing/2014/main" id="{031B172B-041A-46EC-9410-53E3D18FCB23}"/>
            </a:ext>
          </a:extLst>
        </xdr:cNvPr>
        <xdr:cNvCxnSpPr/>
      </xdr:nvCxnSpPr>
      <xdr:spPr>
        <a:xfrm>
          <a:off x="2908300" y="17672686"/>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82550</xdr:rowOff>
    </xdr:from>
    <xdr:to>
      <xdr:col>10</xdr:col>
      <xdr:colOff>165100</xdr:colOff>
      <xdr:row>103</xdr:row>
      <xdr:rowOff>12700</xdr:rowOff>
    </xdr:to>
    <xdr:sp macro="" textlink="">
      <xdr:nvSpPr>
        <xdr:cNvPr id="419" name="楕円 418">
          <a:extLst>
            <a:ext uri="{FF2B5EF4-FFF2-40B4-BE49-F238E27FC236}">
              <a16:creationId xmlns:a16="http://schemas.microsoft.com/office/drawing/2014/main" id="{F9DA280F-A182-4646-BAA8-4B1DCBE66A26}"/>
            </a:ext>
          </a:extLst>
        </xdr:cNvPr>
        <xdr:cNvSpPr/>
      </xdr:nvSpPr>
      <xdr:spPr>
        <a:xfrm>
          <a:off x="19685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133350</xdr:rowOff>
    </xdr:from>
    <xdr:to>
      <xdr:col>15</xdr:col>
      <xdr:colOff>50800</xdr:colOff>
      <xdr:row>103</xdr:row>
      <xdr:rowOff>13336</xdr:rowOff>
    </xdr:to>
    <xdr:cxnSp macro="">
      <xdr:nvCxnSpPr>
        <xdr:cNvPr id="420" name="直線コネクタ 419">
          <a:extLst>
            <a:ext uri="{FF2B5EF4-FFF2-40B4-BE49-F238E27FC236}">
              <a16:creationId xmlns:a16="http://schemas.microsoft.com/office/drawing/2014/main" id="{FCCB2A91-95FC-4986-A338-88396B731979}"/>
            </a:ext>
          </a:extLst>
        </xdr:cNvPr>
        <xdr:cNvCxnSpPr/>
      </xdr:nvCxnSpPr>
      <xdr:spPr>
        <a:xfrm>
          <a:off x="2019300" y="17621250"/>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29211</xdr:rowOff>
    </xdr:from>
    <xdr:to>
      <xdr:col>6</xdr:col>
      <xdr:colOff>38100</xdr:colOff>
      <xdr:row>102</xdr:row>
      <xdr:rowOff>130811</xdr:rowOff>
    </xdr:to>
    <xdr:sp macro="" textlink="">
      <xdr:nvSpPr>
        <xdr:cNvPr id="421" name="楕円 420">
          <a:extLst>
            <a:ext uri="{FF2B5EF4-FFF2-40B4-BE49-F238E27FC236}">
              <a16:creationId xmlns:a16="http://schemas.microsoft.com/office/drawing/2014/main" id="{A3D6C77D-C019-44DE-8608-EF4E6E45532B}"/>
            </a:ext>
          </a:extLst>
        </xdr:cNvPr>
        <xdr:cNvSpPr/>
      </xdr:nvSpPr>
      <xdr:spPr>
        <a:xfrm>
          <a:off x="1079500" y="1751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80011</xdr:rowOff>
    </xdr:from>
    <xdr:to>
      <xdr:col>10</xdr:col>
      <xdr:colOff>114300</xdr:colOff>
      <xdr:row>102</xdr:row>
      <xdr:rowOff>133350</xdr:rowOff>
    </xdr:to>
    <xdr:cxnSp macro="">
      <xdr:nvCxnSpPr>
        <xdr:cNvPr id="422" name="直線コネクタ 421">
          <a:extLst>
            <a:ext uri="{FF2B5EF4-FFF2-40B4-BE49-F238E27FC236}">
              <a16:creationId xmlns:a16="http://schemas.microsoft.com/office/drawing/2014/main" id="{7DD818E1-E077-484E-99C6-8A9C47C0A984}"/>
            </a:ext>
          </a:extLst>
        </xdr:cNvPr>
        <xdr:cNvCxnSpPr/>
      </xdr:nvCxnSpPr>
      <xdr:spPr>
        <a:xfrm>
          <a:off x="1130300" y="1756791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121938</xdr:rowOff>
    </xdr:from>
    <xdr:ext cx="405111" cy="259045"/>
    <xdr:sp macro="" textlink="">
      <xdr:nvSpPr>
        <xdr:cNvPr id="423" name="n_1aveValue【市民会館】&#10;有形固定資産減価償却率">
          <a:extLst>
            <a:ext uri="{FF2B5EF4-FFF2-40B4-BE49-F238E27FC236}">
              <a16:creationId xmlns:a16="http://schemas.microsoft.com/office/drawing/2014/main" id="{D013E20D-EA1B-4F3B-A3B1-6655DF9DE0F4}"/>
            </a:ext>
          </a:extLst>
        </xdr:cNvPr>
        <xdr:cNvSpPr txBox="1"/>
      </xdr:nvSpPr>
      <xdr:spPr>
        <a:xfrm>
          <a:off x="3582044" y="1795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80027</xdr:rowOff>
    </xdr:from>
    <xdr:ext cx="405111" cy="259045"/>
    <xdr:sp macro="" textlink="">
      <xdr:nvSpPr>
        <xdr:cNvPr id="424" name="n_2aveValue【市民会館】&#10;有形固定資産減価償却率">
          <a:extLst>
            <a:ext uri="{FF2B5EF4-FFF2-40B4-BE49-F238E27FC236}">
              <a16:creationId xmlns:a16="http://schemas.microsoft.com/office/drawing/2014/main" id="{FB5C1F66-2A7E-46D6-9947-8B4CE1BCA059}"/>
            </a:ext>
          </a:extLst>
        </xdr:cNvPr>
        <xdr:cNvSpPr txBox="1"/>
      </xdr:nvSpPr>
      <xdr:spPr>
        <a:xfrm>
          <a:off x="2705744" y="179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32402</xdr:rowOff>
    </xdr:from>
    <xdr:ext cx="405111" cy="259045"/>
    <xdr:sp macro="" textlink="">
      <xdr:nvSpPr>
        <xdr:cNvPr id="425" name="n_3aveValue【市民会館】&#10;有形固定資産減価償却率">
          <a:extLst>
            <a:ext uri="{FF2B5EF4-FFF2-40B4-BE49-F238E27FC236}">
              <a16:creationId xmlns:a16="http://schemas.microsoft.com/office/drawing/2014/main" id="{0AD7D1F3-520B-42D6-9A37-6AC9AA1788D5}"/>
            </a:ext>
          </a:extLst>
        </xdr:cNvPr>
        <xdr:cNvSpPr txBox="1"/>
      </xdr:nvSpPr>
      <xdr:spPr>
        <a:xfrm>
          <a:off x="18167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163847</xdr:rowOff>
    </xdr:from>
    <xdr:ext cx="405111" cy="259045"/>
    <xdr:sp macro="" textlink="">
      <xdr:nvSpPr>
        <xdr:cNvPr id="426" name="n_4aveValue【市民会館】&#10;有形固定資産減価償却率">
          <a:extLst>
            <a:ext uri="{FF2B5EF4-FFF2-40B4-BE49-F238E27FC236}">
              <a16:creationId xmlns:a16="http://schemas.microsoft.com/office/drawing/2014/main" id="{E6F6BE4B-2182-48DC-9EA8-A7C1B0D9C21F}"/>
            </a:ext>
          </a:extLst>
        </xdr:cNvPr>
        <xdr:cNvSpPr txBox="1"/>
      </xdr:nvSpPr>
      <xdr:spPr>
        <a:xfrm>
          <a:off x="9277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134002</xdr:rowOff>
    </xdr:from>
    <xdr:ext cx="405111" cy="259045"/>
    <xdr:sp macro="" textlink="">
      <xdr:nvSpPr>
        <xdr:cNvPr id="427" name="n_1mainValue【市民会館】&#10;有形固定資産減価償却率">
          <a:extLst>
            <a:ext uri="{FF2B5EF4-FFF2-40B4-BE49-F238E27FC236}">
              <a16:creationId xmlns:a16="http://schemas.microsoft.com/office/drawing/2014/main" id="{2BBC7F3A-22B2-4569-A35D-D697F276C07F}"/>
            </a:ext>
          </a:extLst>
        </xdr:cNvPr>
        <xdr:cNvSpPr txBox="1"/>
      </xdr:nvSpPr>
      <xdr:spPr>
        <a:xfrm>
          <a:off x="3582044" y="1745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80663</xdr:rowOff>
    </xdr:from>
    <xdr:ext cx="405111" cy="259045"/>
    <xdr:sp macro="" textlink="">
      <xdr:nvSpPr>
        <xdr:cNvPr id="428" name="n_2mainValue【市民会館】&#10;有形固定資産減価償却率">
          <a:extLst>
            <a:ext uri="{FF2B5EF4-FFF2-40B4-BE49-F238E27FC236}">
              <a16:creationId xmlns:a16="http://schemas.microsoft.com/office/drawing/2014/main" id="{B0F0B8FC-3AD4-4A04-9629-8B54C531DC3C}"/>
            </a:ext>
          </a:extLst>
        </xdr:cNvPr>
        <xdr:cNvSpPr txBox="1"/>
      </xdr:nvSpPr>
      <xdr:spPr>
        <a:xfrm>
          <a:off x="2705744" y="1739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29227</xdr:rowOff>
    </xdr:from>
    <xdr:ext cx="405111" cy="259045"/>
    <xdr:sp macro="" textlink="">
      <xdr:nvSpPr>
        <xdr:cNvPr id="429" name="n_3mainValue【市民会館】&#10;有形固定資産減価償却率">
          <a:extLst>
            <a:ext uri="{FF2B5EF4-FFF2-40B4-BE49-F238E27FC236}">
              <a16:creationId xmlns:a16="http://schemas.microsoft.com/office/drawing/2014/main" id="{E5AA3A48-8094-41BA-9E29-7E5036236664}"/>
            </a:ext>
          </a:extLst>
        </xdr:cNvPr>
        <xdr:cNvSpPr txBox="1"/>
      </xdr:nvSpPr>
      <xdr:spPr>
        <a:xfrm>
          <a:off x="1816744" y="1734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147338</xdr:rowOff>
    </xdr:from>
    <xdr:ext cx="405111" cy="259045"/>
    <xdr:sp macro="" textlink="">
      <xdr:nvSpPr>
        <xdr:cNvPr id="430" name="n_4mainValue【市民会館】&#10;有形固定資産減価償却率">
          <a:extLst>
            <a:ext uri="{FF2B5EF4-FFF2-40B4-BE49-F238E27FC236}">
              <a16:creationId xmlns:a16="http://schemas.microsoft.com/office/drawing/2014/main" id="{C52937D4-67ED-457D-B6BC-4F633A9C9DE9}"/>
            </a:ext>
          </a:extLst>
        </xdr:cNvPr>
        <xdr:cNvSpPr txBox="1"/>
      </xdr:nvSpPr>
      <xdr:spPr>
        <a:xfrm>
          <a:off x="927744" y="1729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a:extLst>
            <a:ext uri="{FF2B5EF4-FFF2-40B4-BE49-F238E27FC236}">
              <a16:creationId xmlns:a16="http://schemas.microsoft.com/office/drawing/2014/main" id="{2A30545B-5317-4A20-AF19-43D1C4CF4AE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a:extLst>
            <a:ext uri="{FF2B5EF4-FFF2-40B4-BE49-F238E27FC236}">
              <a16:creationId xmlns:a16="http://schemas.microsoft.com/office/drawing/2014/main" id="{050E387A-EBB7-4012-AD58-0D6C986FC4D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a:extLst>
            <a:ext uri="{FF2B5EF4-FFF2-40B4-BE49-F238E27FC236}">
              <a16:creationId xmlns:a16="http://schemas.microsoft.com/office/drawing/2014/main" id="{D4FED744-3179-4E51-857D-064EB0C2721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a:extLst>
            <a:ext uri="{FF2B5EF4-FFF2-40B4-BE49-F238E27FC236}">
              <a16:creationId xmlns:a16="http://schemas.microsoft.com/office/drawing/2014/main" id="{6FF91B67-F560-4633-A347-5D4548CFAAE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a:extLst>
            <a:ext uri="{FF2B5EF4-FFF2-40B4-BE49-F238E27FC236}">
              <a16:creationId xmlns:a16="http://schemas.microsoft.com/office/drawing/2014/main" id="{7B59198F-5AEE-408C-9302-90AA4CAC1F3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a:extLst>
            <a:ext uri="{FF2B5EF4-FFF2-40B4-BE49-F238E27FC236}">
              <a16:creationId xmlns:a16="http://schemas.microsoft.com/office/drawing/2014/main" id="{9320D56A-3CA5-43AE-BE4A-2AB45754320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a:extLst>
            <a:ext uri="{FF2B5EF4-FFF2-40B4-BE49-F238E27FC236}">
              <a16:creationId xmlns:a16="http://schemas.microsoft.com/office/drawing/2014/main" id="{FD892FE5-1BD2-4C3D-A0BE-09C2101A881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a:extLst>
            <a:ext uri="{FF2B5EF4-FFF2-40B4-BE49-F238E27FC236}">
              <a16:creationId xmlns:a16="http://schemas.microsoft.com/office/drawing/2014/main" id="{F8BF95F3-7268-42D4-ADF7-B627170B8DD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a:extLst>
            <a:ext uri="{FF2B5EF4-FFF2-40B4-BE49-F238E27FC236}">
              <a16:creationId xmlns:a16="http://schemas.microsoft.com/office/drawing/2014/main" id="{CE9E46CD-A560-4912-AC18-1D6418CC71F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a:extLst>
            <a:ext uri="{FF2B5EF4-FFF2-40B4-BE49-F238E27FC236}">
              <a16:creationId xmlns:a16="http://schemas.microsoft.com/office/drawing/2014/main" id="{33AB5A13-0B4C-4CB0-A053-E869CD54427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1" name="直線コネクタ 440">
          <a:extLst>
            <a:ext uri="{FF2B5EF4-FFF2-40B4-BE49-F238E27FC236}">
              <a16:creationId xmlns:a16="http://schemas.microsoft.com/office/drawing/2014/main" id="{A03BE7B4-6DDD-4C2C-AB6F-1BCF1EE7417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2" name="テキスト ボックス 441">
          <a:extLst>
            <a:ext uri="{FF2B5EF4-FFF2-40B4-BE49-F238E27FC236}">
              <a16:creationId xmlns:a16="http://schemas.microsoft.com/office/drawing/2014/main" id="{EB7A65AE-9933-46B6-A1E3-EFD8C4510CE1}"/>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3" name="直線コネクタ 442">
          <a:extLst>
            <a:ext uri="{FF2B5EF4-FFF2-40B4-BE49-F238E27FC236}">
              <a16:creationId xmlns:a16="http://schemas.microsoft.com/office/drawing/2014/main" id="{D54D4573-F2F1-4F1F-8E2B-B39894BE3DA6}"/>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4" name="テキスト ボックス 443">
          <a:extLst>
            <a:ext uri="{FF2B5EF4-FFF2-40B4-BE49-F238E27FC236}">
              <a16:creationId xmlns:a16="http://schemas.microsoft.com/office/drawing/2014/main" id="{FCF7341C-5F0F-46F3-96E4-C3BC7B41F7BC}"/>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5" name="直線コネクタ 444">
          <a:extLst>
            <a:ext uri="{FF2B5EF4-FFF2-40B4-BE49-F238E27FC236}">
              <a16:creationId xmlns:a16="http://schemas.microsoft.com/office/drawing/2014/main" id="{A41642FC-9AAA-49FC-ADB5-F4B67A77501D}"/>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6" name="テキスト ボックス 445">
          <a:extLst>
            <a:ext uri="{FF2B5EF4-FFF2-40B4-BE49-F238E27FC236}">
              <a16:creationId xmlns:a16="http://schemas.microsoft.com/office/drawing/2014/main" id="{32DD8BA8-6DD8-4EBA-9BB0-44F8B318EAB1}"/>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7" name="直線コネクタ 446">
          <a:extLst>
            <a:ext uri="{FF2B5EF4-FFF2-40B4-BE49-F238E27FC236}">
              <a16:creationId xmlns:a16="http://schemas.microsoft.com/office/drawing/2014/main" id="{0916ED1F-FA96-4616-9DF3-025E51604F14}"/>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8" name="テキスト ボックス 447">
          <a:extLst>
            <a:ext uri="{FF2B5EF4-FFF2-40B4-BE49-F238E27FC236}">
              <a16:creationId xmlns:a16="http://schemas.microsoft.com/office/drawing/2014/main" id="{39B89D2B-82F0-452E-B851-13A9DC8482D2}"/>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9" name="直線コネクタ 448">
          <a:extLst>
            <a:ext uri="{FF2B5EF4-FFF2-40B4-BE49-F238E27FC236}">
              <a16:creationId xmlns:a16="http://schemas.microsoft.com/office/drawing/2014/main" id="{DC29FBF3-10DA-426D-B36B-4310411DF137}"/>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0" name="テキスト ボックス 449">
          <a:extLst>
            <a:ext uri="{FF2B5EF4-FFF2-40B4-BE49-F238E27FC236}">
              <a16:creationId xmlns:a16="http://schemas.microsoft.com/office/drawing/2014/main" id="{559B9F8A-70EA-453D-B6DE-5756D0FBC389}"/>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CDD2B108-59A1-45A4-BE1F-AF1FD5EF718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0F8974D0-FD2B-4DF4-84A8-FE59F2FC636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993C189A-2B3B-43D0-8233-BD97DD22EEC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45720</xdr:rowOff>
    </xdr:from>
    <xdr:to>
      <xdr:col>54</xdr:col>
      <xdr:colOff>189865</xdr:colOff>
      <xdr:row>108</xdr:row>
      <xdr:rowOff>45720</xdr:rowOff>
    </xdr:to>
    <xdr:cxnSp macro="">
      <xdr:nvCxnSpPr>
        <xdr:cNvPr id="454" name="直線コネクタ 453">
          <a:extLst>
            <a:ext uri="{FF2B5EF4-FFF2-40B4-BE49-F238E27FC236}">
              <a16:creationId xmlns:a16="http://schemas.microsoft.com/office/drawing/2014/main" id="{E302B71C-FFC7-430C-91E6-7784D377C78D}"/>
            </a:ext>
          </a:extLst>
        </xdr:cNvPr>
        <xdr:cNvCxnSpPr/>
      </xdr:nvCxnSpPr>
      <xdr:spPr>
        <a:xfrm flipV="1">
          <a:off x="10476865" y="171907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49547</xdr:rowOff>
    </xdr:from>
    <xdr:ext cx="469744" cy="259045"/>
    <xdr:sp macro="" textlink="">
      <xdr:nvSpPr>
        <xdr:cNvPr id="455" name="【市民会館】&#10;一人当たり面積最小値テキスト">
          <a:extLst>
            <a:ext uri="{FF2B5EF4-FFF2-40B4-BE49-F238E27FC236}">
              <a16:creationId xmlns:a16="http://schemas.microsoft.com/office/drawing/2014/main" id="{F76D6E8F-4C2C-41F8-AEA6-30C25415D6FF}"/>
            </a:ext>
          </a:extLst>
        </xdr:cNvPr>
        <xdr:cNvSpPr txBox="1"/>
      </xdr:nvSpPr>
      <xdr:spPr>
        <a:xfrm>
          <a:off x="10515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45720</xdr:rowOff>
    </xdr:from>
    <xdr:to>
      <xdr:col>55</xdr:col>
      <xdr:colOff>88900</xdr:colOff>
      <xdr:row>108</xdr:row>
      <xdr:rowOff>45720</xdr:rowOff>
    </xdr:to>
    <xdr:cxnSp macro="">
      <xdr:nvCxnSpPr>
        <xdr:cNvPr id="456" name="直線コネクタ 455">
          <a:extLst>
            <a:ext uri="{FF2B5EF4-FFF2-40B4-BE49-F238E27FC236}">
              <a16:creationId xmlns:a16="http://schemas.microsoft.com/office/drawing/2014/main" id="{D57C73A0-1C26-4AAA-BB76-52C57584F2FD}"/>
            </a:ext>
          </a:extLst>
        </xdr:cNvPr>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163847</xdr:rowOff>
    </xdr:from>
    <xdr:ext cx="469744" cy="259045"/>
    <xdr:sp macro="" textlink="">
      <xdr:nvSpPr>
        <xdr:cNvPr id="457" name="【市民会館】&#10;一人当たり面積最大値テキスト">
          <a:extLst>
            <a:ext uri="{FF2B5EF4-FFF2-40B4-BE49-F238E27FC236}">
              <a16:creationId xmlns:a16="http://schemas.microsoft.com/office/drawing/2014/main" id="{E56E5100-42C0-4990-962E-09859D143C4E}"/>
            </a:ext>
          </a:extLst>
        </xdr:cNvPr>
        <xdr:cNvSpPr txBox="1"/>
      </xdr:nvSpPr>
      <xdr:spPr>
        <a:xfrm>
          <a:off x="10515600" y="1696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45720</xdr:rowOff>
    </xdr:from>
    <xdr:to>
      <xdr:col>55</xdr:col>
      <xdr:colOff>88900</xdr:colOff>
      <xdr:row>100</xdr:row>
      <xdr:rowOff>45720</xdr:rowOff>
    </xdr:to>
    <xdr:cxnSp macro="">
      <xdr:nvCxnSpPr>
        <xdr:cNvPr id="458" name="直線コネクタ 457">
          <a:extLst>
            <a:ext uri="{FF2B5EF4-FFF2-40B4-BE49-F238E27FC236}">
              <a16:creationId xmlns:a16="http://schemas.microsoft.com/office/drawing/2014/main" id="{80581279-55EB-4252-A16A-8861937FEFD1}"/>
            </a:ext>
          </a:extLst>
        </xdr:cNvPr>
        <xdr:cNvCxnSpPr/>
      </xdr:nvCxnSpPr>
      <xdr:spPr>
        <a:xfrm>
          <a:off x="10388600" y="1719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158766</xdr:rowOff>
    </xdr:from>
    <xdr:ext cx="469744" cy="259045"/>
    <xdr:sp macro="" textlink="">
      <xdr:nvSpPr>
        <xdr:cNvPr id="459" name="【市民会館】&#10;一人当たり面積平均値テキスト">
          <a:extLst>
            <a:ext uri="{FF2B5EF4-FFF2-40B4-BE49-F238E27FC236}">
              <a16:creationId xmlns:a16="http://schemas.microsoft.com/office/drawing/2014/main" id="{0140F67A-8284-4F5E-8F82-3E2C7D3EC11F}"/>
            </a:ext>
          </a:extLst>
        </xdr:cNvPr>
        <xdr:cNvSpPr txBox="1"/>
      </xdr:nvSpPr>
      <xdr:spPr>
        <a:xfrm>
          <a:off x="10515600" y="17818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135889</xdr:rowOff>
    </xdr:from>
    <xdr:to>
      <xdr:col>55</xdr:col>
      <xdr:colOff>50800</xdr:colOff>
      <xdr:row>105</xdr:row>
      <xdr:rowOff>66039</xdr:rowOff>
    </xdr:to>
    <xdr:sp macro="" textlink="">
      <xdr:nvSpPr>
        <xdr:cNvPr id="460" name="フローチャート: 判断 459">
          <a:extLst>
            <a:ext uri="{FF2B5EF4-FFF2-40B4-BE49-F238E27FC236}">
              <a16:creationId xmlns:a16="http://schemas.microsoft.com/office/drawing/2014/main" id="{3650601B-E2B8-488B-A2A4-57C98B44BA9B}"/>
            </a:ext>
          </a:extLst>
        </xdr:cNvPr>
        <xdr:cNvSpPr/>
      </xdr:nvSpPr>
      <xdr:spPr>
        <a:xfrm>
          <a:off x="104267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147320</xdr:rowOff>
    </xdr:from>
    <xdr:to>
      <xdr:col>50</xdr:col>
      <xdr:colOff>165100</xdr:colOff>
      <xdr:row>105</xdr:row>
      <xdr:rowOff>77470</xdr:rowOff>
    </xdr:to>
    <xdr:sp macro="" textlink="">
      <xdr:nvSpPr>
        <xdr:cNvPr id="461" name="フローチャート: 判断 460">
          <a:extLst>
            <a:ext uri="{FF2B5EF4-FFF2-40B4-BE49-F238E27FC236}">
              <a16:creationId xmlns:a16="http://schemas.microsoft.com/office/drawing/2014/main" id="{D66F995E-1A98-41F9-8544-86788BFEB6D3}"/>
            </a:ext>
          </a:extLst>
        </xdr:cNvPr>
        <xdr:cNvSpPr/>
      </xdr:nvSpPr>
      <xdr:spPr>
        <a:xfrm>
          <a:off x="9588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143511</xdr:rowOff>
    </xdr:from>
    <xdr:to>
      <xdr:col>46</xdr:col>
      <xdr:colOff>38100</xdr:colOff>
      <xdr:row>105</xdr:row>
      <xdr:rowOff>73661</xdr:rowOff>
    </xdr:to>
    <xdr:sp macro="" textlink="">
      <xdr:nvSpPr>
        <xdr:cNvPr id="462" name="フローチャート: 判断 461">
          <a:extLst>
            <a:ext uri="{FF2B5EF4-FFF2-40B4-BE49-F238E27FC236}">
              <a16:creationId xmlns:a16="http://schemas.microsoft.com/office/drawing/2014/main" id="{04C09BBE-8924-4C9D-9C72-9E99C8E63400}"/>
            </a:ext>
          </a:extLst>
        </xdr:cNvPr>
        <xdr:cNvSpPr/>
      </xdr:nvSpPr>
      <xdr:spPr>
        <a:xfrm>
          <a:off x="8699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135889</xdr:rowOff>
    </xdr:from>
    <xdr:to>
      <xdr:col>41</xdr:col>
      <xdr:colOff>101600</xdr:colOff>
      <xdr:row>105</xdr:row>
      <xdr:rowOff>66039</xdr:rowOff>
    </xdr:to>
    <xdr:sp macro="" textlink="">
      <xdr:nvSpPr>
        <xdr:cNvPr id="463" name="フローチャート: 判断 462">
          <a:extLst>
            <a:ext uri="{FF2B5EF4-FFF2-40B4-BE49-F238E27FC236}">
              <a16:creationId xmlns:a16="http://schemas.microsoft.com/office/drawing/2014/main" id="{BB48F08C-34BE-401E-917D-C09665914AA9}"/>
            </a:ext>
          </a:extLst>
        </xdr:cNvPr>
        <xdr:cNvSpPr/>
      </xdr:nvSpPr>
      <xdr:spPr>
        <a:xfrm>
          <a:off x="7810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135889</xdr:rowOff>
    </xdr:from>
    <xdr:to>
      <xdr:col>36</xdr:col>
      <xdr:colOff>165100</xdr:colOff>
      <xdr:row>105</xdr:row>
      <xdr:rowOff>66039</xdr:rowOff>
    </xdr:to>
    <xdr:sp macro="" textlink="">
      <xdr:nvSpPr>
        <xdr:cNvPr id="464" name="フローチャート: 判断 463">
          <a:extLst>
            <a:ext uri="{FF2B5EF4-FFF2-40B4-BE49-F238E27FC236}">
              <a16:creationId xmlns:a16="http://schemas.microsoft.com/office/drawing/2014/main" id="{A708D69D-F11F-41F5-95F6-142F5292F88A}"/>
            </a:ext>
          </a:extLst>
        </xdr:cNvPr>
        <xdr:cNvSpPr/>
      </xdr:nvSpPr>
      <xdr:spPr>
        <a:xfrm>
          <a:off x="6921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C6DBADC-1139-46AD-B559-64869434976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7E5C93FB-3D4C-4B61-821B-6931C55230F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8AD1461F-3D0B-481C-A598-8F99A1A2E73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B6CAD191-2276-418D-B75A-7480E0C2E66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17DF25A5-F0EB-4B23-A009-677273FB01B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105411</xdr:rowOff>
    </xdr:from>
    <xdr:to>
      <xdr:col>55</xdr:col>
      <xdr:colOff>50800</xdr:colOff>
      <xdr:row>107</xdr:row>
      <xdr:rowOff>35561</xdr:rowOff>
    </xdr:to>
    <xdr:sp macro="" textlink="">
      <xdr:nvSpPr>
        <xdr:cNvPr id="470" name="楕円 469">
          <a:extLst>
            <a:ext uri="{FF2B5EF4-FFF2-40B4-BE49-F238E27FC236}">
              <a16:creationId xmlns:a16="http://schemas.microsoft.com/office/drawing/2014/main" id="{04B8015E-0CDA-4D92-ACAD-8EB22F18AD88}"/>
            </a:ext>
          </a:extLst>
        </xdr:cNvPr>
        <xdr:cNvSpPr/>
      </xdr:nvSpPr>
      <xdr:spPr>
        <a:xfrm>
          <a:off x="104267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83838</xdr:rowOff>
    </xdr:from>
    <xdr:ext cx="469744" cy="259045"/>
    <xdr:sp macro="" textlink="">
      <xdr:nvSpPr>
        <xdr:cNvPr id="471" name="【市民会館】&#10;一人当たり面積該当値テキスト">
          <a:extLst>
            <a:ext uri="{FF2B5EF4-FFF2-40B4-BE49-F238E27FC236}">
              <a16:creationId xmlns:a16="http://schemas.microsoft.com/office/drawing/2014/main" id="{CB591546-ED37-4226-BE8A-FF84C2CC4F29}"/>
            </a:ext>
          </a:extLst>
        </xdr:cNvPr>
        <xdr:cNvSpPr txBox="1"/>
      </xdr:nvSpPr>
      <xdr:spPr>
        <a:xfrm>
          <a:off x="10515600"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105411</xdr:rowOff>
    </xdr:from>
    <xdr:to>
      <xdr:col>50</xdr:col>
      <xdr:colOff>165100</xdr:colOff>
      <xdr:row>107</xdr:row>
      <xdr:rowOff>35561</xdr:rowOff>
    </xdr:to>
    <xdr:sp macro="" textlink="">
      <xdr:nvSpPr>
        <xdr:cNvPr id="472" name="楕円 471">
          <a:extLst>
            <a:ext uri="{FF2B5EF4-FFF2-40B4-BE49-F238E27FC236}">
              <a16:creationId xmlns:a16="http://schemas.microsoft.com/office/drawing/2014/main" id="{8A92B5F4-2EFB-4BFC-A758-0E42AD3F3FB9}"/>
            </a:ext>
          </a:extLst>
        </xdr:cNvPr>
        <xdr:cNvSpPr/>
      </xdr:nvSpPr>
      <xdr:spPr>
        <a:xfrm>
          <a:off x="9588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156211</xdr:rowOff>
    </xdr:from>
    <xdr:to>
      <xdr:col>55</xdr:col>
      <xdr:colOff>0</xdr:colOff>
      <xdr:row>106</xdr:row>
      <xdr:rowOff>156211</xdr:rowOff>
    </xdr:to>
    <xdr:cxnSp macro="">
      <xdr:nvCxnSpPr>
        <xdr:cNvPr id="473" name="直線コネクタ 472">
          <a:extLst>
            <a:ext uri="{FF2B5EF4-FFF2-40B4-BE49-F238E27FC236}">
              <a16:creationId xmlns:a16="http://schemas.microsoft.com/office/drawing/2014/main" id="{C61753D7-9D6D-4BA2-9100-2AE3D0CB61BD}"/>
            </a:ext>
          </a:extLst>
        </xdr:cNvPr>
        <xdr:cNvCxnSpPr/>
      </xdr:nvCxnSpPr>
      <xdr:spPr>
        <a:xfrm>
          <a:off x="9639300" y="183299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105411</xdr:rowOff>
    </xdr:from>
    <xdr:to>
      <xdr:col>46</xdr:col>
      <xdr:colOff>38100</xdr:colOff>
      <xdr:row>107</xdr:row>
      <xdr:rowOff>35561</xdr:rowOff>
    </xdr:to>
    <xdr:sp macro="" textlink="">
      <xdr:nvSpPr>
        <xdr:cNvPr id="474" name="楕円 473">
          <a:extLst>
            <a:ext uri="{FF2B5EF4-FFF2-40B4-BE49-F238E27FC236}">
              <a16:creationId xmlns:a16="http://schemas.microsoft.com/office/drawing/2014/main" id="{B601A629-F28C-46B2-83A9-2DF1E9285375}"/>
            </a:ext>
          </a:extLst>
        </xdr:cNvPr>
        <xdr:cNvSpPr/>
      </xdr:nvSpPr>
      <xdr:spPr>
        <a:xfrm>
          <a:off x="8699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156211</xdr:rowOff>
    </xdr:from>
    <xdr:to>
      <xdr:col>50</xdr:col>
      <xdr:colOff>114300</xdr:colOff>
      <xdr:row>106</xdr:row>
      <xdr:rowOff>156211</xdr:rowOff>
    </xdr:to>
    <xdr:cxnSp macro="">
      <xdr:nvCxnSpPr>
        <xdr:cNvPr id="475" name="直線コネクタ 474">
          <a:extLst>
            <a:ext uri="{FF2B5EF4-FFF2-40B4-BE49-F238E27FC236}">
              <a16:creationId xmlns:a16="http://schemas.microsoft.com/office/drawing/2014/main" id="{3162E376-B38E-4901-92C5-37B4E20AE2EB}"/>
            </a:ext>
          </a:extLst>
        </xdr:cNvPr>
        <xdr:cNvCxnSpPr/>
      </xdr:nvCxnSpPr>
      <xdr:spPr>
        <a:xfrm>
          <a:off x="8750300" y="183299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105411</xdr:rowOff>
    </xdr:from>
    <xdr:to>
      <xdr:col>41</xdr:col>
      <xdr:colOff>101600</xdr:colOff>
      <xdr:row>107</xdr:row>
      <xdr:rowOff>35561</xdr:rowOff>
    </xdr:to>
    <xdr:sp macro="" textlink="">
      <xdr:nvSpPr>
        <xdr:cNvPr id="476" name="楕円 475">
          <a:extLst>
            <a:ext uri="{FF2B5EF4-FFF2-40B4-BE49-F238E27FC236}">
              <a16:creationId xmlns:a16="http://schemas.microsoft.com/office/drawing/2014/main" id="{9D2D415E-D81C-434C-A292-090D3DF04C17}"/>
            </a:ext>
          </a:extLst>
        </xdr:cNvPr>
        <xdr:cNvSpPr/>
      </xdr:nvSpPr>
      <xdr:spPr>
        <a:xfrm>
          <a:off x="7810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156211</xdr:rowOff>
    </xdr:from>
    <xdr:to>
      <xdr:col>45</xdr:col>
      <xdr:colOff>177800</xdr:colOff>
      <xdr:row>106</xdr:row>
      <xdr:rowOff>156211</xdr:rowOff>
    </xdr:to>
    <xdr:cxnSp macro="">
      <xdr:nvCxnSpPr>
        <xdr:cNvPr id="477" name="直線コネクタ 476">
          <a:extLst>
            <a:ext uri="{FF2B5EF4-FFF2-40B4-BE49-F238E27FC236}">
              <a16:creationId xmlns:a16="http://schemas.microsoft.com/office/drawing/2014/main" id="{169EE6C5-D732-49A7-A3C8-67F7C9F569E4}"/>
            </a:ext>
          </a:extLst>
        </xdr:cNvPr>
        <xdr:cNvCxnSpPr/>
      </xdr:nvCxnSpPr>
      <xdr:spPr>
        <a:xfrm>
          <a:off x="7861300" y="183299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101600</xdr:rowOff>
    </xdr:from>
    <xdr:to>
      <xdr:col>36</xdr:col>
      <xdr:colOff>165100</xdr:colOff>
      <xdr:row>107</xdr:row>
      <xdr:rowOff>31750</xdr:rowOff>
    </xdr:to>
    <xdr:sp macro="" textlink="">
      <xdr:nvSpPr>
        <xdr:cNvPr id="478" name="楕円 477">
          <a:extLst>
            <a:ext uri="{FF2B5EF4-FFF2-40B4-BE49-F238E27FC236}">
              <a16:creationId xmlns:a16="http://schemas.microsoft.com/office/drawing/2014/main" id="{83350A8E-AFD6-4EE6-A1DD-BE51ADB2585E}"/>
            </a:ext>
          </a:extLst>
        </xdr:cNvPr>
        <xdr:cNvSpPr/>
      </xdr:nvSpPr>
      <xdr:spPr>
        <a:xfrm>
          <a:off x="6921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152400</xdr:rowOff>
    </xdr:from>
    <xdr:to>
      <xdr:col>41</xdr:col>
      <xdr:colOff>50800</xdr:colOff>
      <xdr:row>106</xdr:row>
      <xdr:rowOff>156211</xdr:rowOff>
    </xdr:to>
    <xdr:cxnSp macro="">
      <xdr:nvCxnSpPr>
        <xdr:cNvPr id="479" name="直線コネクタ 478">
          <a:extLst>
            <a:ext uri="{FF2B5EF4-FFF2-40B4-BE49-F238E27FC236}">
              <a16:creationId xmlns:a16="http://schemas.microsoft.com/office/drawing/2014/main" id="{D12C3BBB-BE50-46C3-9D1A-99EFA8F114B1}"/>
            </a:ext>
          </a:extLst>
        </xdr:cNvPr>
        <xdr:cNvCxnSpPr/>
      </xdr:nvCxnSpPr>
      <xdr:spPr>
        <a:xfrm>
          <a:off x="6972300" y="183261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93997</xdr:rowOff>
    </xdr:from>
    <xdr:ext cx="469744" cy="259045"/>
    <xdr:sp macro="" textlink="">
      <xdr:nvSpPr>
        <xdr:cNvPr id="480" name="n_1aveValue【市民会館】&#10;一人当たり面積">
          <a:extLst>
            <a:ext uri="{FF2B5EF4-FFF2-40B4-BE49-F238E27FC236}">
              <a16:creationId xmlns:a16="http://schemas.microsoft.com/office/drawing/2014/main" id="{99A4DFDF-AC51-4C43-8077-49D076F11D49}"/>
            </a:ext>
          </a:extLst>
        </xdr:cNvPr>
        <xdr:cNvSpPr txBox="1"/>
      </xdr:nvSpPr>
      <xdr:spPr>
        <a:xfrm>
          <a:off x="93917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90188</xdr:rowOff>
    </xdr:from>
    <xdr:ext cx="469744" cy="259045"/>
    <xdr:sp macro="" textlink="">
      <xdr:nvSpPr>
        <xdr:cNvPr id="481" name="n_2aveValue【市民会館】&#10;一人当たり面積">
          <a:extLst>
            <a:ext uri="{FF2B5EF4-FFF2-40B4-BE49-F238E27FC236}">
              <a16:creationId xmlns:a16="http://schemas.microsoft.com/office/drawing/2014/main" id="{5A167796-B540-4FEA-9DDC-BB0328052852}"/>
            </a:ext>
          </a:extLst>
        </xdr:cNvPr>
        <xdr:cNvSpPr txBox="1"/>
      </xdr:nvSpPr>
      <xdr:spPr>
        <a:xfrm>
          <a:off x="8515427" y="1774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82566</xdr:rowOff>
    </xdr:from>
    <xdr:ext cx="469744" cy="259045"/>
    <xdr:sp macro="" textlink="">
      <xdr:nvSpPr>
        <xdr:cNvPr id="482" name="n_3aveValue【市民会館】&#10;一人当たり面積">
          <a:extLst>
            <a:ext uri="{FF2B5EF4-FFF2-40B4-BE49-F238E27FC236}">
              <a16:creationId xmlns:a16="http://schemas.microsoft.com/office/drawing/2014/main" id="{035635D1-3225-42D4-81E0-1CD2BCC0D1FE}"/>
            </a:ext>
          </a:extLst>
        </xdr:cNvPr>
        <xdr:cNvSpPr txBox="1"/>
      </xdr:nvSpPr>
      <xdr:spPr>
        <a:xfrm>
          <a:off x="76264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82566</xdr:rowOff>
    </xdr:from>
    <xdr:ext cx="469744" cy="259045"/>
    <xdr:sp macro="" textlink="">
      <xdr:nvSpPr>
        <xdr:cNvPr id="483" name="n_4aveValue【市民会館】&#10;一人当たり面積">
          <a:extLst>
            <a:ext uri="{FF2B5EF4-FFF2-40B4-BE49-F238E27FC236}">
              <a16:creationId xmlns:a16="http://schemas.microsoft.com/office/drawing/2014/main" id="{F739192D-495A-477C-A7C1-D720C8140C7B}"/>
            </a:ext>
          </a:extLst>
        </xdr:cNvPr>
        <xdr:cNvSpPr txBox="1"/>
      </xdr:nvSpPr>
      <xdr:spPr>
        <a:xfrm>
          <a:off x="67374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26688</xdr:rowOff>
    </xdr:from>
    <xdr:ext cx="469744" cy="259045"/>
    <xdr:sp macro="" textlink="">
      <xdr:nvSpPr>
        <xdr:cNvPr id="484" name="n_1mainValue【市民会館】&#10;一人当たり面積">
          <a:extLst>
            <a:ext uri="{FF2B5EF4-FFF2-40B4-BE49-F238E27FC236}">
              <a16:creationId xmlns:a16="http://schemas.microsoft.com/office/drawing/2014/main" id="{E96286C3-BB06-438B-A593-D17F5325B1F7}"/>
            </a:ext>
          </a:extLst>
        </xdr:cNvPr>
        <xdr:cNvSpPr txBox="1"/>
      </xdr:nvSpPr>
      <xdr:spPr>
        <a:xfrm>
          <a:off x="93917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26688</xdr:rowOff>
    </xdr:from>
    <xdr:ext cx="469744" cy="259045"/>
    <xdr:sp macro="" textlink="">
      <xdr:nvSpPr>
        <xdr:cNvPr id="485" name="n_2mainValue【市民会館】&#10;一人当たり面積">
          <a:extLst>
            <a:ext uri="{FF2B5EF4-FFF2-40B4-BE49-F238E27FC236}">
              <a16:creationId xmlns:a16="http://schemas.microsoft.com/office/drawing/2014/main" id="{9FDCBA52-89B3-442E-AA38-3CF31A9C7678}"/>
            </a:ext>
          </a:extLst>
        </xdr:cNvPr>
        <xdr:cNvSpPr txBox="1"/>
      </xdr:nvSpPr>
      <xdr:spPr>
        <a:xfrm>
          <a:off x="85154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26688</xdr:rowOff>
    </xdr:from>
    <xdr:ext cx="469744" cy="259045"/>
    <xdr:sp macro="" textlink="">
      <xdr:nvSpPr>
        <xdr:cNvPr id="486" name="n_3mainValue【市民会館】&#10;一人当たり面積">
          <a:extLst>
            <a:ext uri="{FF2B5EF4-FFF2-40B4-BE49-F238E27FC236}">
              <a16:creationId xmlns:a16="http://schemas.microsoft.com/office/drawing/2014/main" id="{E9A2A391-FF25-430B-9365-8D68407066C7}"/>
            </a:ext>
          </a:extLst>
        </xdr:cNvPr>
        <xdr:cNvSpPr txBox="1"/>
      </xdr:nvSpPr>
      <xdr:spPr>
        <a:xfrm>
          <a:off x="76264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22877</xdr:rowOff>
    </xdr:from>
    <xdr:ext cx="469744" cy="259045"/>
    <xdr:sp macro="" textlink="">
      <xdr:nvSpPr>
        <xdr:cNvPr id="487" name="n_4mainValue【市民会館】&#10;一人当たり面積">
          <a:extLst>
            <a:ext uri="{FF2B5EF4-FFF2-40B4-BE49-F238E27FC236}">
              <a16:creationId xmlns:a16="http://schemas.microsoft.com/office/drawing/2014/main" id="{D4165999-4B47-419F-B5E8-203B2F12717F}"/>
            </a:ext>
          </a:extLst>
        </xdr:cNvPr>
        <xdr:cNvSpPr txBox="1"/>
      </xdr:nvSpPr>
      <xdr:spPr>
        <a:xfrm>
          <a:off x="6737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EF669A97-0915-4DDB-877F-4AEDD5A460B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633A7623-0545-4EE1-A7F9-813A7E8C482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516AC281-B6E3-40DE-85F7-4AF2F0741A7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67B01E5A-52E9-432A-AEC6-F28F12A73C9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5937F859-1D55-4FDA-A029-0A848F28C21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3DEB48B4-2BAC-4CFF-B86A-7EAC37B4328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720C6C37-AD1C-4D2B-9C19-6E69AFD643E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40698CBF-8DF3-40B0-B0F5-1E3D13D1811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DF2789D2-52F4-4887-9197-C51A67F3B8C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72821821-E833-4040-BF82-9DB5CA9DDDE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46F713E4-3435-4446-95E3-103ED177E86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29161E6C-5D53-4A7A-A32C-30CB53D8586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598794F2-120D-41B8-A82E-67DBE10866D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64F954D2-7228-4C95-888D-2A2DAAB6445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5BFA1CC2-15FE-4A0F-A56E-B7BE541668E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2419AA96-F5AE-4598-8817-A499951FBCD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D1FA5B3D-C16B-4484-82E0-837ABFFD071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DF1B59A0-B1AB-400C-BB3D-0AFABF0FFA2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C2DC406C-A9F4-4F77-AA72-C078AF78E09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E181F8BD-0B36-4D07-85D7-297B122E94F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5A99BC90-1D4D-4023-9DC8-E752176A69D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E802343D-20FF-4946-905A-5A5EB8CFD20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0E52F43E-8848-4211-B78F-A52B9BB7A82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AA1CFBC4-CBC7-478B-B6A3-BB494C66743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43815</xdr:rowOff>
    </xdr:from>
    <xdr:to>
      <xdr:col>85</xdr:col>
      <xdr:colOff>126364</xdr:colOff>
      <xdr:row>41</xdr:row>
      <xdr:rowOff>158115</xdr:rowOff>
    </xdr:to>
    <xdr:cxnSp macro="">
      <xdr:nvCxnSpPr>
        <xdr:cNvPr id="512" name="直線コネクタ 511">
          <a:extLst>
            <a:ext uri="{FF2B5EF4-FFF2-40B4-BE49-F238E27FC236}">
              <a16:creationId xmlns:a16="http://schemas.microsoft.com/office/drawing/2014/main" id="{8BA40413-ABA5-436A-9C09-155F86538B69}"/>
            </a:ext>
          </a:extLst>
        </xdr:cNvPr>
        <xdr:cNvCxnSpPr/>
      </xdr:nvCxnSpPr>
      <xdr:spPr>
        <a:xfrm flipV="1">
          <a:off x="16318864" y="587311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161942</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39FB11F2-B0F5-46D3-9B4B-B51E401C4F42}"/>
            </a:ext>
          </a:extLst>
        </xdr:cNvPr>
        <xdr:cNvSpPr txBox="1"/>
      </xdr:nvSpPr>
      <xdr:spPr>
        <a:xfrm>
          <a:off x="16357600"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158115</xdr:rowOff>
    </xdr:from>
    <xdr:to>
      <xdr:col>86</xdr:col>
      <xdr:colOff>25400</xdr:colOff>
      <xdr:row>41</xdr:row>
      <xdr:rowOff>158115</xdr:rowOff>
    </xdr:to>
    <xdr:cxnSp macro="">
      <xdr:nvCxnSpPr>
        <xdr:cNvPr id="514" name="直線コネクタ 513">
          <a:extLst>
            <a:ext uri="{FF2B5EF4-FFF2-40B4-BE49-F238E27FC236}">
              <a16:creationId xmlns:a16="http://schemas.microsoft.com/office/drawing/2014/main" id="{0B79F198-8AAD-4612-B1E0-034534C1AF45}"/>
            </a:ext>
          </a:extLst>
        </xdr:cNvPr>
        <xdr:cNvCxnSpPr/>
      </xdr:nvCxnSpPr>
      <xdr:spPr>
        <a:xfrm>
          <a:off x="16230600" y="718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161942</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70E7F746-1844-4575-9311-9F015D6DAAF2}"/>
            </a:ext>
          </a:extLst>
        </xdr:cNvPr>
        <xdr:cNvSpPr txBox="1"/>
      </xdr:nvSpPr>
      <xdr:spPr>
        <a:xfrm>
          <a:off x="16357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43815</xdr:rowOff>
    </xdr:from>
    <xdr:to>
      <xdr:col>86</xdr:col>
      <xdr:colOff>25400</xdr:colOff>
      <xdr:row>34</xdr:row>
      <xdr:rowOff>43815</xdr:rowOff>
    </xdr:to>
    <xdr:cxnSp macro="">
      <xdr:nvCxnSpPr>
        <xdr:cNvPr id="516" name="直線コネクタ 515">
          <a:extLst>
            <a:ext uri="{FF2B5EF4-FFF2-40B4-BE49-F238E27FC236}">
              <a16:creationId xmlns:a16="http://schemas.microsoft.com/office/drawing/2014/main" id="{AF279630-7493-471A-8366-591820AAD443}"/>
            </a:ext>
          </a:extLst>
        </xdr:cNvPr>
        <xdr:cNvCxnSpPr/>
      </xdr:nvCxnSpPr>
      <xdr:spPr>
        <a:xfrm>
          <a:off x="16230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128287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C320FE18-30A6-4954-A9E6-A0618170ED31}"/>
            </a:ext>
          </a:extLst>
        </xdr:cNvPr>
        <xdr:cNvSpPr txBox="1"/>
      </xdr:nvSpPr>
      <xdr:spPr>
        <a:xfrm>
          <a:off x="16357600" y="630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105410</xdr:rowOff>
    </xdr:from>
    <xdr:to>
      <xdr:col>85</xdr:col>
      <xdr:colOff>177800</xdr:colOff>
      <xdr:row>38</xdr:row>
      <xdr:rowOff>35560</xdr:rowOff>
    </xdr:to>
    <xdr:sp macro="" textlink="">
      <xdr:nvSpPr>
        <xdr:cNvPr id="518" name="フローチャート: 判断 517">
          <a:extLst>
            <a:ext uri="{FF2B5EF4-FFF2-40B4-BE49-F238E27FC236}">
              <a16:creationId xmlns:a16="http://schemas.microsoft.com/office/drawing/2014/main" id="{48474AB5-F2D3-4FC5-903C-21EEB69FBC1C}"/>
            </a:ext>
          </a:extLst>
        </xdr:cNvPr>
        <xdr:cNvSpPr/>
      </xdr:nvSpPr>
      <xdr:spPr>
        <a:xfrm>
          <a:off x="16268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19" name="フローチャート: 判断 518">
          <a:extLst>
            <a:ext uri="{FF2B5EF4-FFF2-40B4-BE49-F238E27FC236}">
              <a16:creationId xmlns:a16="http://schemas.microsoft.com/office/drawing/2014/main" id="{06180DE4-24B2-4EF8-8E0B-F2F2AA737269}"/>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63500</xdr:rowOff>
    </xdr:from>
    <xdr:to>
      <xdr:col>76</xdr:col>
      <xdr:colOff>165100</xdr:colOff>
      <xdr:row>37</xdr:row>
      <xdr:rowOff>165100</xdr:rowOff>
    </xdr:to>
    <xdr:sp macro="" textlink="">
      <xdr:nvSpPr>
        <xdr:cNvPr id="520" name="フローチャート: 判断 519">
          <a:extLst>
            <a:ext uri="{FF2B5EF4-FFF2-40B4-BE49-F238E27FC236}">
              <a16:creationId xmlns:a16="http://schemas.microsoft.com/office/drawing/2014/main" id="{57EF8A8E-6244-4337-A92E-C19F8F8447A7}"/>
            </a:ext>
          </a:extLst>
        </xdr:cNvPr>
        <xdr:cNvSpPr/>
      </xdr:nvSpPr>
      <xdr:spPr>
        <a:xfrm>
          <a:off x="14541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521" name="フローチャート: 判断 520">
          <a:extLst>
            <a:ext uri="{FF2B5EF4-FFF2-40B4-BE49-F238E27FC236}">
              <a16:creationId xmlns:a16="http://schemas.microsoft.com/office/drawing/2014/main" id="{48E3F4D8-3CCF-4A97-B0B8-C3B329B3221E}"/>
            </a:ext>
          </a:extLst>
        </xdr:cNvPr>
        <xdr:cNvSpPr/>
      </xdr:nvSpPr>
      <xdr:spPr>
        <a:xfrm>
          <a:off x="13652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86360</xdr:rowOff>
    </xdr:from>
    <xdr:to>
      <xdr:col>67</xdr:col>
      <xdr:colOff>101600</xdr:colOff>
      <xdr:row>38</xdr:row>
      <xdr:rowOff>16510</xdr:rowOff>
    </xdr:to>
    <xdr:sp macro="" textlink="">
      <xdr:nvSpPr>
        <xdr:cNvPr id="522" name="フローチャート: 判断 521">
          <a:extLst>
            <a:ext uri="{FF2B5EF4-FFF2-40B4-BE49-F238E27FC236}">
              <a16:creationId xmlns:a16="http://schemas.microsoft.com/office/drawing/2014/main" id="{51C8E32E-9D14-47A5-BB33-8FA37FF4263C}"/>
            </a:ext>
          </a:extLst>
        </xdr:cNvPr>
        <xdr:cNvSpPr/>
      </xdr:nvSpPr>
      <xdr:spPr>
        <a:xfrm>
          <a:off x="12763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E8D639F9-98C9-426B-9379-23635DFE08D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B698E125-D266-439B-B6F8-E7990F280A2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B47BE207-631A-4F99-A591-ADC49683C94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4B6CED15-5871-498C-AB98-8B8DC85DB4E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97850312-1B57-497F-8ED1-0F926FD3986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97790</xdr:rowOff>
    </xdr:from>
    <xdr:to>
      <xdr:col>85</xdr:col>
      <xdr:colOff>177800</xdr:colOff>
      <xdr:row>41</xdr:row>
      <xdr:rowOff>27940</xdr:rowOff>
    </xdr:to>
    <xdr:sp macro="" textlink="">
      <xdr:nvSpPr>
        <xdr:cNvPr id="528" name="楕円 527">
          <a:extLst>
            <a:ext uri="{FF2B5EF4-FFF2-40B4-BE49-F238E27FC236}">
              <a16:creationId xmlns:a16="http://schemas.microsoft.com/office/drawing/2014/main" id="{632F8493-3DAB-481A-AB3C-10992C9768DE}"/>
            </a:ext>
          </a:extLst>
        </xdr:cNvPr>
        <xdr:cNvSpPr/>
      </xdr:nvSpPr>
      <xdr:spPr>
        <a:xfrm>
          <a:off x="16268700" y="69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76217</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4C0C6EBF-497E-4D3E-9D05-05564D866E3F}"/>
            </a:ext>
          </a:extLst>
        </xdr:cNvPr>
        <xdr:cNvSpPr txBox="1"/>
      </xdr:nvSpPr>
      <xdr:spPr>
        <a:xfrm>
          <a:off x="16357600" y="693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69215</xdr:rowOff>
    </xdr:from>
    <xdr:to>
      <xdr:col>81</xdr:col>
      <xdr:colOff>101600</xdr:colOff>
      <xdr:row>40</xdr:row>
      <xdr:rowOff>170815</xdr:rowOff>
    </xdr:to>
    <xdr:sp macro="" textlink="">
      <xdr:nvSpPr>
        <xdr:cNvPr id="530" name="楕円 529">
          <a:extLst>
            <a:ext uri="{FF2B5EF4-FFF2-40B4-BE49-F238E27FC236}">
              <a16:creationId xmlns:a16="http://schemas.microsoft.com/office/drawing/2014/main" id="{F11DA595-31BE-4DD4-AC51-06221E09A716}"/>
            </a:ext>
          </a:extLst>
        </xdr:cNvPr>
        <xdr:cNvSpPr/>
      </xdr:nvSpPr>
      <xdr:spPr>
        <a:xfrm>
          <a:off x="15430500" y="692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120015</xdr:rowOff>
    </xdr:from>
    <xdr:to>
      <xdr:col>85</xdr:col>
      <xdr:colOff>127000</xdr:colOff>
      <xdr:row>40</xdr:row>
      <xdr:rowOff>148590</xdr:rowOff>
    </xdr:to>
    <xdr:cxnSp macro="">
      <xdr:nvCxnSpPr>
        <xdr:cNvPr id="531" name="直線コネクタ 530">
          <a:extLst>
            <a:ext uri="{FF2B5EF4-FFF2-40B4-BE49-F238E27FC236}">
              <a16:creationId xmlns:a16="http://schemas.microsoft.com/office/drawing/2014/main" id="{7FD158B5-3F39-4776-ABCF-B3FE6D11A25B}"/>
            </a:ext>
          </a:extLst>
        </xdr:cNvPr>
        <xdr:cNvCxnSpPr/>
      </xdr:nvCxnSpPr>
      <xdr:spPr>
        <a:xfrm>
          <a:off x="15481300" y="697801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71120</xdr:rowOff>
    </xdr:from>
    <xdr:to>
      <xdr:col>76</xdr:col>
      <xdr:colOff>165100</xdr:colOff>
      <xdr:row>41</xdr:row>
      <xdr:rowOff>1270</xdr:rowOff>
    </xdr:to>
    <xdr:sp macro="" textlink="">
      <xdr:nvSpPr>
        <xdr:cNvPr id="532" name="楕円 531">
          <a:extLst>
            <a:ext uri="{FF2B5EF4-FFF2-40B4-BE49-F238E27FC236}">
              <a16:creationId xmlns:a16="http://schemas.microsoft.com/office/drawing/2014/main" id="{6153D9B1-D94F-490C-B58F-472436722B0D}"/>
            </a:ext>
          </a:extLst>
        </xdr:cNvPr>
        <xdr:cNvSpPr/>
      </xdr:nvSpPr>
      <xdr:spPr>
        <a:xfrm>
          <a:off x="14541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120015</xdr:rowOff>
    </xdr:from>
    <xdr:to>
      <xdr:col>81</xdr:col>
      <xdr:colOff>50800</xdr:colOff>
      <xdr:row>40</xdr:row>
      <xdr:rowOff>121920</xdr:rowOff>
    </xdr:to>
    <xdr:cxnSp macro="">
      <xdr:nvCxnSpPr>
        <xdr:cNvPr id="533" name="直線コネクタ 532">
          <a:extLst>
            <a:ext uri="{FF2B5EF4-FFF2-40B4-BE49-F238E27FC236}">
              <a16:creationId xmlns:a16="http://schemas.microsoft.com/office/drawing/2014/main" id="{34E9760B-60BF-4C42-ADDD-51FA1C976804}"/>
            </a:ext>
          </a:extLst>
        </xdr:cNvPr>
        <xdr:cNvCxnSpPr/>
      </xdr:nvCxnSpPr>
      <xdr:spPr>
        <a:xfrm flipV="1">
          <a:off x="14592300" y="69780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34925</xdr:rowOff>
    </xdr:from>
    <xdr:to>
      <xdr:col>72</xdr:col>
      <xdr:colOff>38100</xdr:colOff>
      <xdr:row>40</xdr:row>
      <xdr:rowOff>136525</xdr:rowOff>
    </xdr:to>
    <xdr:sp macro="" textlink="">
      <xdr:nvSpPr>
        <xdr:cNvPr id="534" name="楕円 533">
          <a:extLst>
            <a:ext uri="{FF2B5EF4-FFF2-40B4-BE49-F238E27FC236}">
              <a16:creationId xmlns:a16="http://schemas.microsoft.com/office/drawing/2014/main" id="{D9093157-6FCF-4AE4-81FF-6FF1FAE07893}"/>
            </a:ext>
          </a:extLst>
        </xdr:cNvPr>
        <xdr:cNvSpPr/>
      </xdr:nvSpPr>
      <xdr:spPr>
        <a:xfrm>
          <a:off x="13652500" y="689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85725</xdr:rowOff>
    </xdr:from>
    <xdr:to>
      <xdr:col>76</xdr:col>
      <xdr:colOff>114300</xdr:colOff>
      <xdr:row>40</xdr:row>
      <xdr:rowOff>121920</xdr:rowOff>
    </xdr:to>
    <xdr:cxnSp macro="">
      <xdr:nvCxnSpPr>
        <xdr:cNvPr id="535" name="直線コネクタ 534">
          <a:extLst>
            <a:ext uri="{FF2B5EF4-FFF2-40B4-BE49-F238E27FC236}">
              <a16:creationId xmlns:a16="http://schemas.microsoft.com/office/drawing/2014/main" id="{1109421F-C704-449D-B701-A36B339C1D91}"/>
            </a:ext>
          </a:extLst>
        </xdr:cNvPr>
        <xdr:cNvCxnSpPr/>
      </xdr:nvCxnSpPr>
      <xdr:spPr>
        <a:xfrm>
          <a:off x="13703300" y="69437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164465</xdr:rowOff>
    </xdr:from>
    <xdr:to>
      <xdr:col>67</xdr:col>
      <xdr:colOff>101600</xdr:colOff>
      <xdr:row>40</xdr:row>
      <xdr:rowOff>94615</xdr:rowOff>
    </xdr:to>
    <xdr:sp macro="" textlink="">
      <xdr:nvSpPr>
        <xdr:cNvPr id="536" name="楕円 535">
          <a:extLst>
            <a:ext uri="{FF2B5EF4-FFF2-40B4-BE49-F238E27FC236}">
              <a16:creationId xmlns:a16="http://schemas.microsoft.com/office/drawing/2014/main" id="{5FE156D0-A6D2-4498-9C94-DC6F72BC0FF3}"/>
            </a:ext>
          </a:extLst>
        </xdr:cNvPr>
        <xdr:cNvSpPr/>
      </xdr:nvSpPr>
      <xdr:spPr>
        <a:xfrm>
          <a:off x="12763500" y="685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43815</xdr:rowOff>
    </xdr:from>
    <xdr:to>
      <xdr:col>71</xdr:col>
      <xdr:colOff>177800</xdr:colOff>
      <xdr:row>40</xdr:row>
      <xdr:rowOff>85725</xdr:rowOff>
    </xdr:to>
    <xdr:cxnSp macro="">
      <xdr:nvCxnSpPr>
        <xdr:cNvPr id="537" name="直線コネクタ 536">
          <a:extLst>
            <a:ext uri="{FF2B5EF4-FFF2-40B4-BE49-F238E27FC236}">
              <a16:creationId xmlns:a16="http://schemas.microsoft.com/office/drawing/2014/main" id="{8B6370FF-E063-4F80-9F69-3AB762C0C519}"/>
            </a:ext>
          </a:extLst>
        </xdr:cNvPr>
        <xdr:cNvCxnSpPr/>
      </xdr:nvCxnSpPr>
      <xdr:spPr>
        <a:xfrm>
          <a:off x="12814300" y="69018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37598662-4B71-44E0-8A0F-633A94D935B2}"/>
            </a:ext>
          </a:extLst>
        </xdr:cNvPr>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10177</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280A30C4-C35A-4187-92DF-303BB4B530EB}"/>
            </a:ext>
          </a:extLst>
        </xdr:cNvPr>
        <xdr:cNvSpPr txBox="1"/>
      </xdr:nvSpPr>
      <xdr:spPr>
        <a:xfrm>
          <a:off x="14389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93997</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27A517EF-AC8A-4399-956A-EF338468BA47}"/>
            </a:ext>
          </a:extLst>
        </xdr:cNvPr>
        <xdr:cNvSpPr txBox="1"/>
      </xdr:nvSpPr>
      <xdr:spPr>
        <a:xfrm>
          <a:off x="13500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33037</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1DCF02D2-9056-44F3-B878-FBC1F508B378}"/>
            </a:ext>
          </a:extLst>
        </xdr:cNvPr>
        <xdr:cNvSpPr txBox="1"/>
      </xdr:nvSpPr>
      <xdr:spPr>
        <a:xfrm>
          <a:off x="126117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161942</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398350EB-7C7A-4D53-A07C-8274D6B5955F}"/>
            </a:ext>
          </a:extLst>
        </xdr:cNvPr>
        <xdr:cNvSpPr txBox="1"/>
      </xdr:nvSpPr>
      <xdr:spPr>
        <a:xfrm>
          <a:off x="15266044" y="701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163847</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572BB98D-A792-4C73-9FCB-CBD100DB0173}"/>
            </a:ext>
          </a:extLst>
        </xdr:cNvPr>
        <xdr:cNvSpPr txBox="1"/>
      </xdr:nvSpPr>
      <xdr:spPr>
        <a:xfrm>
          <a:off x="14389744"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127652</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8AD1E527-2A49-4726-A427-3363C1BE4B9A}"/>
            </a:ext>
          </a:extLst>
        </xdr:cNvPr>
        <xdr:cNvSpPr txBox="1"/>
      </xdr:nvSpPr>
      <xdr:spPr>
        <a:xfrm>
          <a:off x="13500744" y="698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85742</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B659A733-1650-4514-AF21-9F2DB1BF45AD}"/>
            </a:ext>
          </a:extLst>
        </xdr:cNvPr>
        <xdr:cNvSpPr txBox="1"/>
      </xdr:nvSpPr>
      <xdr:spPr>
        <a:xfrm>
          <a:off x="12611744" y="694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5D856614-010A-460F-BBAD-897BE296414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D6025155-33CD-4533-97ED-F12F8524A1D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7DD13057-C6F4-40F0-84C7-29FD05464EC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4E8CC797-E7C6-4971-BDA8-A3CD10DAC9A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31F7A0C4-026C-4432-954B-E4690EF5C98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182F6AB5-94DE-48E1-9A3F-29846859485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C3D7A94E-6F6F-4DE7-945D-B52BA17931D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4DD96819-07A8-44D8-AA14-D0D1687A994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0EF71125-F05B-480A-A162-D3A3F19E6A1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A8AFD26B-C0B5-4D72-8A5A-C1F8A9A6F3F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6" name="直線コネクタ 555">
          <a:extLst>
            <a:ext uri="{FF2B5EF4-FFF2-40B4-BE49-F238E27FC236}">
              <a16:creationId xmlns:a16="http://schemas.microsoft.com/office/drawing/2014/main" id="{16ECB5BC-CE62-44B5-B026-2B087FAA8780}"/>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7" name="テキスト ボックス 556">
          <a:extLst>
            <a:ext uri="{FF2B5EF4-FFF2-40B4-BE49-F238E27FC236}">
              <a16:creationId xmlns:a16="http://schemas.microsoft.com/office/drawing/2014/main" id="{F60BCB49-0BC1-4C29-BC1D-9F4E6A58CE20}"/>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8" name="直線コネクタ 557">
          <a:extLst>
            <a:ext uri="{FF2B5EF4-FFF2-40B4-BE49-F238E27FC236}">
              <a16:creationId xmlns:a16="http://schemas.microsoft.com/office/drawing/2014/main" id="{2C34710D-BF28-4535-ADEE-C619DF29CBB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9" name="テキスト ボックス 558">
          <a:extLst>
            <a:ext uri="{FF2B5EF4-FFF2-40B4-BE49-F238E27FC236}">
              <a16:creationId xmlns:a16="http://schemas.microsoft.com/office/drawing/2014/main" id="{EF90FD1A-B0D9-4240-B2CC-70B2DEB1FCCC}"/>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0" name="直線コネクタ 559">
          <a:extLst>
            <a:ext uri="{FF2B5EF4-FFF2-40B4-BE49-F238E27FC236}">
              <a16:creationId xmlns:a16="http://schemas.microsoft.com/office/drawing/2014/main" id="{F1FEFE18-1955-48F4-A1FF-A2745BD9CDDD}"/>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1" name="テキスト ボックス 560">
          <a:extLst>
            <a:ext uri="{FF2B5EF4-FFF2-40B4-BE49-F238E27FC236}">
              <a16:creationId xmlns:a16="http://schemas.microsoft.com/office/drawing/2014/main" id="{0E17B47D-3389-4071-99F2-BE36EB6C2E43}"/>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a:extLst>
            <a:ext uri="{FF2B5EF4-FFF2-40B4-BE49-F238E27FC236}">
              <a16:creationId xmlns:a16="http://schemas.microsoft.com/office/drawing/2014/main" id="{0C78224C-6F93-4CCC-B675-432442916B6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3" name="テキスト ボックス 562">
          <a:extLst>
            <a:ext uri="{FF2B5EF4-FFF2-40B4-BE49-F238E27FC236}">
              <a16:creationId xmlns:a16="http://schemas.microsoft.com/office/drawing/2014/main" id="{2E983360-E0CD-4D8D-94AF-3B6543ECDAB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一般廃棄物処理施設】&#10;一人当たり有形固定資産（償却資産）額グラフ枠">
          <a:extLst>
            <a:ext uri="{FF2B5EF4-FFF2-40B4-BE49-F238E27FC236}">
              <a16:creationId xmlns:a16="http://schemas.microsoft.com/office/drawing/2014/main" id="{E778A6D1-EEE0-4DE5-B357-29542FD6295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56038</xdr:rowOff>
    </xdr:from>
    <xdr:to>
      <xdr:col>116</xdr:col>
      <xdr:colOff>62864</xdr:colOff>
      <xdr:row>41</xdr:row>
      <xdr:rowOff>11878</xdr:rowOff>
    </xdr:to>
    <xdr:cxnSp macro="">
      <xdr:nvCxnSpPr>
        <xdr:cNvPr id="565" name="直線コネクタ 564">
          <a:extLst>
            <a:ext uri="{FF2B5EF4-FFF2-40B4-BE49-F238E27FC236}">
              <a16:creationId xmlns:a16="http://schemas.microsoft.com/office/drawing/2014/main" id="{5DC42CAA-CB73-493B-BF2D-FD9313EC26D8}"/>
            </a:ext>
          </a:extLst>
        </xdr:cNvPr>
        <xdr:cNvCxnSpPr/>
      </xdr:nvCxnSpPr>
      <xdr:spPr>
        <a:xfrm flipV="1">
          <a:off x="22160864" y="5885338"/>
          <a:ext cx="0" cy="1155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15705</xdr:rowOff>
    </xdr:from>
    <xdr:ext cx="469744" cy="259045"/>
    <xdr:sp macro="" textlink="">
      <xdr:nvSpPr>
        <xdr:cNvPr id="566" name="【一般廃棄物処理施設】&#10;一人当たり有形固定資産（償却資産）額最小値テキスト">
          <a:extLst>
            <a:ext uri="{FF2B5EF4-FFF2-40B4-BE49-F238E27FC236}">
              <a16:creationId xmlns:a16="http://schemas.microsoft.com/office/drawing/2014/main" id="{968F780D-98AA-4106-9537-04158743375C}"/>
            </a:ext>
          </a:extLst>
        </xdr:cNvPr>
        <xdr:cNvSpPr txBox="1"/>
      </xdr:nvSpPr>
      <xdr:spPr>
        <a:xfrm>
          <a:off x="22199600" y="7045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11878</xdr:rowOff>
    </xdr:from>
    <xdr:to>
      <xdr:col>116</xdr:col>
      <xdr:colOff>152400</xdr:colOff>
      <xdr:row>41</xdr:row>
      <xdr:rowOff>11878</xdr:rowOff>
    </xdr:to>
    <xdr:cxnSp macro="">
      <xdr:nvCxnSpPr>
        <xdr:cNvPr id="567" name="直線コネクタ 566">
          <a:extLst>
            <a:ext uri="{FF2B5EF4-FFF2-40B4-BE49-F238E27FC236}">
              <a16:creationId xmlns:a16="http://schemas.microsoft.com/office/drawing/2014/main" id="{0DFD59AC-D623-4AFF-99DA-23FF5193D593}"/>
            </a:ext>
          </a:extLst>
        </xdr:cNvPr>
        <xdr:cNvCxnSpPr/>
      </xdr:nvCxnSpPr>
      <xdr:spPr>
        <a:xfrm>
          <a:off x="22072600" y="704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2715</xdr:rowOff>
    </xdr:from>
    <xdr:ext cx="599010" cy="259045"/>
    <xdr:sp macro="" textlink="">
      <xdr:nvSpPr>
        <xdr:cNvPr id="568" name="【一般廃棄物処理施設】&#10;一人当たり有形固定資産（償却資産）額最大値テキスト">
          <a:extLst>
            <a:ext uri="{FF2B5EF4-FFF2-40B4-BE49-F238E27FC236}">
              <a16:creationId xmlns:a16="http://schemas.microsoft.com/office/drawing/2014/main" id="{F69077D3-4325-457C-A431-C1AFEA7BC420}"/>
            </a:ext>
          </a:extLst>
        </xdr:cNvPr>
        <xdr:cNvSpPr txBox="1"/>
      </xdr:nvSpPr>
      <xdr:spPr>
        <a:xfrm>
          <a:off x="22199600" y="5660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56038</xdr:rowOff>
    </xdr:from>
    <xdr:to>
      <xdr:col>116</xdr:col>
      <xdr:colOff>152400</xdr:colOff>
      <xdr:row>34</xdr:row>
      <xdr:rowOff>56038</xdr:rowOff>
    </xdr:to>
    <xdr:cxnSp macro="">
      <xdr:nvCxnSpPr>
        <xdr:cNvPr id="569" name="直線コネクタ 568">
          <a:extLst>
            <a:ext uri="{FF2B5EF4-FFF2-40B4-BE49-F238E27FC236}">
              <a16:creationId xmlns:a16="http://schemas.microsoft.com/office/drawing/2014/main" id="{04E84376-CA87-4C22-89F4-3385F450D19D}"/>
            </a:ext>
          </a:extLst>
        </xdr:cNvPr>
        <xdr:cNvCxnSpPr/>
      </xdr:nvCxnSpPr>
      <xdr:spPr>
        <a:xfrm>
          <a:off x="22072600" y="588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24611</xdr:rowOff>
    </xdr:from>
    <xdr:ext cx="534377" cy="259045"/>
    <xdr:sp macro="" textlink="">
      <xdr:nvSpPr>
        <xdr:cNvPr id="570" name="【一般廃棄物処理施設】&#10;一人当たり有形固定資産（償却資産）額平均値テキスト">
          <a:extLst>
            <a:ext uri="{FF2B5EF4-FFF2-40B4-BE49-F238E27FC236}">
              <a16:creationId xmlns:a16="http://schemas.microsoft.com/office/drawing/2014/main" id="{0D20FD0F-FE83-4C84-92D6-66A95081EA63}"/>
            </a:ext>
          </a:extLst>
        </xdr:cNvPr>
        <xdr:cNvSpPr txBox="1"/>
      </xdr:nvSpPr>
      <xdr:spPr>
        <a:xfrm>
          <a:off x="22199600" y="6368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1734</xdr:rowOff>
    </xdr:from>
    <xdr:to>
      <xdr:col>116</xdr:col>
      <xdr:colOff>114300</xdr:colOff>
      <xdr:row>38</xdr:row>
      <xdr:rowOff>103334</xdr:rowOff>
    </xdr:to>
    <xdr:sp macro="" textlink="">
      <xdr:nvSpPr>
        <xdr:cNvPr id="571" name="フローチャート: 判断 570">
          <a:extLst>
            <a:ext uri="{FF2B5EF4-FFF2-40B4-BE49-F238E27FC236}">
              <a16:creationId xmlns:a16="http://schemas.microsoft.com/office/drawing/2014/main" id="{CDAD640A-9A99-4ABC-862C-A89837075F87}"/>
            </a:ext>
          </a:extLst>
        </xdr:cNvPr>
        <xdr:cNvSpPr/>
      </xdr:nvSpPr>
      <xdr:spPr>
        <a:xfrm>
          <a:off x="22110700" y="651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171430</xdr:rowOff>
    </xdr:from>
    <xdr:to>
      <xdr:col>112</xdr:col>
      <xdr:colOff>38100</xdr:colOff>
      <xdr:row>38</xdr:row>
      <xdr:rowOff>101580</xdr:rowOff>
    </xdr:to>
    <xdr:sp macro="" textlink="">
      <xdr:nvSpPr>
        <xdr:cNvPr id="572" name="フローチャート: 判断 571">
          <a:extLst>
            <a:ext uri="{FF2B5EF4-FFF2-40B4-BE49-F238E27FC236}">
              <a16:creationId xmlns:a16="http://schemas.microsoft.com/office/drawing/2014/main" id="{3F768F67-399A-4B50-B2CA-37876D94A01F}"/>
            </a:ext>
          </a:extLst>
        </xdr:cNvPr>
        <xdr:cNvSpPr/>
      </xdr:nvSpPr>
      <xdr:spPr>
        <a:xfrm>
          <a:off x="21272500" y="651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27052</xdr:rowOff>
    </xdr:from>
    <xdr:to>
      <xdr:col>107</xdr:col>
      <xdr:colOff>101600</xdr:colOff>
      <xdr:row>38</xdr:row>
      <xdr:rowOff>128652</xdr:rowOff>
    </xdr:to>
    <xdr:sp macro="" textlink="">
      <xdr:nvSpPr>
        <xdr:cNvPr id="573" name="フローチャート: 判断 572">
          <a:extLst>
            <a:ext uri="{FF2B5EF4-FFF2-40B4-BE49-F238E27FC236}">
              <a16:creationId xmlns:a16="http://schemas.microsoft.com/office/drawing/2014/main" id="{5EE97A01-1DE9-41D0-9EF5-08BEB0E5EAE3}"/>
            </a:ext>
          </a:extLst>
        </xdr:cNvPr>
        <xdr:cNvSpPr/>
      </xdr:nvSpPr>
      <xdr:spPr>
        <a:xfrm>
          <a:off x="20383500" y="654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91254</xdr:rowOff>
    </xdr:from>
    <xdr:to>
      <xdr:col>102</xdr:col>
      <xdr:colOff>165100</xdr:colOff>
      <xdr:row>39</xdr:row>
      <xdr:rowOff>21404</xdr:rowOff>
    </xdr:to>
    <xdr:sp macro="" textlink="">
      <xdr:nvSpPr>
        <xdr:cNvPr id="574" name="フローチャート: 判断 573">
          <a:extLst>
            <a:ext uri="{FF2B5EF4-FFF2-40B4-BE49-F238E27FC236}">
              <a16:creationId xmlns:a16="http://schemas.microsoft.com/office/drawing/2014/main" id="{D3D7DF94-FB8A-4468-9E84-EFA7714ECFDD}"/>
            </a:ext>
          </a:extLst>
        </xdr:cNvPr>
        <xdr:cNvSpPr/>
      </xdr:nvSpPr>
      <xdr:spPr>
        <a:xfrm>
          <a:off x="19494500" y="66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95152</xdr:rowOff>
    </xdr:from>
    <xdr:to>
      <xdr:col>98</xdr:col>
      <xdr:colOff>38100</xdr:colOff>
      <xdr:row>39</xdr:row>
      <xdr:rowOff>25302</xdr:rowOff>
    </xdr:to>
    <xdr:sp macro="" textlink="">
      <xdr:nvSpPr>
        <xdr:cNvPr id="575" name="フローチャート: 判断 574">
          <a:extLst>
            <a:ext uri="{FF2B5EF4-FFF2-40B4-BE49-F238E27FC236}">
              <a16:creationId xmlns:a16="http://schemas.microsoft.com/office/drawing/2014/main" id="{CADA3653-758C-4998-BB84-7DC8BFC6E8EE}"/>
            </a:ext>
          </a:extLst>
        </xdr:cNvPr>
        <xdr:cNvSpPr/>
      </xdr:nvSpPr>
      <xdr:spPr>
        <a:xfrm>
          <a:off x="18605500" y="661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DC960E4B-6FA1-46F0-9FCC-928F645208C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1EE88F4F-F81F-4A57-A5C9-5243F7739E9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18411273-99D6-428B-A976-B81C3BC72EB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50AC3564-DB88-419E-ACC9-B0858676FAB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306BBF9E-7ACE-4DF5-ABC1-DDC27022A0F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40156</xdr:rowOff>
    </xdr:from>
    <xdr:to>
      <xdr:col>116</xdr:col>
      <xdr:colOff>114300</xdr:colOff>
      <xdr:row>39</xdr:row>
      <xdr:rowOff>141756</xdr:rowOff>
    </xdr:to>
    <xdr:sp macro="" textlink="">
      <xdr:nvSpPr>
        <xdr:cNvPr id="581" name="楕円 580">
          <a:extLst>
            <a:ext uri="{FF2B5EF4-FFF2-40B4-BE49-F238E27FC236}">
              <a16:creationId xmlns:a16="http://schemas.microsoft.com/office/drawing/2014/main" id="{3FB86AE1-14AC-41C1-A40F-2460CA9E7295}"/>
            </a:ext>
          </a:extLst>
        </xdr:cNvPr>
        <xdr:cNvSpPr/>
      </xdr:nvSpPr>
      <xdr:spPr>
        <a:xfrm>
          <a:off x="22110700" y="672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18583</xdr:rowOff>
    </xdr:from>
    <xdr:ext cx="534377" cy="259045"/>
    <xdr:sp macro="" textlink="">
      <xdr:nvSpPr>
        <xdr:cNvPr id="582" name="【一般廃棄物処理施設】&#10;一人当たり有形固定資産（償却資産）額該当値テキスト">
          <a:extLst>
            <a:ext uri="{FF2B5EF4-FFF2-40B4-BE49-F238E27FC236}">
              <a16:creationId xmlns:a16="http://schemas.microsoft.com/office/drawing/2014/main" id="{16C91B0F-BC47-4266-AB9E-9FC2372332BF}"/>
            </a:ext>
          </a:extLst>
        </xdr:cNvPr>
        <xdr:cNvSpPr txBox="1"/>
      </xdr:nvSpPr>
      <xdr:spPr>
        <a:xfrm>
          <a:off x="22199600" y="670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16890</xdr:rowOff>
    </xdr:from>
    <xdr:to>
      <xdr:col>112</xdr:col>
      <xdr:colOff>38100</xdr:colOff>
      <xdr:row>39</xdr:row>
      <xdr:rowOff>118490</xdr:rowOff>
    </xdr:to>
    <xdr:sp macro="" textlink="">
      <xdr:nvSpPr>
        <xdr:cNvPr id="583" name="楕円 582">
          <a:extLst>
            <a:ext uri="{FF2B5EF4-FFF2-40B4-BE49-F238E27FC236}">
              <a16:creationId xmlns:a16="http://schemas.microsoft.com/office/drawing/2014/main" id="{834563F3-C3F4-4572-B6A8-2E6F0C3F919E}"/>
            </a:ext>
          </a:extLst>
        </xdr:cNvPr>
        <xdr:cNvSpPr/>
      </xdr:nvSpPr>
      <xdr:spPr>
        <a:xfrm>
          <a:off x="21272500" y="670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67690</xdr:rowOff>
    </xdr:from>
    <xdr:to>
      <xdr:col>116</xdr:col>
      <xdr:colOff>63500</xdr:colOff>
      <xdr:row>39</xdr:row>
      <xdr:rowOff>90956</xdr:rowOff>
    </xdr:to>
    <xdr:cxnSp macro="">
      <xdr:nvCxnSpPr>
        <xdr:cNvPr id="584" name="直線コネクタ 583">
          <a:extLst>
            <a:ext uri="{FF2B5EF4-FFF2-40B4-BE49-F238E27FC236}">
              <a16:creationId xmlns:a16="http://schemas.microsoft.com/office/drawing/2014/main" id="{313212EC-8E7A-4157-B5A1-4CD131134F3C}"/>
            </a:ext>
          </a:extLst>
        </xdr:cNvPr>
        <xdr:cNvCxnSpPr/>
      </xdr:nvCxnSpPr>
      <xdr:spPr>
        <a:xfrm>
          <a:off x="21323300" y="6754240"/>
          <a:ext cx="838200" cy="2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107959</xdr:rowOff>
    </xdr:from>
    <xdr:to>
      <xdr:col>107</xdr:col>
      <xdr:colOff>101600</xdr:colOff>
      <xdr:row>40</xdr:row>
      <xdr:rowOff>38109</xdr:rowOff>
    </xdr:to>
    <xdr:sp macro="" textlink="">
      <xdr:nvSpPr>
        <xdr:cNvPr id="585" name="楕円 584">
          <a:extLst>
            <a:ext uri="{FF2B5EF4-FFF2-40B4-BE49-F238E27FC236}">
              <a16:creationId xmlns:a16="http://schemas.microsoft.com/office/drawing/2014/main" id="{5FBABC90-C484-4416-9AB0-54049B9B7B65}"/>
            </a:ext>
          </a:extLst>
        </xdr:cNvPr>
        <xdr:cNvSpPr/>
      </xdr:nvSpPr>
      <xdr:spPr>
        <a:xfrm>
          <a:off x="20383500" y="679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67690</xdr:rowOff>
    </xdr:from>
    <xdr:to>
      <xdr:col>111</xdr:col>
      <xdr:colOff>177800</xdr:colOff>
      <xdr:row>39</xdr:row>
      <xdr:rowOff>158759</xdr:rowOff>
    </xdr:to>
    <xdr:cxnSp macro="">
      <xdr:nvCxnSpPr>
        <xdr:cNvPr id="586" name="直線コネクタ 585">
          <a:extLst>
            <a:ext uri="{FF2B5EF4-FFF2-40B4-BE49-F238E27FC236}">
              <a16:creationId xmlns:a16="http://schemas.microsoft.com/office/drawing/2014/main" id="{DDCD874B-9E9D-4A8B-9CDD-2AF5CAFD0574}"/>
            </a:ext>
          </a:extLst>
        </xdr:cNvPr>
        <xdr:cNvCxnSpPr/>
      </xdr:nvCxnSpPr>
      <xdr:spPr>
        <a:xfrm flipV="1">
          <a:off x="20434300" y="6754240"/>
          <a:ext cx="889000" cy="9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108114</xdr:rowOff>
    </xdr:from>
    <xdr:to>
      <xdr:col>102</xdr:col>
      <xdr:colOff>165100</xdr:colOff>
      <xdr:row>40</xdr:row>
      <xdr:rowOff>38264</xdr:rowOff>
    </xdr:to>
    <xdr:sp macro="" textlink="">
      <xdr:nvSpPr>
        <xdr:cNvPr id="587" name="楕円 586">
          <a:extLst>
            <a:ext uri="{FF2B5EF4-FFF2-40B4-BE49-F238E27FC236}">
              <a16:creationId xmlns:a16="http://schemas.microsoft.com/office/drawing/2014/main" id="{9EFCA470-4C53-4332-A5F3-7702560D26E3}"/>
            </a:ext>
          </a:extLst>
        </xdr:cNvPr>
        <xdr:cNvSpPr/>
      </xdr:nvSpPr>
      <xdr:spPr>
        <a:xfrm>
          <a:off x="19494500" y="679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158759</xdr:rowOff>
    </xdr:from>
    <xdr:to>
      <xdr:col>107</xdr:col>
      <xdr:colOff>50800</xdr:colOff>
      <xdr:row>39</xdr:row>
      <xdr:rowOff>158914</xdr:rowOff>
    </xdr:to>
    <xdr:cxnSp macro="">
      <xdr:nvCxnSpPr>
        <xdr:cNvPr id="588" name="直線コネクタ 587">
          <a:extLst>
            <a:ext uri="{FF2B5EF4-FFF2-40B4-BE49-F238E27FC236}">
              <a16:creationId xmlns:a16="http://schemas.microsoft.com/office/drawing/2014/main" id="{BDB5B3CA-FFAA-49A8-98FC-4308080A0620}"/>
            </a:ext>
          </a:extLst>
        </xdr:cNvPr>
        <xdr:cNvCxnSpPr/>
      </xdr:nvCxnSpPr>
      <xdr:spPr>
        <a:xfrm flipV="1">
          <a:off x="19545300" y="6845309"/>
          <a:ext cx="889000" cy="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109125</xdr:rowOff>
    </xdr:from>
    <xdr:to>
      <xdr:col>98</xdr:col>
      <xdr:colOff>38100</xdr:colOff>
      <xdr:row>40</xdr:row>
      <xdr:rowOff>39275</xdr:rowOff>
    </xdr:to>
    <xdr:sp macro="" textlink="">
      <xdr:nvSpPr>
        <xdr:cNvPr id="589" name="楕円 588">
          <a:extLst>
            <a:ext uri="{FF2B5EF4-FFF2-40B4-BE49-F238E27FC236}">
              <a16:creationId xmlns:a16="http://schemas.microsoft.com/office/drawing/2014/main" id="{30A1239D-C051-4068-9FC9-29B9FA280EF5}"/>
            </a:ext>
          </a:extLst>
        </xdr:cNvPr>
        <xdr:cNvSpPr/>
      </xdr:nvSpPr>
      <xdr:spPr>
        <a:xfrm>
          <a:off x="18605500" y="679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158914</xdr:rowOff>
    </xdr:from>
    <xdr:to>
      <xdr:col>102</xdr:col>
      <xdr:colOff>114300</xdr:colOff>
      <xdr:row>39</xdr:row>
      <xdr:rowOff>159925</xdr:rowOff>
    </xdr:to>
    <xdr:cxnSp macro="">
      <xdr:nvCxnSpPr>
        <xdr:cNvPr id="590" name="直線コネクタ 589">
          <a:extLst>
            <a:ext uri="{FF2B5EF4-FFF2-40B4-BE49-F238E27FC236}">
              <a16:creationId xmlns:a16="http://schemas.microsoft.com/office/drawing/2014/main" id="{1E92527B-B036-4A59-BAD1-912E1EC90A60}"/>
            </a:ext>
          </a:extLst>
        </xdr:cNvPr>
        <xdr:cNvCxnSpPr/>
      </xdr:nvCxnSpPr>
      <xdr:spPr>
        <a:xfrm flipV="1">
          <a:off x="18656300" y="6845464"/>
          <a:ext cx="889000" cy="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118107</xdr:rowOff>
    </xdr:from>
    <xdr:ext cx="534377" cy="259045"/>
    <xdr:sp macro="" textlink="">
      <xdr:nvSpPr>
        <xdr:cNvPr id="591" name="n_1aveValue【一般廃棄物処理施設】&#10;一人当たり有形固定資産（償却資産）額">
          <a:extLst>
            <a:ext uri="{FF2B5EF4-FFF2-40B4-BE49-F238E27FC236}">
              <a16:creationId xmlns:a16="http://schemas.microsoft.com/office/drawing/2014/main" id="{27075361-DAD6-4AFD-ACE7-70E4B008A41F}"/>
            </a:ext>
          </a:extLst>
        </xdr:cNvPr>
        <xdr:cNvSpPr txBox="1"/>
      </xdr:nvSpPr>
      <xdr:spPr>
        <a:xfrm>
          <a:off x="21043411" y="629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145178</xdr:rowOff>
    </xdr:from>
    <xdr:ext cx="534377" cy="259045"/>
    <xdr:sp macro="" textlink="">
      <xdr:nvSpPr>
        <xdr:cNvPr id="592" name="n_2aveValue【一般廃棄物処理施設】&#10;一人当たり有形固定資産（償却資産）額">
          <a:extLst>
            <a:ext uri="{FF2B5EF4-FFF2-40B4-BE49-F238E27FC236}">
              <a16:creationId xmlns:a16="http://schemas.microsoft.com/office/drawing/2014/main" id="{05C57DA9-1F7D-49DF-B445-2195AADE6D9D}"/>
            </a:ext>
          </a:extLst>
        </xdr:cNvPr>
        <xdr:cNvSpPr txBox="1"/>
      </xdr:nvSpPr>
      <xdr:spPr>
        <a:xfrm>
          <a:off x="20167111" y="631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37931</xdr:rowOff>
    </xdr:from>
    <xdr:ext cx="534377" cy="259045"/>
    <xdr:sp macro="" textlink="">
      <xdr:nvSpPr>
        <xdr:cNvPr id="593" name="n_3aveValue【一般廃棄物処理施設】&#10;一人当たり有形固定資産（償却資産）額">
          <a:extLst>
            <a:ext uri="{FF2B5EF4-FFF2-40B4-BE49-F238E27FC236}">
              <a16:creationId xmlns:a16="http://schemas.microsoft.com/office/drawing/2014/main" id="{1AFD2D47-AAE0-4614-AE5A-483B7066B346}"/>
            </a:ext>
          </a:extLst>
        </xdr:cNvPr>
        <xdr:cNvSpPr txBox="1"/>
      </xdr:nvSpPr>
      <xdr:spPr>
        <a:xfrm>
          <a:off x="19278111" y="638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41829</xdr:rowOff>
    </xdr:from>
    <xdr:ext cx="534377" cy="259045"/>
    <xdr:sp macro="" textlink="">
      <xdr:nvSpPr>
        <xdr:cNvPr id="594" name="n_4aveValue【一般廃棄物処理施設】&#10;一人当たり有形固定資産（償却資産）額">
          <a:extLst>
            <a:ext uri="{FF2B5EF4-FFF2-40B4-BE49-F238E27FC236}">
              <a16:creationId xmlns:a16="http://schemas.microsoft.com/office/drawing/2014/main" id="{B54FB268-AC4D-479A-83F9-6981BBDFE847}"/>
            </a:ext>
          </a:extLst>
        </xdr:cNvPr>
        <xdr:cNvSpPr txBox="1"/>
      </xdr:nvSpPr>
      <xdr:spPr>
        <a:xfrm>
          <a:off x="18389111" y="638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109617</xdr:rowOff>
    </xdr:from>
    <xdr:ext cx="534377" cy="259045"/>
    <xdr:sp macro="" textlink="">
      <xdr:nvSpPr>
        <xdr:cNvPr id="595" name="n_1mainValue【一般廃棄物処理施設】&#10;一人当たり有形固定資産（償却資産）額">
          <a:extLst>
            <a:ext uri="{FF2B5EF4-FFF2-40B4-BE49-F238E27FC236}">
              <a16:creationId xmlns:a16="http://schemas.microsoft.com/office/drawing/2014/main" id="{1382DB29-A57E-40ED-A6F4-437AA4EA5C99}"/>
            </a:ext>
          </a:extLst>
        </xdr:cNvPr>
        <xdr:cNvSpPr txBox="1"/>
      </xdr:nvSpPr>
      <xdr:spPr>
        <a:xfrm>
          <a:off x="21043411" y="679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29236</xdr:rowOff>
    </xdr:from>
    <xdr:ext cx="534377" cy="259045"/>
    <xdr:sp macro="" textlink="">
      <xdr:nvSpPr>
        <xdr:cNvPr id="596" name="n_2mainValue【一般廃棄物処理施設】&#10;一人当たり有形固定資産（償却資産）額">
          <a:extLst>
            <a:ext uri="{FF2B5EF4-FFF2-40B4-BE49-F238E27FC236}">
              <a16:creationId xmlns:a16="http://schemas.microsoft.com/office/drawing/2014/main" id="{CFE87FED-56BB-40B3-A258-0E538B0964D0}"/>
            </a:ext>
          </a:extLst>
        </xdr:cNvPr>
        <xdr:cNvSpPr txBox="1"/>
      </xdr:nvSpPr>
      <xdr:spPr>
        <a:xfrm>
          <a:off x="20167111" y="688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29391</xdr:rowOff>
    </xdr:from>
    <xdr:ext cx="534377" cy="259045"/>
    <xdr:sp macro="" textlink="">
      <xdr:nvSpPr>
        <xdr:cNvPr id="597" name="n_3mainValue【一般廃棄物処理施設】&#10;一人当たり有形固定資産（償却資産）額">
          <a:extLst>
            <a:ext uri="{FF2B5EF4-FFF2-40B4-BE49-F238E27FC236}">
              <a16:creationId xmlns:a16="http://schemas.microsoft.com/office/drawing/2014/main" id="{6EE66FCA-1152-4BDB-9786-96AC07A93FD9}"/>
            </a:ext>
          </a:extLst>
        </xdr:cNvPr>
        <xdr:cNvSpPr txBox="1"/>
      </xdr:nvSpPr>
      <xdr:spPr>
        <a:xfrm>
          <a:off x="19278111" y="688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30402</xdr:rowOff>
    </xdr:from>
    <xdr:ext cx="534377" cy="259045"/>
    <xdr:sp macro="" textlink="">
      <xdr:nvSpPr>
        <xdr:cNvPr id="598" name="n_4mainValue【一般廃棄物処理施設】&#10;一人当たり有形固定資産（償却資産）額">
          <a:extLst>
            <a:ext uri="{FF2B5EF4-FFF2-40B4-BE49-F238E27FC236}">
              <a16:creationId xmlns:a16="http://schemas.microsoft.com/office/drawing/2014/main" id="{2DF1CC73-E262-4BA4-8B3F-32DC72D87DA7}"/>
            </a:ext>
          </a:extLst>
        </xdr:cNvPr>
        <xdr:cNvSpPr txBox="1"/>
      </xdr:nvSpPr>
      <xdr:spPr>
        <a:xfrm>
          <a:off x="18389111" y="688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a:extLst>
            <a:ext uri="{FF2B5EF4-FFF2-40B4-BE49-F238E27FC236}">
              <a16:creationId xmlns:a16="http://schemas.microsoft.com/office/drawing/2014/main" id="{B3820539-CC10-4550-9FCE-7230F4288A3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a:extLst>
            <a:ext uri="{FF2B5EF4-FFF2-40B4-BE49-F238E27FC236}">
              <a16:creationId xmlns:a16="http://schemas.microsoft.com/office/drawing/2014/main" id="{DDA07971-2DCD-4B8A-92DE-40AAAB5F8D6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a:extLst>
            <a:ext uri="{FF2B5EF4-FFF2-40B4-BE49-F238E27FC236}">
              <a16:creationId xmlns:a16="http://schemas.microsoft.com/office/drawing/2014/main" id="{E89302DC-D597-4111-8D26-389D8CEAF3B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a:extLst>
            <a:ext uri="{FF2B5EF4-FFF2-40B4-BE49-F238E27FC236}">
              <a16:creationId xmlns:a16="http://schemas.microsoft.com/office/drawing/2014/main" id="{D2C73308-674E-4D0B-A0CD-6F85F26E00D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a:extLst>
            <a:ext uri="{FF2B5EF4-FFF2-40B4-BE49-F238E27FC236}">
              <a16:creationId xmlns:a16="http://schemas.microsoft.com/office/drawing/2014/main" id="{F58595BC-A240-4AD5-8708-A01321A6EDC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a:extLst>
            <a:ext uri="{FF2B5EF4-FFF2-40B4-BE49-F238E27FC236}">
              <a16:creationId xmlns:a16="http://schemas.microsoft.com/office/drawing/2014/main" id="{E251DAC3-E45F-4C2F-A4FF-2BBC573AF76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a:extLst>
            <a:ext uri="{FF2B5EF4-FFF2-40B4-BE49-F238E27FC236}">
              <a16:creationId xmlns:a16="http://schemas.microsoft.com/office/drawing/2014/main" id="{B35309BE-F36A-43E5-A1E8-01515B84DF2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a:extLst>
            <a:ext uri="{FF2B5EF4-FFF2-40B4-BE49-F238E27FC236}">
              <a16:creationId xmlns:a16="http://schemas.microsoft.com/office/drawing/2014/main" id="{E5ED84A7-F000-4292-A5BE-B8F686C75CC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a:extLst>
            <a:ext uri="{FF2B5EF4-FFF2-40B4-BE49-F238E27FC236}">
              <a16:creationId xmlns:a16="http://schemas.microsoft.com/office/drawing/2014/main" id="{22A0B772-F9E2-4BE0-AD1F-B5876F53844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a:extLst>
            <a:ext uri="{FF2B5EF4-FFF2-40B4-BE49-F238E27FC236}">
              <a16:creationId xmlns:a16="http://schemas.microsoft.com/office/drawing/2014/main" id="{CE476CD0-8111-4B93-BC95-A3871D56AE6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a:extLst>
            <a:ext uri="{FF2B5EF4-FFF2-40B4-BE49-F238E27FC236}">
              <a16:creationId xmlns:a16="http://schemas.microsoft.com/office/drawing/2014/main" id="{1FFB0117-1029-4632-850F-3E935FB78E4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0" name="直線コネクタ 609">
          <a:extLst>
            <a:ext uri="{FF2B5EF4-FFF2-40B4-BE49-F238E27FC236}">
              <a16:creationId xmlns:a16="http://schemas.microsoft.com/office/drawing/2014/main" id="{00F8BDF6-513A-4DF1-84EC-359C76A464C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1" name="テキスト ボックス 610">
          <a:extLst>
            <a:ext uri="{FF2B5EF4-FFF2-40B4-BE49-F238E27FC236}">
              <a16:creationId xmlns:a16="http://schemas.microsoft.com/office/drawing/2014/main" id="{6072E63A-E1FB-45C8-9DB2-1C7B9515030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2" name="直線コネクタ 611">
          <a:extLst>
            <a:ext uri="{FF2B5EF4-FFF2-40B4-BE49-F238E27FC236}">
              <a16:creationId xmlns:a16="http://schemas.microsoft.com/office/drawing/2014/main" id="{F7DBFE9A-2C53-41A1-BD34-C66B1850157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3" name="テキスト ボックス 612">
          <a:extLst>
            <a:ext uri="{FF2B5EF4-FFF2-40B4-BE49-F238E27FC236}">
              <a16:creationId xmlns:a16="http://schemas.microsoft.com/office/drawing/2014/main" id="{B9587BBC-605A-4A8E-818B-16B9C1F14E1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4" name="直線コネクタ 613">
          <a:extLst>
            <a:ext uri="{FF2B5EF4-FFF2-40B4-BE49-F238E27FC236}">
              <a16:creationId xmlns:a16="http://schemas.microsoft.com/office/drawing/2014/main" id="{0072206E-6C44-4861-8226-61D155FE064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5" name="テキスト ボックス 614">
          <a:extLst>
            <a:ext uri="{FF2B5EF4-FFF2-40B4-BE49-F238E27FC236}">
              <a16:creationId xmlns:a16="http://schemas.microsoft.com/office/drawing/2014/main" id="{1C039CD6-39D2-41CB-8519-456237C13C1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6" name="直線コネクタ 615">
          <a:extLst>
            <a:ext uri="{FF2B5EF4-FFF2-40B4-BE49-F238E27FC236}">
              <a16:creationId xmlns:a16="http://schemas.microsoft.com/office/drawing/2014/main" id="{047D3770-A175-47AD-BE3D-BB722E0EC9C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7" name="テキスト ボックス 616">
          <a:extLst>
            <a:ext uri="{FF2B5EF4-FFF2-40B4-BE49-F238E27FC236}">
              <a16:creationId xmlns:a16="http://schemas.microsoft.com/office/drawing/2014/main" id="{4EE64189-56E2-457F-A0FF-A7F7E766A70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8" name="直線コネクタ 617">
          <a:extLst>
            <a:ext uri="{FF2B5EF4-FFF2-40B4-BE49-F238E27FC236}">
              <a16:creationId xmlns:a16="http://schemas.microsoft.com/office/drawing/2014/main" id="{46245199-2FF4-4031-B954-C44584D409B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9" name="テキスト ボックス 618">
          <a:extLst>
            <a:ext uri="{FF2B5EF4-FFF2-40B4-BE49-F238E27FC236}">
              <a16:creationId xmlns:a16="http://schemas.microsoft.com/office/drawing/2014/main" id="{2AD4868E-72BF-4F5B-879B-11BCE162F05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0" name="直線コネクタ 619">
          <a:extLst>
            <a:ext uri="{FF2B5EF4-FFF2-40B4-BE49-F238E27FC236}">
              <a16:creationId xmlns:a16="http://schemas.microsoft.com/office/drawing/2014/main" id="{90A5918A-F48C-4BDC-8AF7-798CAA3A173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1" name="テキスト ボックス 620">
          <a:extLst>
            <a:ext uri="{FF2B5EF4-FFF2-40B4-BE49-F238E27FC236}">
              <a16:creationId xmlns:a16="http://schemas.microsoft.com/office/drawing/2014/main" id="{0FC42AE6-7450-4535-817F-5F53C5CA218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2" name="【保健センター・保健所】&#10;有形固定資産減価償却率グラフ枠">
          <a:extLst>
            <a:ext uri="{FF2B5EF4-FFF2-40B4-BE49-F238E27FC236}">
              <a16:creationId xmlns:a16="http://schemas.microsoft.com/office/drawing/2014/main" id="{73F0EBCA-01AD-4B23-92E1-62B1B761096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64</xdr:row>
      <xdr:rowOff>76200</xdr:rowOff>
    </xdr:to>
    <xdr:cxnSp macro="">
      <xdr:nvCxnSpPr>
        <xdr:cNvPr id="623" name="直線コネクタ 622">
          <a:extLst>
            <a:ext uri="{FF2B5EF4-FFF2-40B4-BE49-F238E27FC236}">
              <a16:creationId xmlns:a16="http://schemas.microsoft.com/office/drawing/2014/main" id="{C3E4F56C-77F2-409C-BEF9-7E6522D17231}"/>
            </a:ext>
          </a:extLst>
        </xdr:cNvPr>
        <xdr:cNvCxnSpPr/>
      </xdr:nvCxnSpPr>
      <xdr:spPr>
        <a:xfrm flipV="1">
          <a:off x="16318864" y="948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4" name="【保健センター・保健所】&#10;有形固定資産減価償却率最小値テキスト">
          <a:extLst>
            <a:ext uri="{FF2B5EF4-FFF2-40B4-BE49-F238E27FC236}">
              <a16:creationId xmlns:a16="http://schemas.microsoft.com/office/drawing/2014/main" id="{08CECD6F-5E75-41E3-8F61-C466A37EF486}"/>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5" name="直線コネクタ 624">
          <a:extLst>
            <a:ext uri="{FF2B5EF4-FFF2-40B4-BE49-F238E27FC236}">
              <a16:creationId xmlns:a16="http://schemas.microsoft.com/office/drawing/2014/main" id="{6B4F27A8-08CC-4642-A112-AFA34CF8B7AE}"/>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626" name="【保健センター・保健所】&#10;有形固定資産減価償却率最大値テキスト">
          <a:extLst>
            <a:ext uri="{FF2B5EF4-FFF2-40B4-BE49-F238E27FC236}">
              <a16:creationId xmlns:a16="http://schemas.microsoft.com/office/drawing/2014/main" id="{89AF26E8-692E-4FF3-9D55-D20F8CABCCDA}"/>
            </a:ext>
          </a:extLst>
        </xdr:cNvPr>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627" name="直線コネクタ 626">
          <a:extLst>
            <a:ext uri="{FF2B5EF4-FFF2-40B4-BE49-F238E27FC236}">
              <a16:creationId xmlns:a16="http://schemas.microsoft.com/office/drawing/2014/main" id="{B32E3EF0-F0EB-4E00-BF3F-59B3D457D401}"/>
            </a:ext>
          </a:extLst>
        </xdr:cNvPr>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30497</xdr:rowOff>
    </xdr:from>
    <xdr:ext cx="405111" cy="259045"/>
    <xdr:sp macro="" textlink="">
      <xdr:nvSpPr>
        <xdr:cNvPr id="628" name="【保健センター・保健所】&#10;有形固定資産減価償却率平均値テキスト">
          <a:extLst>
            <a:ext uri="{FF2B5EF4-FFF2-40B4-BE49-F238E27FC236}">
              <a16:creationId xmlns:a16="http://schemas.microsoft.com/office/drawing/2014/main" id="{1E916053-3EE1-43A4-82D5-D1DF4C5353B5}"/>
            </a:ext>
          </a:extLst>
        </xdr:cNvPr>
        <xdr:cNvSpPr txBox="1"/>
      </xdr:nvSpPr>
      <xdr:spPr>
        <a:xfrm>
          <a:off x="16357600" y="1014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629" name="フローチャート: 判断 628">
          <a:extLst>
            <a:ext uri="{FF2B5EF4-FFF2-40B4-BE49-F238E27FC236}">
              <a16:creationId xmlns:a16="http://schemas.microsoft.com/office/drawing/2014/main" id="{C058C2F6-1D59-4482-9E46-711778B8D76C}"/>
            </a:ext>
          </a:extLst>
        </xdr:cNvPr>
        <xdr:cNvSpPr/>
      </xdr:nvSpPr>
      <xdr:spPr>
        <a:xfrm>
          <a:off x="16268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630" name="フローチャート: 判断 629">
          <a:extLst>
            <a:ext uri="{FF2B5EF4-FFF2-40B4-BE49-F238E27FC236}">
              <a16:creationId xmlns:a16="http://schemas.microsoft.com/office/drawing/2014/main" id="{D83856B2-0413-44CB-B758-A8AC4C776558}"/>
            </a:ext>
          </a:extLst>
        </xdr:cNvPr>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156845</xdr:rowOff>
    </xdr:from>
    <xdr:to>
      <xdr:col>76</xdr:col>
      <xdr:colOff>165100</xdr:colOff>
      <xdr:row>59</xdr:row>
      <xdr:rowOff>86995</xdr:rowOff>
    </xdr:to>
    <xdr:sp macro="" textlink="">
      <xdr:nvSpPr>
        <xdr:cNvPr id="631" name="フローチャート: 判断 630">
          <a:extLst>
            <a:ext uri="{FF2B5EF4-FFF2-40B4-BE49-F238E27FC236}">
              <a16:creationId xmlns:a16="http://schemas.microsoft.com/office/drawing/2014/main" id="{92794266-C9A4-491C-815A-DA95AC0F625D}"/>
            </a:ext>
          </a:extLst>
        </xdr:cNvPr>
        <xdr:cNvSpPr/>
      </xdr:nvSpPr>
      <xdr:spPr>
        <a:xfrm>
          <a:off x="14541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130175</xdr:rowOff>
    </xdr:from>
    <xdr:to>
      <xdr:col>72</xdr:col>
      <xdr:colOff>38100</xdr:colOff>
      <xdr:row>59</xdr:row>
      <xdr:rowOff>60325</xdr:rowOff>
    </xdr:to>
    <xdr:sp macro="" textlink="">
      <xdr:nvSpPr>
        <xdr:cNvPr id="632" name="フローチャート: 判断 631">
          <a:extLst>
            <a:ext uri="{FF2B5EF4-FFF2-40B4-BE49-F238E27FC236}">
              <a16:creationId xmlns:a16="http://schemas.microsoft.com/office/drawing/2014/main" id="{D09F5CC2-4E26-431A-8027-42236F185E11}"/>
            </a:ext>
          </a:extLst>
        </xdr:cNvPr>
        <xdr:cNvSpPr/>
      </xdr:nvSpPr>
      <xdr:spPr>
        <a:xfrm>
          <a:off x="13652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97790</xdr:rowOff>
    </xdr:from>
    <xdr:to>
      <xdr:col>67</xdr:col>
      <xdr:colOff>101600</xdr:colOff>
      <xdr:row>59</xdr:row>
      <xdr:rowOff>27940</xdr:rowOff>
    </xdr:to>
    <xdr:sp macro="" textlink="">
      <xdr:nvSpPr>
        <xdr:cNvPr id="633" name="フローチャート: 判断 632">
          <a:extLst>
            <a:ext uri="{FF2B5EF4-FFF2-40B4-BE49-F238E27FC236}">
              <a16:creationId xmlns:a16="http://schemas.microsoft.com/office/drawing/2014/main" id="{BE691D95-FB54-4841-BE15-4FBF3CDCAA0F}"/>
            </a:ext>
          </a:extLst>
        </xdr:cNvPr>
        <xdr:cNvSpPr/>
      </xdr:nvSpPr>
      <xdr:spPr>
        <a:xfrm>
          <a:off x="127635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A52F5440-46BE-4D88-96F3-33382F40036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6E08864B-70B4-451F-A467-F150111A6AB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835446F3-F615-4CC7-9C35-A5BD16E5B25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E2B0EE28-D0A9-4D14-9C67-DA431DC81B0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B437F0DD-E871-4F91-B205-F05CC75E0CE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86360</xdr:rowOff>
    </xdr:from>
    <xdr:to>
      <xdr:col>85</xdr:col>
      <xdr:colOff>177800</xdr:colOff>
      <xdr:row>59</xdr:row>
      <xdr:rowOff>16510</xdr:rowOff>
    </xdr:to>
    <xdr:sp macro="" textlink="">
      <xdr:nvSpPr>
        <xdr:cNvPr id="639" name="楕円 638">
          <a:extLst>
            <a:ext uri="{FF2B5EF4-FFF2-40B4-BE49-F238E27FC236}">
              <a16:creationId xmlns:a16="http://schemas.microsoft.com/office/drawing/2014/main" id="{E6FA546D-81A9-4CCE-B9A3-C7027CBD665D}"/>
            </a:ext>
          </a:extLst>
        </xdr:cNvPr>
        <xdr:cNvSpPr/>
      </xdr:nvSpPr>
      <xdr:spPr>
        <a:xfrm>
          <a:off x="162687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109237</xdr:rowOff>
    </xdr:from>
    <xdr:ext cx="405111" cy="259045"/>
    <xdr:sp macro="" textlink="">
      <xdr:nvSpPr>
        <xdr:cNvPr id="640" name="【保健センター・保健所】&#10;有形固定資産減価償却率該当値テキスト">
          <a:extLst>
            <a:ext uri="{FF2B5EF4-FFF2-40B4-BE49-F238E27FC236}">
              <a16:creationId xmlns:a16="http://schemas.microsoft.com/office/drawing/2014/main" id="{745E1F2A-B81D-4E42-A99D-783F49D0AA5F}"/>
            </a:ext>
          </a:extLst>
        </xdr:cNvPr>
        <xdr:cNvSpPr txBox="1"/>
      </xdr:nvSpPr>
      <xdr:spPr>
        <a:xfrm>
          <a:off x="16357600"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84455</xdr:rowOff>
    </xdr:from>
    <xdr:to>
      <xdr:col>81</xdr:col>
      <xdr:colOff>101600</xdr:colOff>
      <xdr:row>59</xdr:row>
      <xdr:rowOff>14605</xdr:rowOff>
    </xdr:to>
    <xdr:sp macro="" textlink="">
      <xdr:nvSpPr>
        <xdr:cNvPr id="641" name="楕円 640">
          <a:extLst>
            <a:ext uri="{FF2B5EF4-FFF2-40B4-BE49-F238E27FC236}">
              <a16:creationId xmlns:a16="http://schemas.microsoft.com/office/drawing/2014/main" id="{90E123D4-BBDD-4BA3-887B-7743E80C58A4}"/>
            </a:ext>
          </a:extLst>
        </xdr:cNvPr>
        <xdr:cNvSpPr/>
      </xdr:nvSpPr>
      <xdr:spPr>
        <a:xfrm>
          <a:off x="154305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135255</xdr:rowOff>
    </xdr:from>
    <xdr:to>
      <xdr:col>85</xdr:col>
      <xdr:colOff>127000</xdr:colOff>
      <xdr:row>58</xdr:row>
      <xdr:rowOff>137160</xdr:rowOff>
    </xdr:to>
    <xdr:cxnSp macro="">
      <xdr:nvCxnSpPr>
        <xdr:cNvPr id="642" name="直線コネクタ 641">
          <a:extLst>
            <a:ext uri="{FF2B5EF4-FFF2-40B4-BE49-F238E27FC236}">
              <a16:creationId xmlns:a16="http://schemas.microsoft.com/office/drawing/2014/main" id="{5DBDEF76-A74C-4055-8064-90CA3BA4E85F}"/>
            </a:ext>
          </a:extLst>
        </xdr:cNvPr>
        <xdr:cNvCxnSpPr/>
      </xdr:nvCxnSpPr>
      <xdr:spPr>
        <a:xfrm>
          <a:off x="15481300" y="1007935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34925</xdr:rowOff>
    </xdr:from>
    <xdr:to>
      <xdr:col>76</xdr:col>
      <xdr:colOff>165100</xdr:colOff>
      <xdr:row>58</xdr:row>
      <xdr:rowOff>136525</xdr:rowOff>
    </xdr:to>
    <xdr:sp macro="" textlink="">
      <xdr:nvSpPr>
        <xdr:cNvPr id="643" name="楕円 642">
          <a:extLst>
            <a:ext uri="{FF2B5EF4-FFF2-40B4-BE49-F238E27FC236}">
              <a16:creationId xmlns:a16="http://schemas.microsoft.com/office/drawing/2014/main" id="{8CC94DFA-C30C-499C-83D5-95E536292737}"/>
            </a:ext>
          </a:extLst>
        </xdr:cNvPr>
        <xdr:cNvSpPr/>
      </xdr:nvSpPr>
      <xdr:spPr>
        <a:xfrm>
          <a:off x="14541500" y="997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85725</xdr:rowOff>
    </xdr:from>
    <xdr:to>
      <xdr:col>81</xdr:col>
      <xdr:colOff>50800</xdr:colOff>
      <xdr:row>58</xdr:row>
      <xdr:rowOff>135255</xdr:rowOff>
    </xdr:to>
    <xdr:cxnSp macro="">
      <xdr:nvCxnSpPr>
        <xdr:cNvPr id="644" name="直線コネクタ 643">
          <a:extLst>
            <a:ext uri="{FF2B5EF4-FFF2-40B4-BE49-F238E27FC236}">
              <a16:creationId xmlns:a16="http://schemas.microsoft.com/office/drawing/2014/main" id="{FE35680B-29E1-439E-8438-3D0F997544BC}"/>
            </a:ext>
          </a:extLst>
        </xdr:cNvPr>
        <xdr:cNvCxnSpPr/>
      </xdr:nvCxnSpPr>
      <xdr:spPr>
        <a:xfrm>
          <a:off x="14592300" y="100298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156845</xdr:rowOff>
    </xdr:from>
    <xdr:to>
      <xdr:col>72</xdr:col>
      <xdr:colOff>38100</xdr:colOff>
      <xdr:row>58</xdr:row>
      <xdr:rowOff>86995</xdr:rowOff>
    </xdr:to>
    <xdr:sp macro="" textlink="">
      <xdr:nvSpPr>
        <xdr:cNvPr id="645" name="楕円 644">
          <a:extLst>
            <a:ext uri="{FF2B5EF4-FFF2-40B4-BE49-F238E27FC236}">
              <a16:creationId xmlns:a16="http://schemas.microsoft.com/office/drawing/2014/main" id="{9E741B53-C153-4734-96BF-BD6CC0125FC5}"/>
            </a:ext>
          </a:extLst>
        </xdr:cNvPr>
        <xdr:cNvSpPr/>
      </xdr:nvSpPr>
      <xdr:spPr>
        <a:xfrm>
          <a:off x="13652500" y="992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36195</xdr:rowOff>
    </xdr:from>
    <xdr:to>
      <xdr:col>76</xdr:col>
      <xdr:colOff>114300</xdr:colOff>
      <xdr:row>58</xdr:row>
      <xdr:rowOff>85725</xdr:rowOff>
    </xdr:to>
    <xdr:cxnSp macro="">
      <xdr:nvCxnSpPr>
        <xdr:cNvPr id="646" name="直線コネクタ 645">
          <a:extLst>
            <a:ext uri="{FF2B5EF4-FFF2-40B4-BE49-F238E27FC236}">
              <a16:creationId xmlns:a16="http://schemas.microsoft.com/office/drawing/2014/main" id="{FA5644B8-D116-4D60-BB47-9AAC6E364473}"/>
            </a:ext>
          </a:extLst>
        </xdr:cNvPr>
        <xdr:cNvCxnSpPr/>
      </xdr:nvCxnSpPr>
      <xdr:spPr>
        <a:xfrm>
          <a:off x="13703300" y="998029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19685</xdr:rowOff>
    </xdr:from>
    <xdr:to>
      <xdr:col>67</xdr:col>
      <xdr:colOff>101600</xdr:colOff>
      <xdr:row>58</xdr:row>
      <xdr:rowOff>121285</xdr:rowOff>
    </xdr:to>
    <xdr:sp macro="" textlink="">
      <xdr:nvSpPr>
        <xdr:cNvPr id="647" name="楕円 646">
          <a:extLst>
            <a:ext uri="{FF2B5EF4-FFF2-40B4-BE49-F238E27FC236}">
              <a16:creationId xmlns:a16="http://schemas.microsoft.com/office/drawing/2014/main" id="{BB6F5367-D54A-4CB7-B0D0-04BA3200D8C2}"/>
            </a:ext>
          </a:extLst>
        </xdr:cNvPr>
        <xdr:cNvSpPr/>
      </xdr:nvSpPr>
      <xdr:spPr>
        <a:xfrm>
          <a:off x="12763500" y="99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36195</xdr:rowOff>
    </xdr:from>
    <xdr:to>
      <xdr:col>71</xdr:col>
      <xdr:colOff>177800</xdr:colOff>
      <xdr:row>58</xdr:row>
      <xdr:rowOff>70485</xdr:rowOff>
    </xdr:to>
    <xdr:cxnSp macro="">
      <xdr:nvCxnSpPr>
        <xdr:cNvPr id="648" name="直線コネクタ 647">
          <a:extLst>
            <a:ext uri="{FF2B5EF4-FFF2-40B4-BE49-F238E27FC236}">
              <a16:creationId xmlns:a16="http://schemas.microsoft.com/office/drawing/2014/main" id="{7EF1E27F-958B-46CD-A6D3-9F043AA9EFF7}"/>
            </a:ext>
          </a:extLst>
        </xdr:cNvPr>
        <xdr:cNvCxnSpPr/>
      </xdr:nvCxnSpPr>
      <xdr:spPr>
        <a:xfrm flipV="1">
          <a:off x="12814300" y="99802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110507</xdr:rowOff>
    </xdr:from>
    <xdr:ext cx="405111" cy="259045"/>
    <xdr:sp macro="" textlink="">
      <xdr:nvSpPr>
        <xdr:cNvPr id="649" name="n_1aveValue【保健センター・保健所】&#10;有形固定資産減価償却率">
          <a:extLst>
            <a:ext uri="{FF2B5EF4-FFF2-40B4-BE49-F238E27FC236}">
              <a16:creationId xmlns:a16="http://schemas.microsoft.com/office/drawing/2014/main" id="{19A73844-939A-409F-8A48-B899B55661AE}"/>
            </a:ext>
          </a:extLst>
        </xdr:cNvPr>
        <xdr:cNvSpPr txBox="1"/>
      </xdr:nvSpPr>
      <xdr:spPr>
        <a:xfrm>
          <a:off x="152660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78122</xdr:rowOff>
    </xdr:from>
    <xdr:ext cx="405111" cy="259045"/>
    <xdr:sp macro="" textlink="">
      <xdr:nvSpPr>
        <xdr:cNvPr id="650" name="n_2aveValue【保健センター・保健所】&#10;有形固定資産減価償却率">
          <a:extLst>
            <a:ext uri="{FF2B5EF4-FFF2-40B4-BE49-F238E27FC236}">
              <a16:creationId xmlns:a16="http://schemas.microsoft.com/office/drawing/2014/main" id="{270726BD-4725-4D87-9164-A8EFAF533EF4}"/>
            </a:ext>
          </a:extLst>
        </xdr:cNvPr>
        <xdr:cNvSpPr txBox="1"/>
      </xdr:nvSpPr>
      <xdr:spPr>
        <a:xfrm>
          <a:off x="143897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51452</xdr:rowOff>
    </xdr:from>
    <xdr:ext cx="405111" cy="259045"/>
    <xdr:sp macro="" textlink="">
      <xdr:nvSpPr>
        <xdr:cNvPr id="651" name="n_3aveValue【保健センター・保健所】&#10;有形固定資産減価償却率">
          <a:extLst>
            <a:ext uri="{FF2B5EF4-FFF2-40B4-BE49-F238E27FC236}">
              <a16:creationId xmlns:a16="http://schemas.microsoft.com/office/drawing/2014/main" id="{7A211DA9-68AC-48A7-9868-64EABB33C68E}"/>
            </a:ext>
          </a:extLst>
        </xdr:cNvPr>
        <xdr:cNvSpPr txBox="1"/>
      </xdr:nvSpPr>
      <xdr:spPr>
        <a:xfrm>
          <a:off x="13500744" y="1016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19067</xdr:rowOff>
    </xdr:from>
    <xdr:ext cx="405111" cy="259045"/>
    <xdr:sp macro="" textlink="">
      <xdr:nvSpPr>
        <xdr:cNvPr id="652" name="n_4aveValue【保健センター・保健所】&#10;有形固定資産減価償却率">
          <a:extLst>
            <a:ext uri="{FF2B5EF4-FFF2-40B4-BE49-F238E27FC236}">
              <a16:creationId xmlns:a16="http://schemas.microsoft.com/office/drawing/2014/main" id="{3DF45192-6C71-434E-9D7F-C60B20D471BB}"/>
            </a:ext>
          </a:extLst>
        </xdr:cNvPr>
        <xdr:cNvSpPr txBox="1"/>
      </xdr:nvSpPr>
      <xdr:spPr>
        <a:xfrm>
          <a:off x="12611744" y="1013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31132</xdr:rowOff>
    </xdr:from>
    <xdr:ext cx="405111" cy="259045"/>
    <xdr:sp macro="" textlink="">
      <xdr:nvSpPr>
        <xdr:cNvPr id="653" name="n_1mainValue【保健センター・保健所】&#10;有形固定資産減価償却率">
          <a:extLst>
            <a:ext uri="{FF2B5EF4-FFF2-40B4-BE49-F238E27FC236}">
              <a16:creationId xmlns:a16="http://schemas.microsoft.com/office/drawing/2014/main" id="{108D46BE-B092-43BE-BEB1-8A0AEC63E074}"/>
            </a:ext>
          </a:extLst>
        </xdr:cNvPr>
        <xdr:cNvSpPr txBox="1"/>
      </xdr:nvSpPr>
      <xdr:spPr>
        <a:xfrm>
          <a:off x="15266044" y="980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153052</xdr:rowOff>
    </xdr:from>
    <xdr:ext cx="405111" cy="259045"/>
    <xdr:sp macro="" textlink="">
      <xdr:nvSpPr>
        <xdr:cNvPr id="654" name="n_2mainValue【保健センター・保健所】&#10;有形固定資産減価償却率">
          <a:extLst>
            <a:ext uri="{FF2B5EF4-FFF2-40B4-BE49-F238E27FC236}">
              <a16:creationId xmlns:a16="http://schemas.microsoft.com/office/drawing/2014/main" id="{DFD90A70-F7FF-45C2-866C-AF22EFEF9201}"/>
            </a:ext>
          </a:extLst>
        </xdr:cNvPr>
        <xdr:cNvSpPr txBox="1"/>
      </xdr:nvSpPr>
      <xdr:spPr>
        <a:xfrm>
          <a:off x="14389744" y="975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103522</xdr:rowOff>
    </xdr:from>
    <xdr:ext cx="405111" cy="259045"/>
    <xdr:sp macro="" textlink="">
      <xdr:nvSpPr>
        <xdr:cNvPr id="655" name="n_3mainValue【保健センター・保健所】&#10;有形固定資産減価償却率">
          <a:extLst>
            <a:ext uri="{FF2B5EF4-FFF2-40B4-BE49-F238E27FC236}">
              <a16:creationId xmlns:a16="http://schemas.microsoft.com/office/drawing/2014/main" id="{50C099CE-FE75-4227-9DD9-3B880FAC3BDA}"/>
            </a:ext>
          </a:extLst>
        </xdr:cNvPr>
        <xdr:cNvSpPr txBox="1"/>
      </xdr:nvSpPr>
      <xdr:spPr>
        <a:xfrm>
          <a:off x="1350074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137812</xdr:rowOff>
    </xdr:from>
    <xdr:ext cx="405111" cy="259045"/>
    <xdr:sp macro="" textlink="">
      <xdr:nvSpPr>
        <xdr:cNvPr id="656" name="n_4mainValue【保健センター・保健所】&#10;有形固定資産減価償却率">
          <a:extLst>
            <a:ext uri="{FF2B5EF4-FFF2-40B4-BE49-F238E27FC236}">
              <a16:creationId xmlns:a16="http://schemas.microsoft.com/office/drawing/2014/main" id="{EC977B70-75FD-4E30-8812-FAF994DBF0B4}"/>
            </a:ext>
          </a:extLst>
        </xdr:cNvPr>
        <xdr:cNvSpPr txBox="1"/>
      </xdr:nvSpPr>
      <xdr:spPr>
        <a:xfrm>
          <a:off x="12611744" y="973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a:extLst>
            <a:ext uri="{FF2B5EF4-FFF2-40B4-BE49-F238E27FC236}">
              <a16:creationId xmlns:a16="http://schemas.microsoft.com/office/drawing/2014/main" id="{A03050C1-B868-4655-B248-94552D04BCB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a:extLst>
            <a:ext uri="{FF2B5EF4-FFF2-40B4-BE49-F238E27FC236}">
              <a16:creationId xmlns:a16="http://schemas.microsoft.com/office/drawing/2014/main" id="{A177BAF8-F828-421F-B558-21AC2F0C5CB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a:extLst>
            <a:ext uri="{FF2B5EF4-FFF2-40B4-BE49-F238E27FC236}">
              <a16:creationId xmlns:a16="http://schemas.microsoft.com/office/drawing/2014/main" id="{70089D06-EA8F-4EB6-9398-2C275741C88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a:extLst>
            <a:ext uri="{FF2B5EF4-FFF2-40B4-BE49-F238E27FC236}">
              <a16:creationId xmlns:a16="http://schemas.microsoft.com/office/drawing/2014/main" id="{0C31A60B-5DD0-4072-8F04-C5FBF51905C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a:extLst>
            <a:ext uri="{FF2B5EF4-FFF2-40B4-BE49-F238E27FC236}">
              <a16:creationId xmlns:a16="http://schemas.microsoft.com/office/drawing/2014/main" id="{FB163445-CB8C-43CD-8D7D-7B54F9F9F38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a:extLst>
            <a:ext uri="{FF2B5EF4-FFF2-40B4-BE49-F238E27FC236}">
              <a16:creationId xmlns:a16="http://schemas.microsoft.com/office/drawing/2014/main" id="{14FE339D-595E-4920-AC98-4B67EDD1024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a:extLst>
            <a:ext uri="{FF2B5EF4-FFF2-40B4-BE49-F238E27FC236}">
              <a16:creationId xmlns:a16="http://schemas.microsoft.com/office/drawing/2014/main" id="{ACEEAF43-DF85-4AFF-9CD2-4C13B78A10C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a:extLst>
            <a:ext uri="{FF2B5EF4-FFF2-40B4-BE49-F238E27FC236}">
              <a16:creationId xmlns:a16="http://schemas.microsoft.com/office/drawing/2014/main" id="{43493B31-BED9-4A68-972D-D867D2A3763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a:extLst>
            <a:ext uri="{FF2B5EF4-FFF2-40B4-BE49-F238E27FC236}">
              <a16:creationId xmlns:a16="http://schemas.microsoft.com/office/drawing/2014/main" id="{819013CC-D4BD-470D-9AEA-E8B748B9E59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a:extLst>
            <a:ext uri="{FF2B5EF4-FFF2-40B4-BE49-F238E27FC236}">
              <a16:creationId xmlns:a16="http://schemas.microsoft.com/office/drawing/2014/main" id="{2E6E9C9D-AF0B-4B5C-A78B-4CDE61824C2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7" name="直線コネクタ 666">
          <a:extLst>
            <a:ext uri="{FF2B5EF4-FFF2-40B4-BE49-F238E27FC236}">
              <a16:creationId xmlns:a16="http://schemas.microsoft.com/office/drawing/2014/main" id="{543036C0-6621-4547-B4D3-6E3E2DEF4A89}"/>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8" name="テキスト ボックス 667">
          <a:extLst>
            <a:ext uri="{FF2B5EF4-FFF2-40B4-BE49-F238E27FC236}">
              <a16:creationId xmlns:a16="http://schemas.microsoft.com/office/drawing/2014/main" id="{D1C38E32-10D4-43C4-A52E-F76B5B66622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9" name="直線コネクタ 668">
          <a:extLst>
            <a:ext uri="{FF2B5EF4-FFF2-40B4-BE49-F238E27FC236}">
              <a16:creationId xmlns:a16="http://schemas.microsoft.com/office/drawing/2014/main" id="{0C1803B7-5D03-458B-8ADC-9C90D6C6A9D7}"/>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0" name="テキスト ボックス 669">
          <a:extLst>
            <a:ext uri="{FF2B5EF4-FFF2-40B4-BE49-F238E27FC236}">
              <a16:creationId xmlns:a16="http://schemas.microsoft.com/office/drawing/2014/main" id="{C166AD98-6A8A-4860-8AA0-6346A3BB1911}"/>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1" name="直線コネクタ 670">
          <a:extLst>
            <a:ext uri="{FF2B5EF4-FFF2-40B4-BE49-F238E27FC236}">
              <a16:creationId xmlns:a16="http://schemas.microsoft.com/office/drawing/2014/main" id="{E8BF2598-0ED1-4E50-A7C1-06846E999976}"/>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2" name="テキスト ボックス 671">
          <a:extLst>
            <a:ext uri="{FF2B5EF4-FFF2-40B4-BE49-F238E27FC236}">
              <a16:creationId xmlns:a16="http://schemas.microsoft.com/office/drawing/2014/main" id="{6755492E-BDCF-41DC-A6AA-6A3204984CC4}"/>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3" name="直線コネクタ 672">
          <a:extLst>
            <a:ext uri="{FF2B5EF4-FFF2-40B4-BE49-F238E27FC236}">
              <a16:creationId xmlns:a16="http://schemas.microsoft.com/office/drawing/2014/main" id="{71AEF9E8-F132-42B5-9A97-1AC9A544CB16}"/>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4" name="テキスト ボックス 673">
          <a:extLst>
            <a:ext uri="{FF2B5EF4-FFF2-40B4-BE49-F238E27FC236}">
              <a16:creationId xmlns:a16="http://schemas.microsoft.com/office/drawing/2014/main" id="{E9B70DD2-F858-4F5F-97DC-0F83B64EF351}"/>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a:extLst>
            <a:ext uri="{FF2B5EF4-FFF2-40B4-BE49-F238E27FC236}">
              <a16:creationId xmlns:a16="http://schemas.microsoft.com/office/drawing/2014/main" id="{23456814-7EDA-4896-9FAF-2DE32C7A4EB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a:extLst>
            <a:ext uri="{FF2B5EF4-FFF2-40B4-BE49-F238E27FC236}">
              <a16:creationId xmlns:a16="http://schemas.microsoft.com/office/drawing/2014/main" id="{D0BFF61F-C75E-4194-A762-D7D1695DC72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保健センター・保健所】&#10;一人当たり面積グラフ枠">
          <a:extLst>
            <a:ext uri="{FF2B5EF4-FFF2-40B4-BE49-F238E27FC236}">
              <a16:creationId xmlns:a16="http://schemas.microsoft.com/office/drawing/2014/main" id="{30878833-28DB-4E9C-892C-9EFE19B157F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125730</xdr:rowOff>
    </xdr:from>
    <xdr:to>
      <xdr:col>116</xdr:col>
      <xdr:colOff>62864</xdr:colOff>
      <xdr:row>63</xdr:row>
      <xdr:rowOff>125730</xdr:rowOff>
    </xdr:to>
    <xdr:cxnSp macro="">
      <xdr:nvCxnSpPr>
        <xdr:cNvPr id="678" name="直線コネクタ 677">
          <a:extLst>
            <a:ext uri="{FF2B5EF4-FFF2-40B4-BE49-F238E27FC236}">
              <a16:creationId xmlns:a16="http://schemas.microsoft.com/office/drawing/2014/main" id="{1E63B132-DC8B-46A0-B562-B5BE45A9A958}"/>
            </a:ext>
          </a:extLst>
        </xdr:cNvPr>
        <xdr:cNvCxnSpPr/>
      </xdr:nvCxnSpPr>
      <xdr:spPr>
        <a:xfrm flipV="1">
          <a:off x="22160864" y="989838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79" name="【保健センター・保健所】&#10;一人当たり面積最小値テキスト">
          <a:extLst>
            <a:ext uri="{FF2B5EF4-FFF2-40B4-BE49-F238E27FC236}">
              <a16:creationId xmlns:a16="http://schemas.microsoft.com/office/drawing/2014/main" id="{4A3F2B43-F3A4-4E4E-8759-D8D7115E048B}"/>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80" name="直線コネクタ 679">
          <a:extLst>
            <a:ext uri="{FF2B5EF4-FFF2-40B4-BE49-F238E27FC236}">
              <a16:creationId xmlns:a16="http://schemas.microsoft.com/office/drawing/2014/main" id="{4369F462-10BA-4852-8A56-7E5B7036703F}"/>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72407</xdr:rowOff>
    </xdr:from>
    <xdr:ext cx="469744" cy="259045"/>
    <xdr:sp macro="" textlink="">
      <xdr:nvSpPr>
        <xdr:cNvPr id="681" name="【保健センター・保健所】&#10;一人当たり面積最大値テキスト">
          <a:extLst>
            <a:ext uri="{FF2B5EF4-FFF2-40B4-BE49-F238E27FC236}">
              <a16:creationId xmlns:a16="http://schemas.microsoft.com/office/drawing/2014/main" id="{DAC08C9E-A7F3-4F11-9088-3F107F3C35D9}"/>
            </a:ext>
          </a:extLst>
        </xdr:cNvPr>
        <xdr:cNvSpPr txBox="1"/>
      </xdr:nvSpPr>
      <xdr:spPr>
        <a:xfrm>
          <a:off x="22199600" y="967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125730</xdr:rowOff>
    </xdr:from>
    <xdr:to>
      <xdr:col>116</xdr:col>
      <xdr:colOff>152400</xdr:colOff>
      <xdr:row>57</xdr:row>
      <xdr:rowOff>125730</xdr:rowOff>
    </xdr:to>
    <xdr:cxnSp macro="">
      <xdr:nvCxnSpPr>
        <xdr:cNvPr id="682" name="直線コネクタ 681">
          <a:extLst>
            <a:ext uri="{FF2B5EF4-FFF2-40B4-BE49-F238E27FC236}">
              <a16:creationId xmlns:a16="http://schemas.microsoft.com/office/drawing/2014/main" id="{B2F9C3CD-BB9E-4173-947E-DE26B85499E4}"/>
            </a:ext>
          </a:extLst>
        </xdr:cNvPr>
        <xdr:cNvCxnSpPr/>
      </xdr:nvCxnSpPr>
      <xdr:spPr>
        <a:xfrm>
          <a:off x="22072600" y="989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9923</xdr:rowOff>
    </xdr:from>
    <xdr:ext cx="469744" cy="259045"/>
    <xdr:sp macro="" textlink="">
      <xdr:nvSpPr>
        <xdr:cNvPr id="683" name="【保健センター・保健所】&#10;一人当たり面積平均値テキスト">
          <a:extLst>
            <a:ext uri="{FF2B5EF4-FFF2-40B4-BE49-F238E27FC236}">
              <a16:creationId xmlns:a16="http://schemas.microsoft.com/office/drawing/2014/main" id="{61042EED-D671-44FA-B464-FB822ABD871F}"/>
            </a:ext>
          </a:extLst>
        </xdr:cNvPr>
        <xdr:cNvSpPr txBox="1"/>
      </xdr:nvSpPr>
      <xdr:spPr>
        <a:xfrm>
          <a:off x="22199600" y="10639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31496</xdr:rowOff>
    </xdr:from>
    <xdr:to>
      <xdr:col>116</xdr:col>
      <xdr:colOff>114300</xdr:colOff>
      <xdr:row>62</xdr:row>
      <xdr:rowOff>133096</xdr:rowOff>
    </xdr:to>
    <xdr:sp macro="" textlink="">
      <xdr:nvSpPr>
        <xdr:cNvPr id="684" name="フローチャート: 判断 683">
          <a:extLst>
            <a:ext uri="{FF2B5EF4-FFF2-40B4-BE49-F238E27FC236}">
              <a16:creationId xmlns:a16="http://schemas.microsoft.com/office/drawing/2014/main" id="{75C4DD96-F6A9-419A-B75C-8FC15BF070DD}"/>
            </a:ext>
          </a:extLst>
        </xdr:cNvPr>
        <xdr:cNvSpPr/>
      </xdr:nvSpPr>
      <xdr:spPr>
        <a:xfrm>
          <a:off x="221107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36068</xdr:rowOff>
    </xdr:from>
    <xdr:to>
      <xdr:col>112</xdr:col>
      <xdr:colOff>38100</xdr:colOff>
      <xdr:row>62</xdr:row>
      <xdr:rowOff>137668</xdr:rowOff>
    </xdr:to>
    <xdr:sp macro="" textlink="">
      <xdr:nvSpPr>
        <xdr:cNvPr id="685" name="フローチャート: 判断 684">
          <a:extLst>
            <a:ext uri="{FF2B5EF4-FFF2-40B4-BE49-F238E27FC236}">
              <a16:creationId xmlns:a16="http://schemas.microsoft.com/office/drawing/2014/main" id="{6F9EF83B-054B-4A3D-BBCB-D402BAC7A746}"/>
            </a:ext>
          </a:extLst>
        </xdr:cNvPr>
        <xdr:cNvSpPr/>
      </xdr:nvSpPr>
      <xdr:spPr>
        <a:xfrm>
          <a:off x="21272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8636</xdr:rowOff>
    </xdr:from>
    <xdr:to>
      <xdr:col>107</xdr:col>
      <xdr:colOff>101600</xdr:colOff>
      <xdr:row>62</xdr:row>
      <xdr:rowOff>110236</xdr:rowOff>
    </xdr:to>
    <xdr:sp macro="" textlink="">
      <xdr:nvSpPr>
        <xdr:cNvPr id="686" name="フローチャート: 判断 685">
          <a:extLst>
            <a:ext uri="{FF2B5EF4-FFF2-40B4-BE49-F238E27FC236}">
              <a16:creationId xmlns:a16="http://schemas.microsoft.com/office/drawing/2014/main" id="{82867749-8754-4C50-A196-0FC8835D4414}"/>
            </a:ext>
          </a:extLst>
        </xdr:cNvPr>
        <xdr:cNvSpPr/>
      </xdr:nvSpPr>
      <xdr:spPr>
        <a:xfrm>
          <a:off x="20383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129794</xdr:rowOff>
    </xdr:from>
    <xdr:to>
      <xdr:col>102</xdr:col>
      <xdr:colOff>165100</xdr:colOff>
      <xdr:row>62</xdr:row>
      <xdr:rowOff>59944</xdr:rowOff>
    </xdr:to>
    <xdr:sp macro="" textlink="">
      <xdr:nvSpPr>
        <xdr:cNvPr id="687" name="フローチャート: 判断 686">
          <a:extLst>
            <a:ext uri="{FF2B5EF4-FFF2-40B4-BE49-F238E27FC236}">
              <a16:creationId xmlns:a16="http://schemas.microsoft.com/office/drawing/2014/main" id="{CE3563B7-9951-4C1B-850A-82C85327AB7C}"/>
            </a:ext>
          </a:extLst>
        </xdr:cNvPr>
        <xdr:cNvSpPr/>
      </xdr:nvSpPr>
      <xdr:spPr>
        <a:xfrm>
          <a:off x="19494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134366</xdr:rowOff>
    </xdr:from>
    <xdr:to>
      <xdr:col>98</xdr:col>
      <xdr:colOff>38100</xdr:colOff>
      <xdr:row>62</xdr:row>
      <xdr:rowOff>64516</xdr:rowOff>
    </xdr:to>
    <xdr:sp macro="" textlink="">
      <xdr:nvSpPr>
        <xdr:cNvPr id="688" name="フローチャート: 判断 687">
          <a:extLst>
            <a:ext uri="{FF2B5EF4-FFF2-40B4-BE49-F238E27FC236}">
              <a16:creationId xmlns:a16="http://schemas.microsoft.com/office/drawing/2014/main" id="{452F3937-CE4B-4059-9C48-0A5A945F7D05}"/>
            </a:ext>
          </a:extLst>
        </xdr:cNvPr>
        <xdr:cNvSpPr/>
      </xdr:nvSpPr>
      <xdr:spPr>
        <a:xfrm>
          <a:off x="18605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58161EF1-B419-454E-BDBF-ECA90681CC3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B8CFBFAB-CF5A-43D6-A274-29A08B27524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E4CE44E6-5FE9-4577-AD19-6E318A174BF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314ACDDE-4C4F-4CF0-A274-801D73E00F7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20C265E4-4C69-45E5-B8D1-976E5952E4D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88646</xdr:rowOff>
    </xdr:from>
    <xdr:to>
      <xdr:col>116</xdr:col>
      <xdr:colOff>114300</xdr:colOff>
      <xdr:row>62</xdr:row>
      <xdr:rowOff>18796</xdr:rowOff>
    </xdr:to>
    <xdr:sp macro="" textlink="">
      <xdr:nvSpPr>
        <xdr:cNvPr id="694" name="楕円 693">
          <a:extLst>
            <a:ext uri="{FF2B5EF4-FFF2-40B4-BE49-F238E27FC236}">
              <a16:creationId xmlns:a16="http://schemas.microsoft.com/office/drawing/2014/main" id="{39A082A7-E0E3-4D89-85A4-3788E825C383}"/>
            </a:ext>
          </a:extLst>
        </xdr:cNvPr>
        <xdr:cNvSpPr/>
      </xdr:nvSpPr>
      <xdr:spPr>
        <a:xfrm>
          <a:off x="22110700" y="1054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111523</xdr:rowOff>
    </xdr:from>
    <xdr:ext cx="469744" cy="259045"/>
    <xdr:sp macro="" textlink="">
      <xdr:nvSpPr>
        <xdr:cNvPr id="695" name="【保健センター・保健所】&#10;一人当たり面積該当値テキスト">
          <a:extLst>
            <a:ext uri="{FF2B5EF4-FFF2-40B4-BE49-F238E27FC236}">
              <a16:creationId xmlns:a16="http://schemas.microsoft.com/office/drawing/2014/main" id="{8849B1F5-7C7B-4BA3-A85F-B813B04FBF79}"/>
            </a:ext>
          </a:extLst>
        </xdr:cNvPr>
        <xdr:cNvSpPr txBox="1"/>
      </xdr:nvSpPr>
      <xdr:spPr>
        <a:xfrm>
          <a:off x="22199600" y="1039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88646</xdr:rowOff>
    </xdr:from>
    <xdr:to>
      <xdr:col>112</xdr:col>
      <xdr:colOff>38100</xdr:colOff>
      <xdr:row>62</xdr:row>
      <xdr:rowOff>18796</xdr:rowOff>
    </xdr:to>
    <xdr:sp macro="" textlink="">
      <xdr:nvSpPr>
        <xdr:cNvPr id="696" name="楕円 695">
          <a:extLst>
            <a:ext uri="{FF2B5EF4-FFF2-40B4-BE49-F238E27FC236}">
              <a16:creationId xmlns:a16="http://schemas.microsoft.com/office/drawing/2014/main" id="{8DA77F52-C128-431A-A4DA-DE894FD23685}"/>
            </a:ext>
          </a:extLst>
        </xdr:cNvPr>
        <xdr:cNvSpPr/>
      </xdr:nvSpPr>
      <xdr:spPr>
        <a:xfrm>
          <a:off x="21272500" y="1054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139446</xdr:rowOff>
    </xdr:from>
    <xdr:to>
      <xdr:col>116</xdr:col>
      <xdr:colOff>63500</xdr:colOff>
      <xdr:row>61</xdr:row>
      <xdr:rowOff>139446</xdr:rowOff>
    </xdr:to>
    <xdr:cxnSp macro="">
      <xdr:nvCxnSpPr>
        <xdr:cNvPr id="697" name="直線コネクタ 696">
          <a:extLst>
            <a:ext uri="{FF2B5EF4-FFF2-40B4-BE49-F238E27FC236}">
              <a16:creationId xmlns:a16="http://schemas.microsoft.com/office/drawing/2014/main" id="{4F22DFE0-00F5-463F-B808-6D412565596C}"/>
            </a:ext>
          </a:extLst>
        </xdr:cNvPr>
        <xdr:cNvCxnSpPr/>
      </xdr:nvCxnSpPr>
      <xdr:spPr>
        <a:xfrm>
          <a:off x="21323300" y="105978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88646</xdr:rowOff>
    </xdr:from>
    <xdr:to>
      <xdr:col>107</xdr:col>
      <xdr:colOff>101600</xdr:colOff>
      <xdr:row>62</xdr:row>
      <xdr:rowOff>18796</xdr:rowOff>
    </xdr:to>
    <xdr:sp macro="" textlink="">
      <xdr:nvSpPr>
        <xdr:cNvPr id="698" name="楕円 697">
          <a:extLst>
            <a:ext uri="{FF2B5EF4-FFF2-40B4-BE49-F238E27FC236}">
              <a16:creationId xmlns:a16="http://schemas.microsoft.com/office/drawing/2014/main" id="{C91A9F5D-CA4C-4B74-9ECD-D83C5E27DDFF}"/>
            </a:ext>
          </a:extLst>
        </xdr:cNvPr>
        <xdr:cNvSpPr/>
      </xdr:nvSpPr>
      <xdr:spPr>
        <a:xfrm>
          <a:off x="20383500" y="1054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139446</xdr:rowOff>
    </xdr:from>
    <xdr:to>
      <xdr:col>111</xdr:col>
      <xdr:colOff>177800</xdr:colOff>
      <xdr:row>61</xdr:row>
      <xdr:rowOff>139446</xdr:rowOff>
    </xdr:to>
    <xdr:cxnSp macro="">
      <xdr:nvCxnSpPr>
        <xdr:cNvPr id="699" name="直線コネクタ 698">
          <a:extLst>
            <a:ext uri="{FF2B5EF4-FFF2-40B4-BE49-F238E27FC236}">
              <a16:creationId xmlns:a16="http://schemas.microsoft.com/office/drawing/2014/main" id="{047F2D00-ED26-483C-B895-604A20BC09CC}"/>
            </a:ext>
          </a:extLst>
        </xdr:cNvPr>
        <xdr:cNvCxnSpPr/>
      </xdr:nvCxnSpPr>
      <xdr:spPr>
        <a:xfrm>
          <a:off x="20434300" y="105978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88646</xdr:rowOff>
    </xdr:from>
    <xdr:to>
      <xdr:col>102</xdr:col>
      <xdr:colOff>165100</xdr:colOff>
      <xdr:row>62</xdr:row>
      <xdr:rowOff>18796</xdr:rowOff>
    </xdr:to>
    <xdr:sp macro="" textlink="">
      <xdr:nvSpPr>
        <xdr:cNvPr id="700" name="楕円 699">
          <a:extLst>
            <a:ext uri="{FF2B5EF4-FFF2-40B4-BE49-F238E27FC236}">
              <a16:creationId xmlns:a16="http://schemas.microsoft.com/office/drawing/2014/main" id="{0F9F6723-DBBE-47B8-B48B-E5980596223E}"/>
            </a:ext>
          </a:extLst>
        </xdr:cNvPr>
        <xdr:cNvSpPr/>
      </xdr:nvSpPr>
      <xdr:spPr>
        <a:xfrm>
          <a:off x="19494500" y="1054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139446</xdr:rowOff>
    </xdr:from>
    <xdr:to>
      <xdr:col>107</xdr:col>
      <xdr:colOff>50800</xdr:colOff>
      <xdr:row>61</xdr:row>
      <xdr:rowOff>139446</xdr:rowOff>
    </xdr:to>
    <xdr:cxnSp macro="">
      <xdr:nvCxnSpPr>
        <xdr:cNvPr id="701" name="直線コネクタ 700">
          <a:extLst>
            <a:ext uri="{FF2B5EF4-FFF2-40B4-BE49-F238E27FC236}">
              <a16:creationId xmlns:a16="http://schemas.microsoft.com/office/drawing/2014/main" id="{05A16452-5EE1-4CC7-856C-E8CBC60EF31E}"/>
            </a:ext>
          </a:extLst>
        </xdr:cNvPr>
        <xdr:cNvCxnSpPr/>
      </xdr:nvCxnSpPr>
      <xdr:spPr>
        <a:xfrm>
          <a:off x="19545300" y="105978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84074</xdr:rowOff>
    </xdr:from>
    <xdr:to>
      <xdr:col>98</xdr:col>
      <xdr:colOff>38100</xdr:colOff>
      <xdr:row>62</xdr:row>
      <xdr:rowOff>14224</xdr:rowOff>
    </xdr:to>
    <xdr:sp macro="" textlink="">
      <xdr:nvSpPr>
        <xdr:cNvPr id="702" name="楕円 701">
          <a:extLst>
            <a:ext uri="{FF2B5EF4-FFF2-40B4-BE49-F238E27FC236}">
              <a16:creationId xmlns:a16="http://schemas.microsoft.com/office/drawing/2014/main" id="{D7693AE4-BD2E-49D5-A1EF-F5D7E269295B}"/>
            </a:ext>
          </a:extLst>
        </xdr:cNvPr>
        <xdr:cNvSpPr/>
      </xdr:nvSpPr>
      <xdr:spPr>
        <a:xfrm>
          <a:off x="18605500" y="1054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134874</xdr:rowOff>
    </xdr:from>
    <xdr:to>
      <xdr:col>102</xdr:col>
      <xdr:colOff>114300</xdr:colOff>
      <xdr:row>61</xdr:row>
      <xdr:rowOff>139446</xdr:rowOff>
    </xdr:to>
    <xdr:cxnSp macro="">
      <xdr:nvCxnSpPr>
        <xdr:cNvPr id="703" name="直線コネクタ 702">
          <a:extLst>
            <a:ext uri="{FF2B5EF4-FFF2-40B4-BE49-F238E27FC236}">
              <a16:creationId xmlns:a16="http://schemas.microsoft.com/office/drawing/2014/main" id="{856A6500-368C-43A7-9668-CC61211018D6}"/>
            </a:ext>
          </a:extLst>
        </xdr:cNvPr>
        <xdr:cNvCxnSpPr/>
      </xdr:nvCxnSpPr>
      <xdr:spPr>
        <a:xfrm>
          <a:off x="18656300" y="105933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128795</xdr:rowOff>
    </xdr:from>
    <xdr:ext cx="469744" cy="259045"/>
    <xdr:sp macro="" textlink="">
      <xdr:nvSpPr>
        <xdr:cNvPr id="704" name="n_1aveValue【保健センター・保健所】&#10;一人当たり面積">
          <a:extLst>
            <a:ext uri="{FF2B5EF4-FFF2-40B4-BE49-F238E27FC236}">
              <a16:creationId xmlns:a16="http://schemas.microsoft.com/office/drawing/2014/main" id="{E604821E-5E1A-4865-BBD7-510BCE440F18}"/>
            </a:ext>
          </a:extLst>
        </xdr:cNvPr>
        <xdr:cNvSpPr txBox="1"/>
      </xdr:nvSpPr>
      <xdr:spPr>
        <a:xfrm>
          <a:off x="210757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101363</xdr:rowOff>
    </xdr:from>
    <xdr:ext cx="469744" cy="259045"/>
    <xdr:sp macro="" textlink="">
      <xdr:nvSpPr>
        <xdr:cNvPr id="705" name="n_2aveValue【保健センター・保健所】&#10;一人当たり面積">
          <a:extLst>
            <a:ext uri="{FF2B5EF4-FFF2-40B4-BE49-F238E27FC236}">
              <a16:creationId xmlns:a16="http://schemas.microsoft.com/office/drawing/2014/main" id="{E543E39F-B3D7-487B-868F-448221562C5A}"/>
            </a:ext>
          </a:extLst>
        </xdr:cNvPr>
        <xdr:cNvSpPr txBox="1"/>
      </xdr:nvSpPr>
      <xdr:spPr>
        <a:xfrm>
          <a:off x="201994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51071</xdr:rowOff>
    </xdr:from>
    <xdr:ext cx="469744" cy="259045"/>
    <xdr:sp macro="" textlink="">
      <xdr:nvSpPr>
        <xdr:cNvPr id="706" name="n_3aveValue【保健センター・保健所】&#10;一人当たり面積">
          <a:extLst>
            <a:ext uri="{FF2B5EF4-FFF2-40B4-BE49-F238E27FC236}">
              <a16:creationId xmlns:a16="http://schemas.microsoft.com/office/drawing/2014/main" id="{70AB95C9-8472-4966-9C80-B4E0A58D3A69}"/>
            </a:ext>
          </a:extLst>
        </xdr:cNvPr>
        <xdr:cNvSpPr txBox="1"/>
      </xdr:nvSpPr>
      <xdr:spPr>
        <a:xfrm>
          <a:off x="19310427" y="1068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55643</xdr:rowOff>
    </xdr:from>
    <xdr:ext cx="469744" cy="259045"/>
    <xdr:sp macro="" textlink="">
      <xdr:nvSpPr>
        <xdr:cNvPr id="707" name="n_4aveValue【保健センター・保健所】&#10;一人当たり面積">
          <a:extLst>
            <a:ext uri="{FF2B5EF4-FFF2-40B4-BE49-F238E27FC236}">
              <a16:creationId xmlns:a16="http://schemas.microsoft.com/office/drawing/2014/main" id="{4DC2FE40-84A8-4008-AD79-3ED119317B74}"/>
            </a:ext>
          </a:extLst>
        </xdr:cNvPr>
        <xdr:cNvSpPr txBox="1"/>
      </xdr:nvSpPr>
      <xdr:spPr>
        <a:xfrm>
          <a:off x="18421427" y="1068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35323</xdr:rowOff>
    </xdr:from>
    <xdr:ext cx="469744" cy="259045"/>
    <xdr:sp macro="" textlink="">
      <xdr:nvSpPr>
        <xdr:cNvPr id="708" name="n_1mainValue【保健センター・保健所】&#10;一人当たり面積">
          <a:extLst>
            <a:ext uri="{FF2B5EF4-FFF2-40B4-BE49-F238E27FC236}">
              <a16:creationId xmlns:a16="http://schemas.microsoft.com/office/drawing/2014/main" id="{01726DEC-F96E-4080-8D36-71F25E7CBD9E}"/>
            </a:ext>
          </a:extLst>
        </xdr:cNvPr>
        <xdr:cNvSpPr txBox="1"/>
      </xdr:nvSpPr>
      <xdr:spPr>
        <a:xfrm>
          <a:off x="210757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35323</xdr:rowOff>
    </xdr:from>
    <xdr:ext cx="469744" cy="259045"/>
    <xdr:sp macro="" textlink="">
      <xdr:nvSpPr>
        <xdr:cNvPr id="709" name="n_2mainValue【保健センター・保健所】&#10;一人当たり面積">
          <a:extLst>
            <a:ext uri="{FF2B5EF4-FFF2-40B4-BE49-F238E27FC236}">
              <a16:creationId xmlns:a16="http://schemas.microsoft.com/office/drawing/2014/main" id="{AE5BD534-82B7-49CA-B49C-67D0BD21C385}"/>
            </a:ext>
          </a:extLst>
        </xdr:cNvPr>
        <xdr:cNvSpPr txBox="1"/>
      </xdr:nvSpPr>
      <xdr:spPr>
        <a:xfrm>
          <a:off x="201994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35323</xdr:rowOff>
    </xdr:from>
    <xdr:ext cx="469744" cy="259045"/>
    <xdr:sp macro="" textlink="">
      <xdr:nvSpPr>
        <xdr:cNvPr id="710" name="n_3mainValue【保健センター・保健所】&#10;一人当たり面積">
          <a:extLst>
            <a:ext uri="{FF2B5EF4-FFF2-40B4-BE49-F238E27FC236}">
              <a16:creationId xmlns:a16="http://schemas.microsoft.com/office/drawing/2014/main" id="{68A81C12-4FC2-435C-A6E8-197C65F32C0D}"/>
            </a:ext>
          </a:extLst>
        </xdr:cNvPr>
        <xdr:cNvSpPr txBox="1"/>
      </xdr:nvSpPr>
      <xdr:spPr>
        <a:xfrm>
          <a:off x="193104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30751</xdr:rowOff>
    </xdr:from>
    <xdr:ext cx="469744" cy="259045"/>
    <xdr:sp macro="" textlink="">
      <xdr:nvSpPr>
        <xdr:cNvPr id="711" name="n_4mainValue【保健センター・保健所】&#10;一人当たり面積">
          <a:extLst>
            <a:ext uri="{FF2B5EF4-FFF2-40B4-BE49-F238E27FC236}">
              <a16:creationId xmlns:a16="http://schemas.microsoft.com/office/drawing/2014/main" id="{F60DCC02-8E62-4583-80DF-3DAE68051BB3}"/>
            </a:ext>
          </a:extLst>
        </xdr:cNvPr>
        <xdr:cNvSpPr txBox="1"/>
      </xdr:nvSpPr>
      <xdr:spPr>
        <a:xfrm>
          <a:off x="1842142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a:extLst>
            <a:ext uri="{FF2B5EF4-FFF2-40B4-BE49-F238E27FC236}">
              <a16:creationId xmlns:a16="http://schemas.microsoft.com/office/drawing/2014/main" id="{E93B7940-9CF4-4FEF-A1B0-6FF1D6E0D07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a:extLst>
            <a:ext uri="{FF2B5EF4-FFF2-40B4-BE49-F238E27FC236}">
              <a16:creationId xmlns:a16="http://schemas.microsoft.com/office/drawing/2014/main" id="{06E8D793-4CDE-4A88-83E4-FB6557F4730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a:extLst>
            <a:ext uri="{FF2B5EF4-FFF2-40B4-BE49-F238E27FC236}">
              <a16:creationId xmlns:a16="http://schemas.microsoft.com/office/drawing/2014/main" id="{DE25DDE9-4AB6-43F6-A2A5-94386EAA991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a:extLst>
            <a:ext uri="{FF2B5EF4-FFF2-40B4-BE49-F238E27FC236}">
              <a16:creationId xmlns:a16="http://schemas.microsoft.com/office/drawing/2014/main" id="{899F37B0-F3D5-4D03-BA47-6F42A2DBACB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a:extLst>
            <a:ext uri="{FF2B5EF4-FFF2-40B4-BE49-F238E27FC236}">
              <a16:creationId xmlns:a16="http://schemas.microsoft.com/office/drawing/2014/main" id="{5B5E5870-5832-4719-ACC7-06B07A0F9A0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a:extLst>
            <a:ext uri="{FF2B5EF4-FFF2-40B4-BE49-F238E27FC236}">
              <a16:creationId xmlns:a16="http://schemas.microsoft.com/office/drawing/2014/main" id="{738619A0-388A-47F1-92DB-8EA23AD75C4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a:extLst>
            <a:ext uri="{FF2B5EF4-FFF2-40B4-BE49-F238E27FC236}">
              <a16:creationId xmlns:a16="http://schemas.microsoft.com/office/drawing/2014/main" id="{34838062-CBE3-4E23-8D06-3D996EC7623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a:extLst>
            <a:ext uri="{FF2B5EF4-FFF2-40B4-BE49-F238E27FC236}">
              <a16:creationId xmlns:a16="http://schemas.microsoft.com/office/drawing/2014/main" id="{2DDA9906-0C29-43B9-B447-73861E67E6F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0" name="テキスト ボックス 719">
          <a:extLst>
            <a:ext uri="{FF2B5EF4-FFF2-40B4-BE49-F238E27FC236}">
              <a16:creationId xmlns:a16="http://schemas.microsoft.com/office/drawing/2014/main" id="{2C28AC2F-21EB-4C10-95F3-E4E4BF8C72A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1" name="直線コネクタ 720">
          <a:extLst>
            <a:ext uri="{FF2B5EF4-FFF2-40B4-BE49-F238E27FC236}">
              <a16:creationId xmlns:a16="http://schemas.microsoft.com/office/drawing/2014/main" id="{A0B623B4-E94E-4420-9317-EE7C3F3889C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2" name="テキスト ボックス 721">
          <a:extLst>
            <a:ext uri="{FF2B5EF4-FFF2-40B4-BE49-F238E27FC236}">
              <a16:creationId xmlns:a16="http://schemas.microsoft.com/office/drawing/2014/main" id="{9C00C0E5-0357-4A51-A150-80A3E520985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3" name="直線コネクタ 722">
          <a:extLst>
            <a:ext uri="{FF2B5EF4-FFF2-40B4-BE49-F238E27FC236}">
              <a16:creationId xmlns:a16="http://schemas.microsoft.com/office/drawing/2014/main" id="{FFB3AB73-5E27-4120-849F-F9E00B109A2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4" name="テキスト ボックス 723">
          <a:extLst>
            <a:ext uri="{FF2B5EF4-FFF2-40B4-BE49-F238E27FC236}">
              <a16:creationId xmlns:a16="http://schemas.microsoft.com/office/drawing/2014/main" id="{955494AA-893C-4D87-8D97-5D561E48BDC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5" name="直線コネクタ 724">
          <a:extLst>
            <a:ext uri="{FF2B5EF4-FFF2-40B4-BE49-F238E27FC236}">
              <a16:creationId xmlns:a16="http://schemas.microsoft.com/office/drawing/2014/main" id="{97CEE225-4DB9-4C82-AAB6-939D990CAAB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6" name="テキスト ボックス 725">
          <a:extLst>
            <a:ext uri="{FF2B5EF4-FFF2-40B4-BE49-F238E27FC236}">
              <a16:creationId xmlns:a16="http://schemas.microsoft.com/office/drawing/2014/main" id="{A513362E-D260-472F-AD6A-C4EC44449AF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7" name="直線コネクタ 726">
          <a:extLst>
            <a:ext uri="{FF2B5EF4-FFF2-40B4-BE49-F238E27FC236}">
              <a16:creationId xmlns:a16="http://schemas.microsoft.com/office/drawing/2014/main" id="{DC5E41DB-25F0-4D5E-A189-1DFBBCFCA1C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8" name="テキスト ボックス 727">
          <a:extLst>
            <a:ext uri="{FF2B5EF4-FFF2-40B4-BE49-F238E27FC236}">
              <a16:creationId xmlns:a16="http://schemas.microsoft.com/office/drawing/2014/main" id="{FAF113A0-1F22-43F9-87D6-2AB3CE64FC1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9" name="直線コネクタ 728">
          <a:extLst>
            <a:ext uri="{FF2B5EF4-FFF2-40B4-BE49-F238E27FC236}">
              <a16:creationId xmlns:a16="http://schemas.microsoft.com/office/drawing/2014/main" id="{69175AD2-3EEF-432F-8C80-F7C15E2BCEE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0" name="テキスト ボックス 729">
          <a:extLst>
            <a:ext uri="{FF2B5EF4-FFF2-40B4-BE49-F238E27FC236}">
              <a16:creationId xmlns:a16="http://schemas.microsoft.com/office/drawing/2014/main" id="{340625E7-41F2-4B58-AB05-EE9028AF2D2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1" name="直線コネクタ 730">
          <a:extLst>
            <a:ext uri="{FF2B5EF4-FFF2-40B4-BE49-F238E27FC236}">
              <a16:creationId xmlns:a16="http://schemas.microsoft.com/office/drawing/2014/main" id="{70BEC4BF-C524-4571-BE54-47158CB3B80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2" name="テキスト ボックス 731">
          <a:extLst>
            <a:ext uri="{FF2B5EF4-FFF2-40B4-BE49-F238E27FC236}">
              <a16:creationId xmlns:a16="http://schemas.microsoft.com/office/drawing/2014/main" id="{487E269F-68CA-4080-9406-B2415C613DD9}"/>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3" name="直線コネクタ 732">
          <a:extLst>
            <a:ext uri="{FF2B5EF4-FFF2-40B4-BE49-F238E27FC236}">
              <a16:creationId xmlns:a16="http://schemas.microsoft.com/office/drawing/2014/main" id="{0E0CB6B0-755F-4177-B70C-6D9D4303F23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4" name="テキスト ボックス 733">
          <a:extLst>
            <a:ext uri="{FF2B5EF4-FFF2-40B4-BE49-F238E27FC236}">
              <a16:creationId xmlns:a16="http://schemas.microsoft.com/office/drawing/2014/main" id="{10B0E34C-8D66-4D89-971E-02DB94144FB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5" name="【消防施設】&#10;有形固定資産減価償却率グラフ枠">
          <a:extLst>
            <a:ext uri="{FF2B5EF4-FFF2-40B4-BE49-F238E27FC236}">
              <a16:creationId xmlns:a16="http://schemas.microsoft.com/office/drawing/2014/main" id="{11F237D4-08F5-44F5-ADFF-5C91B809CD1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76200</xdr:rowOff>
    </xdr:from>
    <xdr:to>
      <xdr:col>85</xdr:col>
      <xdr:colOff>126364</xdr:colOff>
      <xdr:row>86</xdr:row>
      <xdr:rowOff>41911</xdr:rowOff>
    </xdr:to>
    <xdr:cxnSp macro="">
      <xdr:nvCxnSpPr>
        <xdr:cNvPr id="736" name="直線コネクタ 735">
          <a:extLst>
            <a:ext uri="{FF2B5EF4-FFF2-40B4-BE49-F238E27FC236}">
              <a16:creationId xmlns:a16="http://schemas.microsoft.com/office/drawing/2014/main" id="{83180608-09DE-4E58-BCD2-F712AC25DBBC}"/>
            </a:ext>
          </a:extLst>
        </xdr:cNvPr>
        <xdr:cNvCxnSpPr/>
      </xdr:nvCxnSpPr>
      <xdr:spPr>
        <a:xfrm flipV="1">
          <a:off x="16318864" y="13449300"/>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45738</xdr:rowOff>
    </xdr:from>
    <xdr:ext cx="405111" cy="259045"/>
    <xdr:sp macro="" textlink="">
      <xdr:nvSpPr>
        <xdr:cNvPr id="737" name="【消防施設】&#10;有形固定資産減価償却率最小値テキスト">
          <a:extLst>
            <a:ext uri="{FF2B5EF4-FFF2-40B4-BE49-F238E27FC236}">
              <a16:creationId xmlns:a16="http://schemas.microsoft.com/office/drawing/2014/main" id="{A870272F-DBAA-4F39-B978-54B04B17ACB3}"/>
            </a:ext>
          </a:extLst>
        </xdr:cNvPr>
        <xdr:cNvSpPr txBox="1"/>
      </xdr:nvSpPr>
      <xdr:spPr>
        <a:xfrm>
          <a:off x="16357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41911</xdr:rowOff>
    </xdr:from>
    <xdr:to>
      <xdr:col>86</xdr:col>
      <xdr:colOff>25400</xdr:colOff>
      <xdr:row>86</xdr:row>
      <xdr:rowOff>41911</xdr:rowOff>
    </xdr:to>
    <xdr:cxnSp macro="">
      <xdr:nvCxnSpPr>
        <xdr:cNvPr id="738" name="直線コネクタ 737">
          <a:extLst>
            <a:ext uri="{FF2B5EF4-FFF2-40B4-BE49-F238E27FC236}">
              <a16:creationId xmlns:a16="http://schemas.microsoft.com/office/drawing/2014/main" id="{40ADB316-402B-469E-AAA6-B5FA06D2BF8F}"/>
            </a:ext>
          </a:extLst>
        </xdr:cNvPr>
        <xdr:cNvCxnSpPr/>
      </xdr:nvCxnSpPr>
      <xdr:spPr>
        <a:xfrm>
          <a:off x="16230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22877</xdr:rowOff>
    </xdr:from>
    <xdr:ext cx="405111" cy="259045"/>
    <xdr:sp macro="" textlink="">
      <xdr:nvSpPr>
        <xdr:cNvPr id="739" name="【消防施設】&#10;有形固定資産減価償却率最大値テキスト">
          <a:extLst>
            <a:ext uri="{FF2B5EF4-FFF2-40B4-BE49-F238E27FC236}">
              <a16:creationId xmlns:a16="http://schemas.microsoft.com/office/drawing/2014/main" id="{208D70DA-47D9-42B9-BE73-BA344FBFC4F6}"/>
            </a:ext>
          </a:extLst>
        </xdr:cNvPr>
        <xdr:cNvSpPr txBox="1"/>
      </xdr:nvSpPr>
      <xdr:spPr>
        <a:xfrm>
          <a:off x="16357600" y="1322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76200</xdr:rowOff>
    </xdr:from>
    <xdr:to>
      <xdr:col>86</xdr:col>
      <xdr:colOff>25400</xdr:colOff>
      <xdr:row>78</xdr:row>
      <xdr:rowOff>76200</xdr:rowOff>
    </xdr:to>
    <xdr:cxnSp macro="">
      <xdr:nvCxnSpPr>
        <xdr:cNvPr id="740" name="直線コネクタ 739">
          <a:extLst>
            <a:ext uri="{FF2B5EF4-FFF2-40B4-BE49-F238E27FC236}">
              <a16:creationId xmlns:a16="http://schemas.microsoft.com/office/drawing/2014/main" id="{E81C7737-DB11-4093-9FC2-3F3C23D50B62}"/>
            </a:ext>
          </a:extLst>
        </xdr:cNvPr>
        <xdr:cNvCxnSpPr/>
      </xdr:nvCxnSpPr>
      <xdr:spPr>
        <a:xfrm>
          <a:off x="16230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71138</xdr:rowOff>
    </xdr:from>
    <xdr:ext cx="405111" cy="259045"/>
    <xdr:sp macro="" textlink="">
      <xdr:nvSpPr>
        <xdr:cNvPr id="741" name="【消防施設】&#10;有形固定資産減価償却率平均値テキスト">
          <a:extLst>
            <a:ext uri="{FF2B5EF4-FFF2-40B4-BE49-F238E27FC236}">
              <a16:creationId xmlns:a16="http://schemas.microsoft.com/office/drawing/2014/main" id="{77CE74DA-69F1-4629-9961-BE4377A90E35}"/>
            </a:ext>
          </a:extLst>
        </xdr:cNvPr>
        <xdr:cNvSpPr txBox="1"/>
      </xdr:nvSpPr>
      <xdr:spPr>
        <a:xfrm>
          <a:off x="16357600" y="13787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48261</xdr:rowOff>
    </xdr:from>
    <xdr:to>
      <xdr:col>85</xdr:col>
      <xdr:colOff>177800</xdr:colOff>
      <xdr:row>81</xdr:row>
      <xdr:rowOff>149861</xdr:rowOff>
    </xdr:to>
    <xdr:sp macro="" textlink="">
      <xdr:nvSpPr>
        <xdr:cNvPr id="742" name="フローチャート: 判断 741">
          <a:extLst>
            <a:ext uri="{FF2B5EF4-FFF2-40B4-BE49-F238E27FC236}">
              <a16:creationId xmlns:a16="http://schemas.microsoft.com/office/drawing/2014/main" id="{0B2B7E0C-52FB-40B1-B2AE-271F7E17CA28}"/>
            </a:ext>
          </a:extLst>
        </xdr:cNvPr>
        <xdr:cNvSpPr/>
      </xdr:nvSpPr>
      <xdr:spPr>
        <a:xfrm>
          <a:off x="16268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743" name="フローチャート: 判断 742">
          <a:extLst>
            <a:ext uri="{FF2B5EF4-FFF2-40B4-BE49-F238E27FC236}">
              <a16:creationId xmlns:a16="http://schemas.microsoft.com/office/drawing/2014/main" id="{A5392DC9-E144-4586-BAE1-4BFE4C389BAB}"/>
            </a:ext>
          </a:extLst>
        </xdr:cNvPr>
        <xdr:cNvSpPr/>
      </xdr:nvSpPr>
      <xdr:spPr>
        <a:xfrm>
          <a:off x="15430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19686</xdr:rowOff>
    </xdr:from>
    <xdr:to>
      <xdr:col>76</xdr:col>
      <xdr:colOff>165100</xdr:colOff>
      <xdr:row>81</xdr:row>
      <xdr:rowOff>121286</xdr:rowOff>
    </xdr:to>
    <xdr:sp macro="" textlink="">
      <xdr:nvSpPr>
        <xdr:cNvPr id="744" name="フローチャート: 判断 743">
          <a:extLst>
            <a:ext uri="{FF2B5EF4-FFF2-40B4-BE49-F238E27FC236}">
              <a16:creationId xmlns:a16="http://schemas.microsoft.com/office/drawing/2014/main" id="{359B37EA-4767-472A-BDF1-B728E7A07431}"/>
            </a:ext>
          </a:extLst>
        </xdr:cNvPr>
        <xdr:cNvSpPr/>
      </xdr:nvSpPr>
      <xdr:spPr>
        <a:xfrm>
          <a:off x="14541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151130</xdr:rowOff>
    </xdr:from>
    <xdr:to>
      <xdr:col>72</xdr:col>
      <xdr:colOff>38100</xdr:colOff>
      <xdr:row>81</xdr:row>
      <xdr:rowOff>81280</xdr:rowOff>
    </xdr:to>
    <xdr:sp macro="" textlink="">
      <xdr:nvSpPr>
        <xdr:cNvPr id="745" name="フローチャート: 判断 744">
          <a:extLst>
            <a:ext uri="{FF2B5EF4-FFF2-40B4-BE49-F238E27FC236}">
              <a16:creationId xmlns:a16="http://schemas.microsoft.com/office/drawing/2014/main" id="{29586A84-5FCF-478D-A493-2CD2414634D3}"/>
            </a:ext>
          </a:extLst>
        </xdr:cNvPr>
        <xdr:cNvSpPr/>
      </xdr:nvSpPr>
      <xdr:spPr>
        <a:xfrm>
          <a:off x="13652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126364</xdr:rowOff>
    </xdr:from>
    <xdr:to>
      <xdr:col>67</xdr:col>
      <xdr:colOff>101600</xdr:colOff>
      <xdr:row>81</xdr:row>
      <xdr:rowOff>56514</xdr:rowOff>
    </xdr:to>
    <xdr:sp macro="" textlink="">
      <xdr:nvSpPr>
        <xdr:cNvPr id="746" name="フローチャート: 判断 745">
          <a:extLst>
            <a:ext uri="{FF2B5EF4-FFF2-40B4-BE49-F238E27FC236}">
              <a16:creationId xmlns:a16="http://schemas.microsoft.com/office/drawing/2014/main" id="{A290130F-8D5F-43A4-8DC6-5A070093CF1A}"/>
            </a:ext>
          </a:extLst>
        </xdr:cNvPr>
        <xdr:cNvSpPr/>
      </xdr:nvSpPr>
      <xdr:spPr>
        <a:xfrm>
          <a:off x="12763500" y="1384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367D2078-6D9A-4027-88B7-3DE4B2B58A6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38344A3A-3BC0-41F9-AA6D-AD5DF3A5EC1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EC473186-E306-481B-8F05-F955DAED381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A47EEB31-C94C-4974-BE9F-F11429F6125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4EE8C760-38CF-40A6-9ABC-A36348D7A45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97789</xdr:rowOff>
    </xdr:from>
    <xdr:to>
      <xdr:col>85</xdr:col>
      <xdr:colOff>177800</xdr:colOff>
      <xdr:row>84</xdr:row>
      <xdr:rowOff>27939</xdr:rowOff>
    </xdr:to>
    <xdr:sp macro="" textlink="">
      <xdr:nvSpPr>
        <xdr:cNvPr id="752" name="楕円 751">
          <a:extLst>
            <a:ext uri="{FF2B5EF4-FFF2-40B4-BE49-F238E27FC236}">
              <a16:creationId xmlns:a16="http://schemas.microsoft.com/office/drawing/2014/main" id="{5AF3E890-360E-4679-86B4-A3C9859E8AFE}"/>
            </a:ext>
          </a:extLst>
        </xdr:cNvPr>
        <xdr:cNvSpPr/>
      </xdr:nvSpPr>
      <xdr:spPr>
        <a:xfrm>
          <a:off x="162687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76216</xdr:rowOff>
    </xdr:from>
    <xdr:ext cx="405111" cy="259045"/>
    <xdr:sp macro="" textlink="">
      <xdr:nvSpPr>
        <xdr:cNvPr id="753" name="【消防施設】&#10;有形固定資産減価償却率該当値テキスト">
          <a:extLst>
            <a:ext uri="{FF2B5EF4-FFF2-40B4-BE49-F238E27FC236}">
              <a16:creationId xmlns:a16="http://schemas.microsoft.com/office/drawing/2014/main" id="{1A5A90BF-3AA7-4CA7-BC61-2C5C4A48403F}"/>
            </a:ext>
          </a:extLst>
        </xdr:cNvPr>
        <xdr:cNvSpPr txBox="1"/>
      </xdr:nvSpPr>
      <xdr:spPr>
        <a:xfrm>
          <a:off x="16357600"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69214</xdr:rowOff>
    </xdr:from>
    <xdr:to>
      <xdr:col>81</xdr:col>
      <xdr:colOff>101600</xdr:colOff>
      <xdr:row>83</xdr:row>
      <xdr:rowOff>170814</xdr:rowOff>
    </xdr:to>
    <xdr:sp macro="" textlink="">
      <xdr:nvSpPr>
        <xdr:cNvPr id="754" name="楕円 753">
          <a:extLst>
            <a:ext uri="{FF2B5EF4-FFF2-40B4-BE49-F238E27FC236}">
              <a16:creationId xmlns:a16="http://schemas.microsoft.com/office/drawing/2014/main" id="{CF655F91-5B3E-4A0F-80A0-F944FCE814B7}"/>
            </a:ext>
          </a:extLst>
        </xdr:cNvPr>
        <xdr:cNvSpPr/>
      </xdr:nvSpPr>
      <xdr:spPr>
        <a:xfrm>
          <a:off x="15430500" y="142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120014</xdr:rowOff>
    </xdr:from>
    <xdr:to>
      <xdr:col>85</xdr:col>
      <xdr:colOff>127000</xdr:colOff>
      <xdr:row>83</xdr:row>
      <xdr:rowOff>148589</xdr:rowOff>
    </xdr:to>
    <xdr:cxnSp macro="">
      <xdr:nvCxnSpPr>
        <xdr:cNvPr id="755" name="直線コネクタ 754">
          <a:extLst>
            <a:ext uri="{FF2B5EF4-FFF2-40B4-BE49-F238E27FC236}">
              <a16:creationId xmlns:a16="http://schemas.microsoft.com/office/drawing/2014/main" id="{E4E63ACC-7166-403E-89BB-6DCB5BB38C20}"/>
            </a:ext>
          </a:extLst>
        </xdr:cNvPr>
        <xdr:cNvCxnSpPr/>
      </xdr:nvCxnSpPr>
      <xdr:spPr>
        <a:xfrm>
          <a:off x="15481300" y="14350364"/>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40639</xdr:rowOff>
    </xdr:from>
    <xdr:to>
      <xdr:col>76</xdr:col>
      <xdr:colOff>165100</xdr:colOff>
      <xdr:row>83</xdr:row>
      <xdr:rowOff>142239</xdr:rowOff>
    </xdr:to>
    <xdr:sp macro="" textlink="">
      <xdr:nvSpPr>
        <xdr:cNvPr id="756" name="楕円 755">
          <a:extLst>
            <a:ext uri="{FF2B5EF4-FFF2-40B4-BE49-F238E27FC236}">
              <a16:creationId xmlns:a16="http://schemas.microsoft.com/office/drawing/2014/main" id="{A9116206-A489-4175-BA04-7B8CA699FC39}"/>
            </a:ext>
          </a:extLst>
        </xdr:cNvPr>
        <xdr:cNvSpPr/>
      </xdr:nvSpPr>
      <xdr:spPr>
        <a:xfrm>
          <a:off x="145415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91439</xdr:rowOff>
    </xdr:from>
    <xdr:to>
      <xdr:col>81</xdr:col>
      <xdr:colOff>50800</xdr:colOff>
      <xdr:row>83</xdr:row>
      <xdr:rowOff>120014</xdr:rowOff>
    </xdr:to>
    <xdr:cxnSp macro="">
      <xdr:nvCxnSpPr>
        <xdr:cNvPr id="757" name="直線コネクタ 756">
          <a:extLst>
            <a:ext uri="{FF2B5EF4-FFF2-40B4-BE49-F238E27FC236}">
              <a16:creationId xmlns:a16="http://schemas.microsoft.com/office/drawing/2014/main" id="{945E25E2-AF72-46F9-B544-93E27FFC5762}"/>
            </a:ext>
          </a:extLst>
        </xdr:cNvPr>
        <xdr:cNvCxnSpPr/>
      </xdr:nvCxnSpPr>
      <xdr:spPr>
        <a:xfrm>
          <a:off x="14592300" y="1432178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15875</xdr:rowOff>
    </xdr:from>
    <xdr:to>
      <xdr:col>72</xdr:col>
      <xdr:colOff>38100</xdr:colOff>
      <xdr:row>83</xdr:row>
      <xdr:rowOff>117475</xdr:rowOff>
    </xdr:to>
    <xdr:sp macro="" textlink="">
      <xdr:nvSpPr>
        <xdr:cNvPr id="758" name="楕円 757">
          <a:extLst>
            <a:ext uri="{FF2B5EF4-FFF2-40B4-BE49-F238E27FC236}">
              <a16:creationId xmlns:a16="http://schemas.microsoft.com/office/drawing/2014/main" id="{03E89B24-598A-4C04-90DE-FA40E38617AB}"/>
            </a:ext>
          </a:extLst>
        </xdr:cNvPr>
        <xdr:cNvSpPr/>
      </xdr:nvSpPr>
      <xdr:spPr>
        <a:xfrm>
          <a:off x="13652500" y="1424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66675</xdr:rowOff>
    </xdr:from>
    <xdr:to>
      <xdr:col>76</xdr:col>
      <xdr:colOff>114300</xdr:colOff>
      <xdr:row>83</xdr:row>
      <xdr:rowOff>91439</xdr:rowOff>
    </xdr:to>
    <xdr:cxnSp macro="">
      <xdr:nvCxnSpPr>
        <xdr:cNvPr id="759" name="直線コネクタ 758">
          <a:extLst>
            <a:ext uri="{FF2B5EF4-FFF2-40B4-BE49-F238E27FC236}">
              <a16:creationId xmlns:a16="http://schemas.microsoft.com/office/drawing/2014/main" id="{371988C4-DF44-4BDD-9AF1-0CC075FB3F5E}"/>
            </a:ext>
          </a:extLst>
        </xdr:cNvPr>
        <xdr:cNvCxnSpPr/>
      </xdr:nvCxnSpPr>
      <xdr:spPr>
        <a:xfrm>
          <a:off x="13703300" y="14297025"/>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149225</xdr:rowOff>
    </xdr:from>
    <xdr:to>
      <xdr:col>67</xdr:col>
      <xdr:colOff>101600</xdr:colOff>
      <xdr:row>83</xdr:row>
      <xdr:rowOff>79375</xdr:rowOff>
    </xdr:to>
    <xdr:sp macro="" textlink="">
      <xdr:nvSpPr>
        <xdr:cNvPr id="760" name="楕円 759">
          <a:extLst>
            <a:ext uri="{FF2B5EF4-FFF2-40B4-BE49-F238E27FC236}">
              <a16:creationId xmlns:a16="http://schemas.microsoft.com/office/drawing/2014/main" id="{BB3DCE08-891E-4195-9BA3-C11005E485E0}"/>
            </a:ext>
          </a:extLst>
        </xdr:cNvPr>
        <xdr:cNvSpPr/>
      </xdr:nvSpPr>
      <xdr:spPr>
        <a:xfrm>
          <a:off x="127635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28575</xdr:rowOff>
    </xdr:from>
    <xdr:to>
      <xdr:col>71</xdr:col>
      <xdr:colOff>177800</xdr:colOff>
      <xdr:row>83</xdr:row>
      <xdr:rowOff>66675</xdr:rowOff>
    </xdr:to>
    <xdr:cxnSp macro="">
      <xdr:nvCxnSpPr>
        <xdr:cNvPr id="761" name="直線コネクタ 760">
          <a:extLst>
            <a:ext uri="{FF2B5EF4-FFF2-40B4-BE49-F238E27FC236}">
              <a16:creationId xmlns:a16="http://schemas.microsoft.com/office/drawing/2014/main" id="{132B27D1-5301-4A9F-977E-2C5F7921F0C1}"/>
            </a:ext>
          </a:extLst>
        </xdr:cNvPr>
        <xdr:cNvCxnSpPr/>
      </xdr:nvCxnSpPr>
      <xdr:spPr>
        <a:xfrm>
          <a:off x="12814300" y="142589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128288</xdr:rowOff>
    </xdr:from>
    <xdr:ext cx="405111" cy="259045"/>
    <xdr:sp macro="" textlink="">
      <xdr:nvSpPr>
        <xdr:cNvPr id="762" name="n_1aveValue【消防施設】&#10;有形固定資産減価償却率">
          <a:extLst>
            <a:ext uri="{FF2B5EF4-FFF2-40B4-BE49-F238E27FC236}">
              <a16:creationId xmlns:a16="http://schemas.microsoft.com/office/drawing/2014/main" id="{0B58C803-642A-4D0E-B93A-85629E2873D7}"/>
            </a:ext>
          </a:extLst>
        </xdr:cNvPr>
        <xdr:cNvSpPr txBox="1"/>
      </xdr:nvSpPr>
      <xdr:spPr>
        <a:xfrm>
          <a:off x="15266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137813</xdr:rowOff>
    </xdr:from>
    <xdr:ext cx="405111" cy="259045"/>
    <xdr:sp macro="" textlink="">
      <xdr:nvSpPr>
        <xdr:cNvPr id="763" name="n_2aveValue【消防施設】&#10;有形固定資産減価償却率">
          <a:extLst>
            <a:ext uri="{FF2B5EF4-FFF2-40B4-BE49-F238E27FC236}">
              <a16:creationId xmlns:a16="http://schemas.microsoft.com/office/drawing/2014/main" id="{DDB24A80-D7A5-4B35-B8F1-1426783ED68F}"/>
            </a:ext>
          </a:extLst>
        </xdr:cNvPr>
        <xdr:cNvSpPr txBox="1"/>
      </xdr:nvSpPr>
      <xdr:spPr>
        <a:xfrm>
          <a:off x="14389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97807</xdr:rowOff>
    </xdr:from>
    <xdr:ext cx="405111" cy="259045"/>
    <xdr:sp macro="" textlink="">
      <xdr:nvSpPr>
        <xdr:cNvPr id="764" name="n_3aveValue【消防施設】&#10;有形固定資産減価償却率">
          <a:extLst>
            <a:ext uri="{FF2B5EF4-FFF2-40B4-BE49-F238E27FC236}">
              <a16:creationId xmlns:a16="http://schemas.microsoft.com/office/drawing/2014/main" id="{FA3C4CF2-86BB-4616-9FA5-1EF51E6A8E27}"/>
            </a:ext>
          </a:extLst>
        </xdr:cNvPr>
        <xdr:cNvSpPr txBox="1"/>
      </xdr:nvSpPr>
      <xdr:spPr>
        <a:xfrm>
          <a:off x="13500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73041</xdr:rowOff>
    </xdr:from>
    <xdr:ext cx="405111" cy="259045"/>
    <xdr:sp macro="" textlink="">
      <xdr:nvSpPr>
        <xdr:cNvPr id="765" name="n_4aveValue【消防施設】&#10;有形固定資産減価償却率">
          <a:extLst>
            <a:ext uri="{FF2B5EF4-FFF2-40B4-BE49-F238E27FC236}">
              <a16:creationId xmlns:a16="http://schemas.microsoft.com/office/drawing/2014/main" id="{1B240978-E965-43D0-9CEC-CDA73B0F9C8D}"/>
            </a:ext>
          </a:extLst>
        </xdr:cNvPr>
        <xdr:cNvSpPr txBox="1"/>
      </xdr:nvSpPr>
      <xdr:spPr>
        <a:xfrm>
          <a:off x="126117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161941</xdr:rowOff>
    </xdr:from>
    <xdr:ext cx="405111" cy="259045"/>
    <xdr:sp macro="" textlink="">
      <xdr:nvSpPr>
        <xdr:cNvPr id="766" name="n_1mainValue【消防施設】&#10;有形固定資産減価償却率">
          <a:extLst>
            <a:ext uri="{FF2B5EF4-FFF2-40B4-BE49-F238E27FC236}">
              <a16:creationId xmlns:a16="http://schemas.microsoft.com/office/drawing/2014/main" id="{AE16FD05-1E76-4EB9-8572-1C91831F391F}"/>
            </a:ext>
          </a:extLst>
        </xdr:cNvPr>
        <xdr:cNvSpPr txBox="1"/>
      </xdr:nvSpPr>
      <xdr:spPr>
        <a:xfrm>
          <a:off x="15266044"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133366</xdr:rowOff>
    </xdr:from>
    <xdr:ext cx="405111" cy="259045"/>
    <xdr:sp macro="" textlink="">
      <xdr:nvSpPr>
        <xdr:cNvPr id="767" name="n_2mainValue【消防施設】&#10;有形固定資産減価償却率">
          <a:extLst>
            <a:ext uri="{FF2B5EF4-FFF2-40B4-BE49-F238E27FC236}">
              <a16:creationId xmlns:a16="http://schemas.microsoft.com/office/drawing/2014/main" id="{DE289786-52D1-4403-9180-5D091C19C8B4}"/>
            </a:ext>
          </a:extLst>
        </xdr:cNvPr>
        <xdr:cNvSpPr txBox="1"/>
      </xdr:nvSpPr>
      <xdr:spPr>
        <a:xfrm>
          <a:off x="14389744"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108602</xdr:rowOff>
    </xdr:from>
    <xdr:ext cx="405111" cy="259045"/>
    <xdr:sp macro="" textlink="">
      <xdr:nvSpPr>
        <xdr:cNvPr id="768" name="n_3mainValue【消防施設】&#10;有形固定資産減価償却率">
          <a:extLst>
            <a:ext uri="{FF2B5EF4-FFF2-40B4-BE49-F238E27FC236}">
              <a16:creationId xmlns:a16="http://schemas.microsoft.com/office/drawing/2014/main" id="{FDD305F4-5E72-48F9-A466-3A4E1442A1C2}"/>
            </a:ext>
          </a:extLst>
        </xdr:cNvPr>
        <xdr:cNvSpPr txBox="1"/>
      </xdr:nvSpPr>
      <xdr:spPr>
        <a:xfrm>
          <a:off x="13500744" y="1433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70502</xdr:rowOff>
    </xdr:from>
    <xdr:ext cx="405111" cy="259045"/>
    <xdr:sp macro="" textlink="">
      <xdr:nvSpPr>
        <xdr:cNvPr id="769" name="n_4mainValue【消防施設】&#10;有形固定資産減価償却率">
          <a:extLst>
            <a:ext uri="{FF2B5EF4-FFF2-40B4-BE49-F238E27FC236}">
              <a16:creationId xmlns:a16="http://schemas.microsoft.com/office/drawing/2014/main" id="{45E2F21F-EDDF-40B4-B20B-B442676FA736}"/>
            </a:ext>
          </a:extLst>
        </xdr:cNvPr>
        <xdr:cNvSpPr txBox="1"/>
      </xdr:nvSpPr>
      <xdr:spPr>
        <a:xfrm>
          <a:off x="12611744"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a:extLst>
            <a:ext uri="{FF2B5EF4-FFF2-40B4-BE49-F238E27FC236}">
              <a16:creationId xmlns:a16="http://schemas.microsoft.com/office/drawing/2014/main" id="{F4973B0F-0D4C-45E8-A834-A9DF6F1826E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a:extLst>
            <a:ext uri="{FF2B5EF4-FFF2-40B4-BE49-F238E27FC236}">
              <a16:creationId xmlns:a16="http://schemas.microsoft.com/office/drawing/2014/main" id="{4EC55D39-F10E-4C3C-AE7E-CAE5B0C55F2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a:extLst>
            <a:ext uri="{FF2B5EF4-FFF2-40B4-BE49-F238E27FC236}">
              <a16:creationId xmlns:a16="http://schemas.microsoft.com/office/drawing/2014/main" id="{583327F9-3A0A-42AB-A8F8-2560DE37CFD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a:extLst>
            <a:ext uri="{FF2B5EF4-FFF2-40B4-BE49-F238E27FC236}">
              <a16:creationId xmlns:a16="http://schemas.microsoft.com/office/drawing/2014/main" id="{EFF71A0B-5B29-4D95-9ACA-996045973B2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a:extLst>
            <a:ext uri="{FF2B5EF4-FFF2-40B4-BE49-F238E27FC236}">
              <a16:creationId xmlns:a16="http://schemas.microsoft.com/office/drawing/2014/main" id="{57F5B67C-39DE-43D1-B341-F098A69D67E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a:extLst>
            <a:ext uri="{FF2B5EF4-FFF2-40B4-BE49-F238E27FC236}">
              <a16:creationId xmlns:a16="http://schemas.microsoft.com/office/drawing/2014/main" id="{9F43A1B9-2C37-439F-9706-965F23AA608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a:extLst>
            <a:ext uri="{FF2B5EF4-FFF2-40B4-BE49-F238E27FC236}">
              <a16:creationId xmlns:a16="http://schemas.microsoft.com/office/drawing/2014/main" id="{C2A4DB88-1E0B-40A9-9C91-D5C049E5E0B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a:extLst>
            <a:ext uri="{FF2B5EF4-FFF2-40B4-BE49-F238E27FC236}">
              <a16:creationId xmlns:a16="http://schemas.microsoft.com/office/drawing/2014/main" id="{9D5A81B6-37E2-49E0-B33F-C80DCD5556B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a:extLst>
            <a:ext uri="{FF2B5EF4-FFF2-40B4-BE49-F238E27FC236}">
              <a16:creationId xmlns:a16="http://schemas.microsoft.com/office/drawing/2014/main" id="{2E2CCBED-1DAA-4FC9-AC26-680E6608364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a:extLst>
            <a:ext uri="{FF2B5EF4-FFF2-40B4-BE49-F238E27FC236}">
              <a16:creationId xmlns:a16="http://schemas.microsoft.com/office/drawing/2014/main" id="{890D0F60-68F1-4906-92AC-39A95FBF12F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0" name="直線コネクタ 779">
          <a:extLst>
            <a:ext uri="{FF2B5EF4-FFF2-40B4-BE49-F238E27FC236}">
              <a16:creationId xmlns:a16="http://schemas.microsoft.com/office/drawing/2014/main" id="{65574ED3-D9D6-461E-BE26-0EED1B8CCC92}"/>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1" name="テキスト ボックス 780">
          <a:extLst>
            <a:ext uri="{FF2B5EF4-FFF2-40B4-BE49-F238E27FC236}">
              <a16:creationId xmlns:a16="http://schemas.microsoft.com/office/drawing/2014/main" id="{C330C656-E37C-4182-B67E-6DD2E3D3CC86}"/>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2" name="直線コネクタ 781">
          <a:extLst>
            <a:ext uri="{FF2B5EF4-FFF2-40B4-BE49-F238E27FC236}">
              <a16:creationId xmlns:a16="http://schemas.microsoft.com/office/drawing/2014/main" id="{12C28113-5D1D-4FE6-AE9F-D6DB1CF16B85}"/>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3" name="テキスト ボックス 782">
          <a:extLst>
            <a:ext uri="{FF2B5EF4-FFF2-40B4-BE49-F238E27FC236}">
              <a16:creationId xmlns:a16="http://schemas.microsoft.com/office/drawing/2014/main" id="{1D910FBC-A98C-4DC3-B88D-3A835AF95384}"/>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4" name="直線コネクタ 783">
          <a:extLst>
            <a:ext uri="{FF2B5EF4-FFF2-40B4-BE49-F238E27FC236}">
              <a16:creationId xmlns:a16="http://schemas.microsoft.com/office/drawing/2014/main" id="{F842B772-3570-4104-B36B-766870AB44F2}"/>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5" name="テキスト ボックス 784">
          <a:extLst>
            <a:ext uri="{FF2B5EF4-FFF2-40B4-BE49-F238E27FC236}">
              <a16:creationId xmlns:a16="http://schemas.microsoft.com/office/drawing/2014/main" id="{320112F3-19E3-4377-874B-793CFF89B472}"/>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6" name="直線コネクタ 785">
          <a:extLst>
            <a:ext uri="{FF2B5EF4-FFF2-40B4-BE49-F238E27FC236}">
              <a16:creationId xmlns:a16="http://schemas.microsoft.com/office/drawing/2014/main" id="{399094AE-5869-4051-8A80-94127AEF9D64}"/>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7" name="テキスト ボックス 786">
          <a:extLst>
            <a:ext uri="{FF2B5EF4-FFF2-40B4-BE49-F238E27FC236}">
              <a16:creationId xmlns:a16="http://schemas.microsoft.com/office/drawing/2014/main" id="{9EF9564B-7789-46FC-ADDE-60F7CB8B626F}"/>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8" name="直線コネクタ 787">
          <a:extLst>
            <a:ext uri="{FF2B5EF4-FFF2-40B4-BE49-F238E27FC236}">
              <a16:creationId xmlns:a16="http://schemas.microsoft.com/office/drawing/2014/main" id="{D8DA2895-381B-4F0A-9C26-018970F69F3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9" name="テキスト ボックス 788">
          <a:extLst>
            <a:ext uri="{FF2B5EF4-FFF2-40B4-BE49-F238E27FC236}">
              <a16:creationId xmlns:a16="http://schemas.microsoft.com/office/drawing/2014/main" id="{C958AD4E-4D40-4550-B8ED-0FEE64C3ADB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0" name="【消防施設】&#10;一人当たり面積グラフ枠">
          <a:extLst>
            <a:ext uri="{FF2B5EF4-FFF2-40B4-BE49-F238E27FC236}">
              <a16:creationId xmlns:a16="http://schemas.microsoft.com/office/drawing/2014/main" id="{84B4778D-8E28-4F44-B3FC-50ACA474DCB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8382</xdr:rowOff>
    </xdr:from>
    <xdr:to>
      <xdr:col>116</xdr:col>
      <xdr:colOff>62864</xdr:colOff>
      <xdr:row>85</xdr:row>
      <xdr:rowOff>136398</xdr:rowOff>
    </xdr:to>
    <xdr:cxnSp macro="">
      <xdr:nvCxnSpPr>
        <xdr:cNvPr id="791" name="直線コネクタ 790">
          <a:extLst>
            <a:ext uri="{FF2B5EF4-FFF2-40B4-BE49-F238E27FC236}">
              <a16:creationId xmlns:a16="http://schemas.microsoft.com/office/drawing/2014/main" id="{52242A67-4231-40F1-A457-FA2824409FB3}"/>
            </a:ext>
          </a:extLst>
        </xdr:cNvPr>
        <xdr:cNvCxnSpPr/>
      </xdr:nvCxnSpPr>
      <xdr:spPr>
        <a:xfrm flipV="1">
          <a:off x="22160864" y="13552932"/>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792" name="【消防施設】&#10;一人当たり面積最小値テキスト">
          <a:extLst>
            <a:ext uri="{FF2B5EF4-FFF2-40B4-BE49-F238E27FC236}">
              <a16:creationId xmlns:a16="http://schemas.microsoft.com/office/drawing/2014/main" id="{C2AC4CE2-61E7-4076-8544-9174E49D309E}"/>
            </a:ext>
          </a:extLst>
        </xdr:cNvPr>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793" name="直線コネクタ 792">
          <a:extLst>
            <a:ext uri="{FF2B5EF4-FFF2-40B4-BE49-F238E27FC236}">
              <a16:creationId xmlns:a16="http://schemas.microsoft.com/office/drawing/2014/main" id="{E8A28FB4-FC7D-4102-97CC-B0F129063DB6}"/>
            </a:ext>
          </a:extLst>
        </xdr:cNvPr>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126509</xdr:rowOff>
    </xdr:from>
    <xdr:ext cx="469744" cy="259045"/>
    <xdr:sp macro="" textlink="">
      <xdr:nvSpPr>
        <xdr:cNvPr id="794" name="【消防施設】&#10;一人当たり面積最大値テキスト">
          <a:extLst>
            <a:ext uri="{FF2B5EF4-FFF2-40B4-BE49-F238E27FC236}">
              <a16:creationId xmlns:a16="http://schemas.microsoft.com/office/drawing/2014/main" id="{4B3A315F-C850-4C8E-BAB8-A06F54C3B68A}"/>
            </a:ext>
          </a:extLst>
        </xdr:cNvPr>
        <xdr:cNvSpPr txBox="1"/>
      </xdr:nvSpPr>
      <xdr:spPr>
        <a:xfrm>
          <a:off x="22199600" y="1332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8382</xdr:rowOff>
    </xdr:from>
    <xdr:to>
      <xdr:col>116</xdr:col>
      <xdr:colOff>152400</xdr:colOff>
      <xdr:row>79</xdr:row>
      <xdr:rowOff>8382</xdr:rowOff>
    </xdr:to>
    <xdr:cxnSp macro="">
      <xdr:nvCxnSpPr>
        <xdr:cNvPr id="795" name="直線コネクタ 794">
          <a:extLst>
            <a:ext uri="{FF2B5EF4-FFF2-40B4-BE49-F238E27FC236}">
              <a16:creationId xmlns:a16="http://schemas.microsoft.com/office/drawing/2014/main" id="{B03DDFCD-F8AA-4996-A218-55A614EE80BE}"/>
            </a:ext>
          </a:extLst>
        </xdr:cNvPr>
        <xdr:cNvCxnSpPr/>
      </xdr:nvCxnSpPr>
      <xdr:spPr>
        <a:xfrm>
          <a:off x="22072600" y="1355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167912</xdr:rowOff>
    </xdr:from>
    <xdr:ext cx="469744" cy="259045"/>
    <xdr:sp macro="" textlink="">
      <xdr:nvSpPr>
        <xdr:cNvPr id="796" name="【消防施設】&#10;一人当たり面積平均値テキスト">
          <a:extLst>
            <a:ext uri="{FF2B5EF4-FFF2-40B4-BE49-F238E27FC236}">
              <a16:creationId xmlns:a16="http://schemas.microsoft.com/office/drawing/2014/main" id="{2A3CCB23-95A5-4A5E-87BE-FE35A58615F5}"/>
            </a:ext>
          </a:extLst>
        </xdr:cNvPr>
        <xdr:cNvSpPr txBox="1"/>
      </xdr:nvSpPr>
      <xdr:spPr>
        <a:xfrm>
          <a:off x="22199600" y="14226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145035</xdr:rowOff>
    </xdr:from>
    <xdr:to>
      <xdr:col>116</xdr:col>
      <xdr:colOff>114300</xdr:colOff>
      <xdr:row>84</xdr:row>
      <xdr:rowOff>75185</xdr:rowOff>
    </xdr:to>
    <xdr:sp macro="" textlink="">
      <xdr:nvSpPr>
        <xdr:cNvPr id="797" name="フローチャート: 判断 796">
          <a:extLst>
            <a:ext uri="{FF2B5EF4-FFF2-40B4-BE49-F238E27FC236}">
              <a16:creationId xmlns:a16="http://schemas.microsoft.com/office/drawing/2014/main" id="{849B1951-9AB7-45CE-A502-F91C7F633FA2}"/>
            </a:ext>
          </a:extLst>
        </xdr:cNvPr>
        <xdr:cNvSpPr/>
      </xdr:nvSpPr>
      <xdr:spPr>
        <a:xfrm>
          <a:off x="221107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149606</xdr:rowOff>
    </xdr:from>
    <xdr:to>
      <xdr:col>112</xdr:col>
      <xdr:colOff>38100</xdr:colOff>
      <xdr:row>84</xdr:row>
      <xdr:rowOff>79756</xdr:rowOff>
    </xdr:to>
    <xdr:sp macro="" textlink="">
      <xdr:nvSpPr>
        <xdr:cNvPr id="798" name="フローチャート: 判断 797">
          <a:extLst>
            <a:ext uri="{FF2B5EF4-FFF2-40B4-BE49-F238E27FC236}">
              <a16:creationId xmlns:a16="http://schemas.microsoft.com/office/drawing/2014/main" id="{12673324-2E0C-4A5A-8D3F-B273B6AF2132}"/>
            </a:ext>
          </a:extLst>
        </xdr:cNvPr>
        <xdr:cNvSpPr/>
      </xdr:nvSpPr>
      <xdr:spPr>
        <a:xfrm>
          <a:off x="21272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145035</xdr:rowOff>
    </xdr:from>
    <xdr:to>
      <xdr:col>107</xdr:col>
      <xdr:colOff>101600</xdr:colOff>
      <xdr:row>84</xdr:row>
      <xdr:rowOff>75185</xdr:rowOff>
    </xdr:to>
    <xdr:sp macro="" textlink="">
      <xdr:nvSpPr>
        <xdr:cNvPr id="799" name="フローチャート: 判断 798">
          <a:extLst>
            <a:ext uri="{FF2B5EF4-FFF2-40B4-BE49-F238E27FC236}">
              <a16:creationId xmlns:a16="http://schemas.microsoft.com/office/drawing/2014/main" id="{B459E2B2-6AA3-437D-A720-1A3E92305588}"/>
            </a:ext>
          </a:extLst>
        </xdr:cNvPr>
        <xdr:cNvSpPr/>
      </xdr:nvSpPr>
      <xdr:spPr>
        <a:xfrm>
          <a:off x="20383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71882</xdr:rowOff>
    </xdr:from>
    <xdr:to>
      <xdr:col>102</xdr:col>
      <xdr:colOff>165100</xdr:colOff>
      <xdr:row>84</xdr:row>
      <xdr:rowOff>2032</xdr:rowOff>
    </xdr:to>
    <xdr:sp macro="" textlink="">
      <xdr:nvSpPr>
        <xdr:cNvPr id="800" name="フローチャート: 判断 799">
          <a:extLst>
            <a:ext uri="{FF2B5EF4-FFF2-40B4-BE49-F238E27FC236}">
              <a16:creationId xmlns:a16="http://schemas.microsoft.com/office/drawing/2014/main" id="{EE0F17B5-A4C0-4889-9CFA-90EA0D171E78}"/>
            </a:ext>
          </a:extLst>
        </xdr:cNvPr>
        <xdr:cNvSpPr/>
      </xdr:nvSpPr>
      <xdr:spPr>
        <a:xfrm>
          <a:off x="19494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67311</xdr:rowOff>
    </xdr:from>
    <xdr:to>
      <xdr:col>98</xdr:col>
      <xdr:colOff>38100</xdr:colOff>
      <xdr:row>83</xdr:row>
      <xdr:rowOff>168911</xdr:rowOff>
    </xdr:to>
    <xdr:sp macro="" textlink="">
      <xdr:nvSpPr>
        <xdr:cNvPr id="801" name="フローチャート: 判断 800">
          <a:extLst>
            <a:ext uri="{FF2B5EF4-FFF2-40B4-BE49-F238E27FC236}">
              <a16:creationId xmlns:a16="http://schemas.microsoft.com/office/drawing/2014/main" id="{44D1AEAD-C9E0-46BB-AF01-329489F08D8D}"/>
            </a:ext>
          </a:extLst>
        </xdr:cNvPr>
        <xdr:cNvSpPr/>
      </xdr:nvSpPr>
      <xdr:spPr>
        <a:xfrm>
          <a:off x="18605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2" name="テキスト ボックス 801">
          <a:extLst>
            <a:ext uri="{FF2B5EF4-FFF2-40B4-BE49-F238E27FC236}">
              <a16:creationId xmlns:a16="http://schemas.microsoft.com/office/drawing/2014/main" id="{73C48572-BF57-4990-8EA4-086BA7AC9D6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62A84E34-F1F6-4882-AC1D-7A8310D3D02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2A65DB86-3ED8-4BA0-B722-6D83E9695F1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B33EBDF1-75B3-416E-83A5-ABD7BCADF67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34591187-7F33-41D7-9682-D3BC690CFF7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807" name="楕円 806">
          <a:extLst>
            <a:ext uri="{FF2B5EF4-FFF2-40B4-BE49-F238E27FC236}">
              <a16:creationId xmlns:a16="http://schemas.microsoft.com/office/drawing/2014/main" id="{C88AA739-BC29-4CD0-9D31-F926E008E91B}"/>
            </a:ext>
          </a:extLst>
        </xdr:cNvPr>
        <xdr:cNvSpPr/>
      </xdr:nvSpPr>
      <xdr:spPr>
        <a:xfrm>
          <a:off x="22110700" y="144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150892</xdr:rowOff>
    </xdr:from>
    <xdr:ext cx="469744" cy="259045"/>
    <xdr:sp macro="" textlink="">
      <xdr:nvSpPr>
        <xdr:cNvPr id="808" name="【消防施設】&#10;一人当たり面積該当値テキスト">
          <a:extLst>
            <a:ext uri="{FF2B5EF4-FFF2-40B4-BE49-F238E27FC236}">
              <a16:creationId xmlns:a16="http://schemas.microsoft.com/office/drawing/2014/main" id="{F34C5E19-4DC2-441E-A7C0-E944EC84A5E9}"/>
            </a:ext>
          </a:extLst>
        </xdr:cNvPr>
        <xdr:cNvSpPr txBox="1"/>
      </xdr:nvSpPr>
      <xdr:spPr>
        <a:xfrm>
          <a:off x="22199600" y="1438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5587</xdr:rowOff>
    </xdr:from>
    <xdr:to>
      <xdr:col>112</xdr:col>
      <xdr:colOff>38100</xdr:colOff>
      <xdr:row>84</xdr:row>
      <xdr:rowOff>107187</xdr:rowOff>
    </xdr:to>
    <xdr:sp macro="" textlink="">
      <xdr:nvSpPr>
        <xdr:cNvPr id="809" name="楕円 808">
          <a:extLst>
            <a:ext uri="{FF2B5EF4-FFF2-40B4-BE49-F238E27FC236}">
              <a16:creationId xmlns:a16="http://schemas.microsoft.com/office/drawing/2014/main" id="{EF8436B8-C0B6-4E2D-ABD3-51D36B55F57F}"/>
            </a:ext>
          </a:extLst>
        </xdr:cNvPr>
        <xdr:cNvSpPr/>
      </xdr:nvSpPr>
      <xdr:spPr>
        <a:xfrm>
          <a:off x="212725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51815</xdr:rowOff>
    </xdr:from>
    <xdr:to>
      <xdr:col>116</xdr:col>
      <xdr:colOff>63500</xdr:colOff>
      <xdr:row>84</xdr:row>
      <xdr:rowOff>56387</xdr:rowOff>
    </xdr:to>
    <xdr:cxnSp macro="">
      <xdr:nvCxnSpPr>
        <xdr:cNvPr id="810" name="直線コネクタ 809">
          <a:extLst>
            <a:ext uri="{FF2B5EF4-FFF2-40B4-BE49-F238E27FC236}">
              <a16:creationId xmlns:a16="http://schemas.microsoft.com/office/drawing/2014/main" id="{F8C23A9B-05B3-477F-8DE8-F1980B3AFC5F}"/>
            </a:ext>
          </a:extLst>
        </xdr:cNvPr>
        <xdr:cNvCxnSpPr/>
      </xdr:nvCxnSpPr>
      <xdr:spPr>
        <a:xfrm flipV="1">
          <a:off x="21323300" y="1445361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5587</xdr:rowOff>
    </xdr:from>
    <xdr:to>
      <xdr:col>107</xdr:col>
      <xdr:colOff>101600</xdr:colOff>
      <xdr:row>84</xdr:row>
      <xdr:rowOff>107187</xdr:rowOff>
    </xdr:to>
    <xdr:sp macro="" textlink="">
      <xdr:nvSpPr>
        <xdr:cNvPr id="811" name="楕円 810">
          <a:extLst>
            <a:ext uri="{FF2B5EF4-FFF2-40B4-BE49-F238E27FC236}">
              <a16:creationId xmlns:a16="http://schemas.microsoft.com/office/drawing/2014/main" id="{0043C6E2-FDAC-43AD-BBB1-DCE6081C7EAC}"/>
            </a:ext>
          </a:extLst>
        </xdr:cNvPr>
        <xdr:cNvSpPr/>
      </xdr:nvSpPr>
      <xdr:spPr>
        <a:xfrm>
          <a:off x="203835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56387</xdr:rowOff>
    </xdr:from>
    <xdr:to>
      <xdr:col>111</xdr:col>
      <xdr:colOff>177800</xdr:colOff>
      <xdr:row>84</xdr:row>
      <xdr:rowOff>56387</xdr:rowOff>
    </xdr:to>
    <xdr:cxnSp macro="">
      <xdr:nvCxnSpPr>
        <xdr:cNvPr id="812" name="直線コネクタ 811">
          <a:extLst>
            <a:ext uri="{FF2B5EF4-FFF2-40B4-BE49-F238E27FC236}">
              <a16:creationId xmlns:a16="http://schemas.microsoft.com/office/drawing/2014/main" id="{04492367-EE70-4E8D-95B0-98A10519971D}"/>
            </a:ext>
          </a:extLst>
        </xdr:cNvPr>
        <xdr:cNvCxnSpPr/>
      </xdr:nvCxnSpPr>
      <xdr:spPr>
        <a:xfrm>
          <a:off x="20434300" y="144581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813" name="楕円 812">
          <a:extLst>
            <a:ext uri="{FF2B5EF4-FFF2-40B4-BE49-F238E27FC236}">
              <a16:creationId xmlns:a16="http://schemas.microsoft.com/office/drawing/2014/main" id="{709BAF0D-D38A-4D03-A2FD-0C294CD6344F}"/>
            </a:ext>
          </a:extLst>
        </xdr:cNvPr>
        <xdr:cNvSpPr/>
      </xdr:nvSpPr>
      <xdr:spPr>
        <a:xfrm>
          <a:off x="19494500" y="144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51815</xdr:rowOff>
    </xdr:from>
    <xdr:to>
      <xdr:col>107</xdr:col>
      <xdr:colOff>50800</xdr:colOff>
      <xdr:row>84</xdr:row>
      <xdr:rowOff>56387</xdr:rowOff>
    </xdr:to>
    <xdr:cxnSp macro="">
      <xdr:nvCxnSpPr>
        <xdr:cNvPr id="814" name="直線コネクタ 813">
          <a:extLst>
            <a:ext uri="{FF2B5EF4-FFF2-40B4-BE49-F238E27FC236}">
              <a16:creationId xmlns:a16="http://schemas.microsoft.com/office/drawing/2014/main" id="{DA6950DE-6489-4AC7-B332-213B6294381E}"/>
            </a:ext>
          </a:extLst>
        </xdr:cNvPr>
        <xdr:cNvCxnSpPr/>
      </xdr:nvCxnSpPr>
      <xdr:spPr>
        <a:xfrm>
          <a:off x="19545300" y="144536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1015</xdr:rowOff>
    </xdr:from>
    <xdr:to>
      <xdr:col>98</xdr:col>
      <xdr:colOff>38100</xdr:colOff>
      <xdr:row>84</xdr:row>
      <xdr:rowOff>102615</xdr:rowOff>
    </xdr:to>
    <xdr:sp macro="" textlink="">
      <xdr:nvSpPr>
        <xdr:cNvPr id="815" name="楕円 814">
          <a:extLst>
            <a:ext uri="{FF2B5EF4-FFF2-40B4-BE49-F238E27FC236}">
              <a16:creationId xmlns:a16="http://schemas.microsoft.com/office/drawing/2014/main" id="{E90F0A9D-4D71-4B29-B8E8-AE3E1B64D30D}"/>
            </a:ext>
          </a:extLst>
        </xdr:cNvPr>
        <xdr:cNvSpPr/>
      </xdr:nvSpPr>
      <xdr:spPr>
        <a:xfrm>
          <a:off x="18605500" y="144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51815</xdr:rowOff>
    </xdr:from>
    <xdr:to>
      <xdr:col>102</xdr:col>
      <xdr:colOff>114300</xdr:colOff>
      <xdr:row>84</xdr:row>
      <xdr:rowOff>51815</xdr:rowOff>
    </xdr:to>
    <xdr:cxnSp macro="">
      <xdr:nvCxnSpPr>
        <xdr:cNvPr id="816" name="直線コネクタ 815">
          <a:extLst>
            <a:ext uri="{FF2B5EF4-FFF2-40B4-BE49-F238E27FC236}">
              <a16:creationId xmlns:a16="http://schemas.microsoft.com/office/drawing/2014/main" id="{C451A79C-CEB5-467B-BE83-C53B13800065}"/>
            </a:ext>
          </a:extLst>
        </xdr:cNvPr>
        <xdr:cNvCxnSpPr/>
      </xdr:nvCxnSpPr>
      <xdr:spPr>
        <a:xfrm>
          <a:off x="18656300" y="14453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96283</xdr:rowOff>
    </xdr:from>
    <xdr:ext cx="469744" cy="259045"/>
    <xdr:sp macro="" textlink="">
      <xdr:nvSpPr>
        <xdr:cNvPr id="817" name="n_1aveValue【消防施設】&#10;一人当たり面積">
          <a:extLst>
            <a:ext uri="{FF2B5EF4-FFF2-40B4-BE49-F238E27FC236}">
              <a16:creationId xmlns:a16="http://schemas.microsoft.com/office/drawing/2014/main" id="{124A495F-1F25-4EE3-AC09-82F431B93CCE}"/>
            </a:ext>
          </a:extLst>
        </xdr:cNvPr>
        <xdr:cNvSpPr txBox="1"/>
      </xdr:nvSpPr>
      <xdr:spPr>
        <a:xfrm>
          <a:off x="21075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91712</xdr:rowOff>
    </xdr:from>
    <xdr:ext cx="469744" cy="259045"/>
    <xdr:sp macro="" textlink="">
      <xdr:nvSpPr>
        <xdr:cNvPr id="818" name="n_2aveValue【消防施設】&#10;一人当たり面積">
          <a:extLst>
            <a:ext uri="{FF2B5EF4-FFF2-40B4-BE49-F238E27FC236}">
              <a16:creationId xmlns:a16="http://schemas.microsoft.com/office/drawing/2014/main" id="{EFB57A42-F73A-4EB9-A93A-5AF0F932AA5A}"/>
            </a:ext>
          </a:extLst>
        </xdr:cNvPr>
        <xdr:cNvSpPr txBox="1"/>
      </xdr:nvSpPr>
      <xdr:spPr>
        <a:xfrm>
          <a:off x="20199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18559</xdr:rowOff>
    </xdr:from>
    <xdr:ext cx="469744" cy="259045"/>
    <xdr:sp macro="" textlink="">
      <xdr:nvSpPr>
        <xdr:cNvPr id="819" name="n_3aveValue【消防施設】&#10;一人当たり面積">
          <a:extLst>
            <a:ext uri="{FF2B5EF4-FFF2-40B4-BE49-F238E27FC236}">
              <a16:creationId xmlns:a16="http://schemas.microsoft.com/office/drawing/2014/main" id="{AC46253C-770D-4AD9-939A-2140F7AC53D9}"/>
            </a:ext>
          </a:extLst>
        </xdr:cNvPr>
        <xdr:cNvSpPr txBox="1"/>
      </xdr:nvSpPr>
      <xdr:spPr>
        <a:xfrm>
          <a:off x="19310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13988</xdr:rowOff>
    </xdr:from>
    <xdr:ext cx="469744" cy="259045"/>
    <xdr:sp macro="" textlink="">
      <xdr:nvSpPr>
        <xdr:cNvPr id="820" name="n_4aveValue【消防施設】&#10;一人当たり面積">
          <a:extLst>
            <a:ext uri="{FF2B5EF4-FFF2-40B4-BE49-F238E27FC236}">
              <a16:creationId xmlns:a16="http://schemas.microsoft.com/office/drawing/2014/main" id="{E339295E-2220-4765-B313-0772C1AB5A55}"/>
            </a:ext>
          </a:extLst>
        </xdr:cNvPr>
        <xdr:cNvSpPr txBox="1"/>
      </xdr:nvSpPr>
      <xdr:spPr>
        <a:xfrm>
          <a:off x="18421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98314</xdr:rowOff>
    </xdr:from>
    <xdr:ext cx="469744" cy="259045"/>
    <xdr:sp macro="" textlink="">
      <xdr:nvSpPr>
        <xdr:cNvPr id="821" name="n_1mainValue【消防施設】&#10;一人当たり面積">
          <a:extLst>
            <a:ext uri="{FF2B5EF4-FFF2-40B4-BE49-F238E27FC236}">
              <a16:creationId xmlns:a16="http://schemas.microsoft.com/office/drawing/2014/main" id="{E837434C-E893-4860-B80B-9CF477E5AC7B}"/>
            </a:ext>
          </a:extLst>
        </xdr:cNvPr>
        <xdr:cNvSpPr txBox="1"/>
      </xdr:nvSpPr>
      <xdr:spPr>
        <a:xfrm>
          <a:off x="21075727" y="1450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98314</xdr:rowOff>
    </xdr:from>
    <xdr:ext cx="469744" cy="259045"/>
    <xdr:sp macro="" textlink="">
      <xdr:nvSpPr>
        <xdr:cNvPr id="822" name="n_2mainValue【消防施設】&#10;一人当たり面積">
          <a:extLst>
            <a:ext uri="{FF2B5EF4-FFF2-40B4-BE49-F238E27FC236}">
              <a16:creationId xmlns:a16="http://schemas.microsoft.com/office/drawing/2014/main" id="{AD23A70F-5D67-457D-A00B-99E8E959FD71}"/>
            </a:ext>
          </a:extLst>
        </xdr:cNvPr>
        <xdr:cNvSpPr txBox="1"/>
      </xdr:nvSpPr>
      <xdr:spPr>
        <a:xfrm>
          <a:off x="20199427" y="1450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93742</xdr:rowOff>
    </xdr:from>
    <xdr:ext cx="469744" cy="259045"/>
    <xdr:sp macro="" textlink="">
      <xdr:nvSpPr>
        <xdr:cNvPr id="823" name="n_3mainValue【消防施設】&#10;一人当たり面積">
          <a:extLst>
            <a:ext uri="{FF2B5EF4-FFF2-40B4-BE49-F238E27FC236}">
              <a16:creationId xmlns:a16="http://schemas.microsoft.com/office/drawing/2014/main" id="{17056EA7-1AB3-48E4-B51B-B2E85AF3376A}"/>
            </a:ext>
          </a:extLst>
        </xdr:cNvPr>
        <xdr:cNvSpPr txBox="1"/>
      </xdr:nvSpPr>
      <xdr:spPr>
        <a:xfrm>
          <a:off x="19310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93742</xdr:rowOff>
    </xdr:from>
    <xdr:ext cx="469744" cy="259045"/>
    <xdr:sp macro="" textlink="">
      <xdr:nvSpPr>
        <xdr:cNvPr id="824" name="n_4mainValue【消防施設】&#10;一人当たり面積">
          <a:extLst>
            <a:ext uri="{FF2B5EF4-FFF2-40B4-BE49-F238E27FC236}">
              <a16:creationId xmlns:a16="http://schemas.microsoft.com/office/drawing/2014/main" id="{B1E15369-B7C5-4EEC-9D35-379C06FB49D4}"/>
            </a:ext>
          </a:extLst>
        </xdr:cNvPr>
        <xdr:cNvSpPr txBox="1"/>
      </xdr:nvSpPr>
      <xdr:spPr>
        <a:xfrm>
          <a:off x="18421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5" name="正方形/長方形 824">
          <a:extLst>
            <a:ext uri="{FF2B5EF4-FFF2-40B4-BE49-F238E27FC236}">
              <a16:creationId xmlns:a16="http://schemas.microsoft.com/office/drawing/2014/main" id="{A50257E4-75E0-4481-A775-890299CC4A4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6" name="正方形/長方形 825">
          <a:extLst>
            <a:ext uri="{FF2B5EF4-FFF2-40B4-BE49-F238E27FC236}">
              <a16:creationId xmlns:a16="http://schemas.microsoft.com/office/drawing/2014/main" id="{C1AC235C-9A83-4B56-85F8-52CBC43A37D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7" name="正方形/長方形 826">
          <a:extLst>
            <a:ext uri="{FF2B5EF4-FFF2-40B4-BE49-F238E27FC236}">
              <a16:creationId xmlns:a16="http://schemas.microsoft.com/office/drawing/2014/main" id="{78762451-4CFE-4509-8A4D-148B5F932FE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8" name="正方形/長方形 827">
          <a:extLst>
            <a:ext uri="{FF2B5EF4-FFF2-40B4-BE49-F238E27FC236}">
              <a16:creationId xmlns:a16="http://schemas.microsoft.com/office/drawing/2014/main" id="{AADC23F3-72F9-4ACB-BE46-4BD37C34B63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9" name="正方形/長方形 828">
          <a:extLst>
            <a:ext uri="{FF2B5EF4-FFF2-40B4-BE49-F238E27FC236}">
              <a16:creationId xmlns:a16="http://schemas.microsoft.com/office/drawing/2014/main" id="{82E7F38E-1A4A-4584-A1E7-BD957792DAC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0" name="正方形/長方形 829">
          <a:extLst>
            <a:ext uri="{FF2B5EF4-FFF2-40B4-BE49-F238E27FC236}">
              <a16:creationId xmlns:a16="http://schemas.microsoft.com/office/drawing/2014/main" id="{B5C14605-9B4A-4CA3-A9B6-3666E1B7FB7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1" name="正方形/長方形 830">
          <a:extLst>
            <a:ext uri="{FF2B5EF4-FFF2-40B4-BE49-F238E27FC236}">
              <a16:creationId xmlns:a16="http://schemas.microsoft.com/office/drawing/2014/main" id="{BA7DA532-B85A-42D1-A853-44F3C3B6D67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2" name="正方形/長方形 831">
          <a:extLst>
            <a:ext uri="{FF2B5EF4-FFF2-40B4-BE49-F238E27FC236}">
              <a16:creationId xmlns:a16="http://schemas.microsoft.com/office/drawing/2014/main" id="{0A788DCF-2C1A-4C0C-9191-1CA988410D4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3" name="テキスト ボックス 832">
          <a:extLst>
            <a:ext uri="{FF2B5EF4-FFF2-40B4-BE49-F238E27FC236}">
              <a16:creationId xmlns:a16="http://schemas.microsoft.com/office/drawing/2014/main" id="{8647BB85-C3FB-48C7-ACC5-A987C6E30AB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4" name="直線コネクタ 833">
          <a:extLst>
            <a:ext uri="{FF2B5EF4-FFF2-40B4-BE49-F238E27FC236}">
              <a16:creationId xmlns:a16="http://schemas.microsoft.com/office/drawing/2014/main" id="{D429E53A-1DFE-47C9-A414-8F6B7D2B9DD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5" name="テキスト ボックス 834">
          <a:extLst>
            <a:ext uri="{FF2B5EF4-FFF2-40B4-BE49-F238E27FC236}">
              <a16:creationId xmlns:a16="http://schemas.microsoft.com/office/drawing/2014/main" id="{523272E5-8C32-4938-BE17-13B36521F87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6" name="直線コネクタ 835">
          <a:extLst>
            <a:ext uri="{FF2B5EF4-FFF2-40B4-BE49-F238E27FC236}">
              <a16:creationId xmlns:a16="http://schemas.microsoft.com/office/drawing/2014/main" id="{7B80AC45-A39E-40AD-B6C7-1AB166889DC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7" name="テキスト ボックス 836">
          <a:extLst>
            <a:ext uri="{FF2B5EF4-FFF2-40B4-BE49-F238E27FC236}">
              <a16:creationId xmlns:a16="http://schemas.microsoft.com/office/drawing/2014/main" id="{5D012620-932D-4A42-A459-FB03A56D671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8" name="直線コネクタ 837">
          <a:extLst>
            <a:ext uri="{FF2B5EF4-FFF2-40B4-BE49-F238E27FC236}">
              <a16:creationId xmlns:a16="http://schemas.microsoft.com/office/drawing/2014/main" id="{E115E27E-3635-402E-A94D-F1F2AA9300E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9" name="テキスト ボックス 838">
          <a:extLst>
            <a:ext uri="{FF2B5EF4-FFF2-40B4-BE49-F238E27FC236}">
              <a16:creationId xmlns:a16="http://schemas.microsoft.com/office/drawing/2014/main" id="{1A093C6A-6113-479F-9563-6094C987EE6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0" name="直線コネクタ 839">
          <a:extLst>
            <a:ext uri="{FF2B5EF4-FFF2-40B4-BE49-F238E27FC236}">
              <a16:creationId xmlns:a16="http://schemas.microsoft.com/office/drawing/2014/main" id="{3BC5A3B0-4595-452C-8C1F-AE196D9FAE2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1" name="テキスト ボックス 840">
          <a:extLst>
            <a:ext uri="{FF2B5EF4-FFF2-40B4-BE49-F238E27FC236}">
              <a16:creationId xmlns:a16="http://schemas.microsoft.com/office/drawing/2014/main" id="{48F33F85-2036-40DB-BEDE-8C6345B3F4A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2" name="直線コネクタ 841">
          <a:extLst>
            <a:ext uri="{FF2B5EF4-FFF2-40B4-BE49-F238E27FC236}">
              <a16:creationId xmlns:a16="http://schemas.microsoft.com/office/drawing/2014/main" id="{8DBD0857-AFB9-4EBF-95F8-F0BD01D591F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3" name="テキスト ボックス 842">
          <a:extLst>
            <a:ext uri="{FF2B5EF4-FFF2-40B4-BE49-F238E27FC236}">
              <a16:creationId xmlns:a16="http://schemas.microsoft.com/office/drawing/2014/main" id="{5AB88AC9-9078-45C1-90F3-F74035F38A7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4" name="直線コネクタ 843">
          <a:extLst>
            <a:ext uri="{FF2B5EF4-FFF2-40B4-BE49-F238E27FC236}">
              <a16:creationId xmlns:a16="http://schemas.microsoft.com/office/drawing/2014/main" id="{F0600A75-94CE-44CD-B1A3-03B8A0F270D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5" name="テキスト ボックス 844">
          <a:extLst>
            <a:ext uri="{FF2B5EF4-FFF2-40B4-BE49-F238E27FC236}">
              <a16:creationId xmlns:a16="http://schemas.microsoft.com/office/drawing/2014/main" id="{26A4B571-BFAE-435A-8315-B4EB4CB3094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6" name="直線コネクタ 845">
          <a:extLst>
            <a:ext uri="{FF2B5EF4-FFF2-40B4-BE49-F238E27FC236}">
              <a16:creationId xmlns:a16="http://schemas.microsoft.com/office/drawing/2014/main" id="{C8CD7FBE-61B1-4A63-A4E6-89FD0490FA9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7" name="テキスト ボックス 846">
          <a:extLst>
            <a:ext uri="{FF2B5EF4-FFF2-40B4-BE49-F238E27FC236}">
              <a16:creationId xmlns:a16="http://schemas.microsoft.com/office/drawing/2014/main" id="{9BD3C21A-CE3C-429C-8E7B-3FD16ACEDB3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a:extLst>
            <a:ext uri="{FF2B5EF4-FFF2-40B4-BE49-F238E27FC236}">
              <a16:creationId xmlns:a16="http://schemas.microsoft.com/office/drawing/2014/main" id="{0E18C169-E157-460E-A1C6-83458A50F28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庁舎】&#10;有形固定資産減価償却率グラフ枠">
          <a:extLst>
            <a:ext uri="{FF2B5EF4-FFF2-40B4-BE49-F238E27FC236}">
              <a16:creationId xmlns:a16="http://schemas.microsoft.com/office/drawing/2014/main" id="{FA5A5937-0728-41E2-B125-85382680225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xdr:rowOff>
    </xdr:from>
    <xdr:to>
      <xdr:col>85</xdr:col>
      <xdr:colOff>126364</xdr:colOff>
      <xdr:row>108</xdr:row>
      <xdr:rowOff>141514</xdr:rowOff>
    </xdr:to>
    <xdr:cxnSp macro="">
      <xdr:nvCxnSpPr>
        <xdr:cNvPr id="850" name="直線コネクタ 849">
          <a:extLst>
            <a:ext uri="{FF2B5EF4-FFF2-40B4-BE49-F238E27FC236}">
              <a16:creationId xmlns:a16="http://schemas.microsoft.com/office/drawing/2014/main" id="{A39F2C32-7988-4916-A450-E62EB1B7D330}"/>
            </a:ext>
          </a:extLst>
        </xdr:cNvPr>
        <xdr:cNvCxnSpPr/>
      </xdr:nvCxnSpPr>
      <xdr:spPr>
        <a:xfrm flipV="1">
          <a:off x="16318864" y="17160784"/>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145341</xdr:rowOff>
    </xdr:from>
    <xdr:ext cx="405111" cy="259045"/>
    <xdr:sp macro="" textlink="">
      <xdr:nvSpPr>
        <xdr:cNvPr id="851" name="【庁舎】&#10;有形固定資産減価償却率最小値テキスト">
          <a:extLst>
            <a:ext uri="{FF2B5EF4-FFF2-40B4-BE49-F238E27FC236}">
              <a16:creationId xmlns:a16="http://schemas.microsoft.com/office/drawing/2014/main" id="{DDED7E8B-8EFE-482B-971C-180B8014D031}"/>
            </a:ext>
          </a:extLst>
        </xdr:cNvPr>
        <xdr:cNvSpPr txBox="1"/>
      </xdr:nvSpPr>
      <xdr:spPr>
        <a:xfrm>
          <a:off x="16357600" y="1866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141514</xdr:rowOff>
    </xdr:from>
    <xdr:to>
      <xdr:col>86</xdr:col>
      <xdr:colOff>25400</xdr:colOff>
      <xdr:row>108</xdr:row>
      <xdr:rowOff>141514</xdr:rowOff>
    </xdr:to>
    <xdr:cxnSp macro="">
      <xdr:nvCxnSpPr>
        <xdr:cNvPr id="852" name="直線コネクタ 851">
          <a:extLst>
            <a:ext uri="{FF2B5EF4-FFF2-40B4-BE49-F238E27FC236}">
              <a16:creationId xmlns:a16="http://schemas.microsoft.com/office/drawing/2014/main" id="{20353C67-3D86-448E-8C67-FD6B79F8F88F}"/>
            </a:ext>
          </a:extLst>
        </xdr:cNvPr>
        <xdr:cNvCxnSpPr/>
      </xdr:nvCxnSpPr>
      <xdr:spPr>
        <a:xfrm>
          <a:off x="16230600" y="186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133911</xdr:rowOff>
    </xdr:from>
    <xdr:ext cx="340478" cy="259045"/>
    <xdr:sp macro="" textlink="">
      <xdr:nvSpPr>
        <xdr:cNvPr id="853" name="【庁舎】&#10;有形固定資産減価償却率最大値テキスト">
          <a:extLst>
            <a:ext uri="{FF2B5EF4-FFF2-40B4-BE49-F238E27FC236}">
              <a16:creationId xmlns:a16="http://schemas.microsoft.com/office/drawing/2014/main" id="{877B3AB7-8E88-4604-83D0-E9CC82F2C96D}"/>
            </a:ext>
          </a:extLst>
        </xdr:cNvPr>
        <xdr:cNvSpPr txBox="1"/>
      </xdr:nvSpPr>
      <xdr:spPr>
        <a:xfrm>
          <a:off x="16357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xdr:rowOff>
    </xdr:from>
    <xdr:to>
      <xdr:col>86</xdr:col>
      <xdr:colOff>25400</xdr:colOff>
      <xdr:row>100</xdr:row>
      <xdr:rowOff>15784</xdr:rowOff>
    </xdr:to>
    <xdr:cxnSp macro="">
      <xdr:nvCxnSpPr>
        <xdr:cNvPr id="854" name="直線コネクタ 853">
          <a:extLst>
            <a:ext uri="{FF2B5EF4-FFF2-40B4-BE49-F238E27FC236}">
              <a16:creationId xmlns:a16="http://schemas.microsoft.com/office/drawing/2014/main" id="{6CD0A761-B295-4CA2-8F4F-934DA1B80046}"/>
            </a:ext>
          </a:extLst>
        </xdr:cNvPr>
        <xdr:cNvCxnSpPr/>
      </xdr:nvCxnSpPr>
      <xdr:spPr>
        <a:xfrm>
          <a:off x="16230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141350</xdr:rowOff>
    </xdr:from>
    <xdr:ext cx="405111" cy="259045"/>
    <xdr:sp macro="" textlink="">
      <xdr:nvSpPr>
        <xdr:cNvPr id="855" name="【庁舎】&#10;有形固定資産減価償却率平均値テキスト">
          <a:extLst>
            <a:ext uri="{FF2B5EF4-FFF2-40B4-BE49-F238E27FC236}">
              <a16:creationId xmlns:a16="http://schemas.microsoft.com/office/drawing/2014/main" id="{29F7D4BC-D569-4468-9B8C-29ECB38B4CDE}"/>
            </a:ext>
          </a:extLst>
        </xdr:cNvPr>
        <xdr:cNvSpPr txBox="1"/>
      </xdr:nvSpPr>
      <xdr:spPr>
        <a:xfrm>
          <a:off x="16357600" y="17800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856" name="フローチャート: 判断 855">
          <a:extLst>
            <a:ext uri="{FF2B5EF4-FFF2-40B4-BE49-F238E27FC236}">
              <a16:creationId xmlns:a16="http://schemas.microsoft.com/office/drawing/2014/main" id="{2498A170-04E7-4E65-9F65-FC24F5572FAC}"/>
            </a:ext>
          </a:extLst>
        </xdr:cNvPr>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89081</xdr:rowOff>
    </xdr:from>
    <xdr:to>
      <xdr:col>81</xdr:col>
      <xdr:colOff>101600</xdr:colOff>
      <xdr:row>105</xdr:row>
      <xdr:rowOff>19231</xdr:rowOff>
    </xdr:to>
    <xdr:sp macro="" textlink="">
      <xdr:nvSpPr>
        <xdr:cNvPr id="857" name="フローチャート: 判断 856">
          <a:extLst>
            <a:ext uri="{FF2B5EF4-FFF2-40B4-BE49-F238E27FC236}">
              <a16:creationId xmlns:a16="http://schemas.microsoft.com/office/drawing/2014/main" id="{29942A5A-CF09-4929-97D0-B3DD0BE086CC}"/>
            </a:ext>
          </a:extLst>
        </xdr:cNvPr>
        <xdr:cNvSpPr/>
      </xdr:nvSpPr>
      <xdr:spPr>
        <a:xfrm>
          <a:off x="15430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136434</xdr:rowOff>
    </xdr:from>
    <xdr:to>
      <xdr:col>76</xdr:col>
      <xdr:colOff>165100</xdr:colOff>
      <xdr:row>105</xdr:row>
      <xdr:rowOff>66584</xdr:rowOff>
    </xdr:to>
    <xdr:sp macro="" textlink="">
      <xdr:nvSpPr>
        <xdr:cNvPr id="858" name="フローチャート: 判断 857">
          <a:extLst>
            <a:ext uri="{FF2B5EF4-FFF2-40B4-BE49-F238E27FC236}">
              <a16:creationId xmlns:a16="http://schemas.microsoft.com/office/drawing/2014/main" id="{8F58F4DE-87BA-476F-B543-63AEF2273BA0}"/>
            </a:ext>
          </a:extLst>
        </xdr:cNvPr>
        <xdr:cNvSpPr/>
      </xdr:nvSpPr>
      <xdr:spPr>
        <a:xfrm>
          <a:off x="14541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59" name="フローチャート: 判断 858">
          <a:extLst>
            <a:ext uri="{FF2B5EF4-FFF2-40B4-BE49-F238E27FC236}">
              <a16:creationId xmlns:a16="http://schemas.microsoft.com/office/drawing/2014/main" id="{E9B132A8-2E4B-4731-ACD2-13D963F3DCAC}"/>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xdr:rowOff>
    </xdr:from>
    <xdr:to>
      <xdr:col>67</xdr:col>
      <xdr:colOff>101600</xdr:colOff>
      <xdr:row>105</xdr:row>
      <xdr:rowOff>109038</xdr:rowOff>
    </xdr:to>
    <xdr:sp macro="" textlink="">
      <xdr:nvSpPr>
        <xdr:cNvPr id="860" name="フローチャート: 判断 859">
          <a:extLst>
            <a:ext uri="{FF2B5EF4-FFF2-40B4-BE49-F238E27FC236}">
              <a16:creationId xmlns:a16="http://schemas.microsoft.com/office/drawing/2014/main" id="{A836E839-DAA0-4EFA-A2F4-156B177DADE8}"/>
            </a:ext>
          </a:extLst>
        </xdr:cNvPr>
        <xdr:cNvSpPr/>
      </xdr:nvSpPr>
      <xdr:spPr>
        <a:xfrm>
          <a:off x="12763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AC4D68C0-4F8B-41C0-93A9-B6E080F63F8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A33E8D04-75E0-4F12-9318-05902E96644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6D8A21AC-8705-4306-9C66-A3406D9603A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D478CF75-E350-4445-8766-70EE34EACB2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23629B14-46B7-4BCB-9412-7E3475D4737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58057</xdr:rowOff>
    </xdr:from>
    <xdr:to>
      <xdr:col>85</xdr:col>
      <xdr:colOff>177800</xdr:colOff>
      <xdr:row>105</xdr:row>
      <xdr:rowOff>159657</xdr:rowOff>
    </xdr:to>
    <xdr:sp macro="" textlink="">
      <xdr:nvSpPr>
        <xdr:cNvPr id="866" name="楕円 865">
          <a:extLst>
            <a:ext uri="{FF2B5EF4-FFF2-40B4-BE49-F238E27FC236}">
              <a16:creationId xmlns:a16="http://schemas.microsoft.com/office/drawing/2014/main" id="{878E37A3-CB15-4605-970D-FDF297B51BC2}"/>
            </a:ext>
          </a:extLst>
        </xdr:cNvPr>
        <xdr:cNvSpPr/>
      </xdr:nvSpPr>
      <xdr:spPr>
        <a:xfrm>
          <a:off x="16268700" y="180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36484</xdr:rowOff>
    </xdr:from>
    <xdr:ext cx="405111" cy="259045"/>
    <xdr:sp macro="" textlink="">
      <xdr:nvSpPr>
        <xdr:cNvPr id="867" name="【庁舎】&#10;有形固定資産減価償却率該当値テキスト">
          <a:extLst>
            <a:ext uri="{FF2B5EF4-FFF2-40B4-BE49-F238E27FC236}">
              <a16:creationId xmlns:a16="http://schemas.microsoft.com/office/drawing/2014/main" id="{A098F000-9246-4E1B-BC5C-BB8060166810}"/>
            </a:ext>
          </a:extLst>
        </xdr:cNvPr>
        <xdr:cNvSpPr txBox="1"/>
      </xdr:nvSpPr>
      <xdr:spPr>
        <a:xfrm>
          <a:off x="16357600"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170724</xdr:rowOff>
    </xdr:from>
    <xdr:to>
      <xdr:col>81</xdr:col>
      <xdr:colOff>101600</xdr:colOff>
      <xdr:row>105</xdr:row>
      <xdr:rowOff>100874</xdr:rowOff>
    </xdr:to>
    <xdr:sp macro="" textlink="">
      <xdr:nvSpPr>
        <xdr:cNvPr id="868" name="楕円 867">
          <a:extLst>
            <a:ext uri="{FF2B5EF4-FFF2-40B4-BE49-F238E27FC236}">
              <a16:creationId xmlns:a16="http://schemas.microsoft.com/office/drawing/2014/main" id="{31C08417-8CF6-4036-9474-B14BE689F36E}"/>
            </a:ext>
          </a:extLst>
        </xdr:cNvPr>
        <xdr:cNvSpPr/>
      </xdr:nvSpPr>
      <xdr:spPr>
        <a:xfrm>
          <a:off x="15430500" y="180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50074</xdr:rowOff>
    </xdr:from>
    <xdr:to>
      <xdr:col>85</xdr:col>
      <xdr:colOff>127000</xdr:colOff>
      <xdr:row>105</xdr:row>
      <xdr:rowOff>108857</xdr:rowOff>
    </xdr:to>
    <xdr:cxnSp macro="">
      <xdr:nvCxnSpPr>
        <xdr:cNvPr id="869" name="直線コネクタ 868">
          <a:extLst>
            <a:ext uri="{FF2B5EF4-FFF2-40B4-BE49-F238E27FC236}">
              <a16:creationId xmlns:a16="http://schemas.microsoft.com/office/drawing/2014/main" id="{EB15F9C5-FA34-4F5F-BA12-D0B1C0C0D9F3}"/>
            </a:ext>
          </a:extLst>
        </xdr:cNvPr>
        <xdr:cNvCxnSpPr/>
      </xdr:nvCxnSpPr>
      <xdr:spPr>
        <a:xfrm>
          <a:off x="15481300" y="18052324"/>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121738</xdr:rowOff>
    </xdr:from>
    <xdr:to>
      <xdr:col>76</xdr:col>
      <xdr:colOff>165100</xdr:colOff>
      <xdr:row>105</xdr:row>
      <xdr:rowOff>51888</xdr:rowOff>
    </xdr:to>
    <xdr:sp macro="" textlink="">
      <xdr:nvSpPr>
        <xdr:cNvPr id="870" name="楕円 869">
          <a:extLst>
            <a:ext uri="{FF2B5EF4-FFF2-40B4-BE49-F238E27FC236}">
              <a16:creationId xmlns:a16="http://schemas.microsoft.com/office/drawing/2014/main" id="{42B45288-94BA-421D-974B-D8F188EDD15F}"/>
            </a:ext>
          </a:extLst>
        </xdr:cNvPr>
        <xdr:cNvSpPr/>
      </xdr:nvSpPr>
      <xdr:spPr>
        <a:xfrm>
          <a:off x="14541500" y="1795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1088</xdr:rowOff>
    </xdr:from>
    <xdr:to>
      <xdr:col>81</xdr:col>
      <xdr:colOff>50800</xdr:colOff>
      <xdr:row>105</xdr:row>
      <xdr:rowOff>50074</xdr:rowOff>
    </xdr:to>
    <xdr:cxnSp macro="">
      <xdr:nvCxnSpPr>
        <xdr:cNvPr id="871" name="直線コネクタ 870">
          <a:extLst>
            <a:ext uri="{FF2B5EF4-FFF2-40B4-BE49-F238E27FC236}">
              <a16:creationId xmlns:a16="http://schemas.microsoft.com/office/drawing/2014/main" id="{A44D28DB-3F0F-48C7-8C0D-9C24DF982F0E}"/>
            </a:ext>
          </a:extLst>
        </xdr:cNvPr>
        <xdr:cNvCxnSpPr/>
      </xdr:nvCxnSpPr>
      <xdr:spPr>
        <a:xfrm>
          <a:off x="14592300" y="1800333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66221</xdr:rowOff>
    </xdr:from>
    <xdr:to>
      <xdr:col>72</xdr:col>
      <xdr:colOff>38100</xdr:colOff>
      <xdr:row>104</xdr:row>
      <xdr:rowOff>167821</xdr:rowOff>
    </xdr:to>
    <xdr:sp macro="" textlink="">
      <xdr:nvSpPr>
        <xdr:cNvPr id="872" name="楕円 871">
          <a:extLst>
            <a:ext uri="{FF2B5EF4-FFF2-40B4-BE49-F238E27FC236}">
              <a16:creationId xmlns:a16="http://schemas.microsoft.com/office/drawing/2014/main" id="{23ADFDA7-B4A2-4DFE-8CB7-F3342CA60775}"/>
            </a:ext>
          </a:extLst>
        </xdr:cNvPr>
        <xdr:cNvSpPr/>
      </xdr:nvSpPr>
      <xdr:spPr>
        <a:xfrm>
          <a:off x="13652500" y="178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117021</xdr:rowOff>
    </xdr:from>
    <xdr:to>
      <xdr:col>76</xdr:col>
      <xdr:colOff>114300</xdr:colOff>
      <xdr:row>105</xdr:row>
      <xdr:rowOff>1088</xdr:rowOff>
    </xdr:to>
    <xdr:cxnSp macro="">
      <xdr:nvCxnSpPr>
        <xdr:cNvPr id="873" name="直線コネクタ 872">
          <a:extLst>
            <a:ext uri="{FF2B5EF4-FFF2-40B4-BE49-F238E27FC236}">
              <a16:creationId xmlns:a16="http://schemas.microsoft.com/office/drawing/2014/main" id="{DD72CDED-7937-4A4C-A2F4-68F1AD8E9178}"/>
            </a:ext>
          </a:extLst>
        </xdr:cNvPr>
        <xdr:cNvCxnSpPr/>
      </xdr:nvCxnSpPr>
      <xdr:spPr>
        <a:xfrm>
          <a:off x="13703300" y="17947821"/>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7438</xdr:rowOff>
    </xdr:from>
    <xdr:to>
      <xdr:col>67</xdr:col>
      <xdr:colOff>101600</xdr:colOff>
      <xdr:row>104</xdr:row>
      <xdr:rowOff>109038</xdr:rowOff>
    </xdr:to>
    <xdr:sp macro="" textlink="">
      <xdr:nvSpPr>
        <xdr:cNvPr id="874" name="楕円 873">
          <a:extLst>
            <a:ext uri="{FF2B5EF4-FFF2-40B4-BE49-F238E27FC236}">
              <a16:creationId xmlns:a16="http://schemas.microsoft.com/office/drawing/2014/main" id="{DECED0D3-77FD-4051-B0B0-D581ACD0849A}"/>
            </a:ext>
          </a:extLst>
        </xdr:cNvPr>
        <xdr:cNvSpPr/>
      </xdr:nvSpPr>
      <xdr:spPr>
        <a:xfrm>
          <a:off x="12763500" y="178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58238</xdr:rowOff>
    </xdr:from>
    <xdr:to>
      <xdr:col>71</xdr:col>
      <xdr:colOff>177800</xdr:colOff>
      <xdr:row>104</xdr:row>
      <xdr:rowOff>117021</xdr:rowOff>
    </xdr:to>
    <xdr:cxnSp macro="">
      <xdr:nvCxnSpPr>
        <xdr:cNvPr id="875" name="直線コネクタ 874">
          <a:extLst>
            <a:ext uri="{FF2B5EF4-FFF2-40B4-BE49-F238E27FC236}">
              <a16:creationId xmlns:a16="http://schemas.microsoft.com/office/drawing/2014/main" id="{AC1302D0-8287-4D09-99EC-D7D3D77FB822}"/>
            </a:ext>
          </a:extLst>
        </xdr:cNvPr>
        <xdr:cNvCxnSpPr/>
      </xdr:nvCxnSpPr>
      <xdr:spPr>
        <a:xfrm>
          <a:off x="12814300" y="17889038"/>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35758</xdr:rowOff>
    </xdr:from>
    <xdr:ext cx="405111" cy="259045"/>
    <xdr:sp macro="" textlink="">
      <xdr:nvSpPr>
        <xdr:cNvPr id="876" name="n_1aveValue【庁舎】&#10;有形固定資産減価償却率">
          <a:extLst>
            <a:ext uri="{FF2B5EF4-FFF2-40B4-BE49-F238E27FC236}">
              <a16:creationId xmlns:a16="http://schemas.microsoft.com/office/drawing/2014/main" id="{F400E494-068E-4360-9339-F1445D1BACE8}"/>
            </a:ext>
          </a:extLst>
        </xdr:cNvPr>
        <xdr:cNvSpPr txBox="1"/>
      </xdr:nvSpPr>
      <xdr:spPr>
        <a:xfrm>
          <a:off x="152660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57711</xdr:rowOff>
    </xdr:from>
    <xdr:ext cx="405111" cy="259045"/>
    <xdr:sp macro="" textlink="">
      <xdr:nvSpPr>
        <xdr:cNvPr id="877" name="n_2aveValue【庁舎】&#10;有形固定資産減価償却率">
          <a:extLst>
            <a:ext uri="{FF2B5EF4-FFF2-40B4-BE49-F238E27FC236}">
              <a16:creationId xmlns:a16="http://schemas.microsoft.com/office/drawing/2014/main" id="{672EB28D-7D07-42AE-A114-1BCB2D817B08}"/>
            </a:ext>
          </a:extLst>
        </xdr:cNvPr>
        <xdr:cNvSpPr txBox="1"/>
      </xdr:nvSpPr>
      <xdr:spPr>
        <a:xfrm>
          <a:off x="14389744"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878" name="n_3aveValue【庁舎】&#10;有形固定資産減価償却率">
          <a:extLst>
            <a:ext uri="{FF2B5EF4-FFF2-40B4-BE49-F238E27FC236}">
              <a16:creationId xmlns:a16="http://schemas.microsoft.com/office/drawing/2014/main" id="{F5E9FC5B-1C9B-4BA5-9B7F-5D20AD17FEC4}"/>
            </a:ext>
          </a:extLst>
        </xdr:cNvPr>
        <xdr:cNvSpPr txBox="1"/>
      </xdr:nvSpPr>
      <xdr:spPr>
        <a:xfrm>
          <a:off x="13500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100165</xdr:rowOff>
    </xdr:from>
    <xdr:ext cx="405111" cy="259045"/>
    <xdr:sp macro="" textlink="">
      <xdr:nvSpPr>
        <xdr:cNvPr id="879" name="n_4aveValue【庁舎】&#10;有形固定資産減価償却率">
          <a:extLst>
            <a:ext uri="{FF2B5EF4-FFF2-40B4-BE49-F238E27FC236}">
              <a16:creationId xmlns:a16="http://schemas.microsoft.com/office/drawing/2014/main" id="{6AD46465-8230-49EA-AE1D-D59D6156BCD2}"/>
            </a:ext>
          </a:extLst>
        </xdr:cNvPr>
        <xdr:cNvSpPr txBox="1"/>
      </xdr:nvSpPr>
      <xdr:spPr>
        <a:xfrm>
          <a:off x="126117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92001</xdr:rowOff>
    </xdr:from>
    <xdr:ext cx="405111" cy="259045"/>
    <xdr:sp macro="" textlink="">
      <xdr:nvSpPr>
        <xdr:cNvPr id="880" name="n_1mainValue【庁舎】&#10;有形固定資産減価償却率">
          <a:extLst>
            <a:ext uri="{FF2B5EF4-FFF2-40B4-BE49-F238E27FC236}">
              <a16:creationId xmlns:a16="http://schemas.microsoft.com/office/drawing/2014/main" id="{6B5CA96C-BD1F-4D45-80F1-7B2A2AF692E0}"/>
            </a:ext>
          </a:extLst>
        </xdr:cNvPr>
        <xdr:cNvSpPr txBox="1"/>
      </xdr:nvSpPr>
      <xdr:spPr>
        <a:xfrm>
          <a:off x="15266044" y="1809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68415</xdr:rowOff>
    </xdr:from>
    <xdr:ext cx="405111" cy="259045"/>
    <xdr:sp macro="" textlink="">
      <xdr:nvSpPr>
        <xdr:cNvPr id="881" name="n_2mainValue【庁舎】&#10;有形固定資産減価償却率">
          <a:extLst>
            <a:ext uri="{FF2B5EF4-FFF2-40B4-BE49-F238E27FC236}">
              <a16:creationId xmlns:a16="http://schemas.microsoft.com/office/drawing/2014/main" id="{569C9339-3259-4FD8-A3A2-1986E034899A}"/>
            </a:ext>
          </a:extLst>
        </xdr:cNvPr>
        <xdr:cNvSpPr txBox="1"/>
      </xdr:nvSpPr>
      <xdr:spPr>
        <a:xfrm>
          <a:off x="14389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12898</xdr:rowOff>
    </xdr:from>
    <xdr:ext cx="405111" cy="259045"/>
    <xdr:sp macro="" textlink="">
      <xdr:nvSpPr>
        <xdr:cNvPr id="882" name="n_3mainValue【庁舎】&#10;有形固定資産減価償却率">
          <a:extLst>
            <a:ext uri="{FF2B5EF4-FFF2-40B4-BE49-F238E27FC236}">
              <a16:creationId xmlns:a16="http://schemas.microsoft.com/office/drawing/2014/main" id="{D00B6A12-D387-43EE-AB9B-5A6BCAEFB94A}"/>
            </a:ext>
          </a:extLst>
        </xdr:cNvPr>
        <xdr:cNvSpPr txBox="1"/>
      </xdr:nvSpPr>
      <xdr:spPr>
        <a:xfrm>
          <a:off x="13500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125565</xdr:rowOff>
    </xdr:from>
    <xdr:ext cx="405111" cy="259045"/>
    <xdr:sp macro="" textlink="">
      <xdr:nvSpPr>
        <xdr:cNvPr id="883" name="n_4mainValue【庁舎】&#10;有形固定資産減価償却率">
          <a:extLst>
            <a:ext uri="{FF2B5EF4-FFF2-40B4-BE49-F238E27FC236}">
              <a16:creationId xmlns:a16="http://schemas.microsoft.com/office/drawing/2014/main" id="{2755A3C3-3345-492A-BC3B-C1E014ED48ED}"/>
            </a:ext>
          </a:extLst>
        </xdr:cNvPr>
        <xdr:cNvSpPr txBox="1"/>
      </xdr:nvSpPr>
      <xdr:spPr>
        <a:xfrm>
          <a:off x="12611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4" name="正方形/長方形 883">
          <a:extLst>
            <a:ext uri="{FF2B5EF4-FFF2-40B4-BE49-F238E27FC236}">
              <a16:creationId xmlns:a16="http://schemas.microsoft.com/office/drawing/2014/main" id="{7E91F05A-CDC3-418E-AC96-7153EBFC6FF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5" name="正方形/長方形 884">
          <a:extLst>
            <a:ext uri="{FF2B5EF4-FFF2-40B4-BE49-F238E27FC236}">
              <a16:creationId xmlns:a16="http://schemas.microsoft.com/office/drawing/2014/main" id="{B19036A8-5803-485E-9F3A-E951E7957C4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6" name="正方形/長方形 885">
          <a:extLst>
            <a:ext uri="{FF2B5EF4-FFF2-40B4-BE49-F238E27FC236}">
              <a16:creationId xmlns:a16="http://schemas.microsoft.com/office/drawing/2014/main" id="{D56788CC-7364-4FF9-8149-9675E40B160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7" name="正方形/長方形 886">
          <a:extLst>
            <a:ext uri="{FF2B5EF4-FFF2-40B4-BE49-F238E27FC236}">
              <a16:creationId xmlns:a16="http://schemas.microsoft.com/office/drawing/2014/main" id="{04CE1BDD-6BAF-4C5F-8B57-713A0907B12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8" name="正方形/長方形 887">
          <a:extLst>
            <a:ext uri="{FF2B5EF4-FFF2-40B4-BE49-F238E27FC236}">
              <a16:creationId xmlns:a16="http://schemas.microsoft.com/office/drawing/2014/main" id="{D1CC4BA2-15AC-43EE-867C-448F1BEDDCD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9" name="正方形/長方形 888">
          <a:extLst>
            <a:ext uri="{FF2B5EF4-FFF2-40B4-BE49-F238E27FC236}">
              <a16:creationId xmlns:a16="http://schemas.microsoft.com/office/drawing/2014/main" id="{AF690EFE-4A20-49D0-AF31-60454210D03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0" name="正方形/長方形 889">
          <a:extLst>
            <a:ext uri="{FF2B5EF4-FFF2-40B4-BE49-F238E27FC236}">
              <a16:creationId xmlns:a16="http://schemas.microsoft.com/office/drawing/2014/main" id="{409A042A-1261-4245-BCA6-C78CE52BBF7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1" name="正方形/長方形 890">
          <a:extLst>
            <a:ext uri="{FF2B5EF4-FFF2-40B4-BE49-F238E27FC236}">
              <a16:creationId xmlns:a16="http://schemas.microsoft.com/office/drawing/2014/main" id="{4101AE3A-B3D1-40A6-8920-AD501F44E41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2" name="テキスト ボックス 891">
          <a:extLst>
            <a:ext uri="{FF2B5EF4-FFF2-40B4-BE49-F238E27FC236}">
              <a16:creationId xmlns:a16="http://schemas.microsoft.com/office/drawing/2014/main" id="{8731E517-37E0-42CA-912F-6EDC822BA74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3" name="直線コネクタ 892">
          <a:extLst>
            <a:ext uri="{FF2B5EF4-FFF2-40B4-BE49-F238E27FC236}">
              <a16:creationId xmlns:a16="http://schemas.microsoft.com/office/drawing/2014/main" id="{4C68EAD8-34AC-4300-B9CF-91119FC619B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4" name="直線コネクタ 893">
          <a:extLst>
            <a:ext uri="{FF2B5EF4-FFF2-40B4-BE49-F238E27FC236}">
              <a16:creationId xmlns:a16="http://schemas.microsoft.com/office/drawing/2014/main" id="{D2880462-0B9B-4A58-866F-47A160FBC9C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5" name="テキスト ボックス 894">
          <a:extLst>
            <a:ext uri="{FF2B5EF4-FFF2-40B4-BE49-F238E27FC236}">
              <a16:creationId xmlns:a16="http://schemas.microsoft.com/office/drawing/2014/main" id="{1447435C-F107-41BB-A31E-4F5E1FDD05A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6" name="直線コネクタ 895">
          <a:extLst>
            <a:ext uri="{FF2B5EF4-FFF2-40B4-BE49-F238E27FC236}">
              <a16:creationId xmlns:a16="http://schemas.microsoft.com/office/drawing/2014/main" id="{60ED1CCE-4F53-4934-AF88-D7EE67D1BCA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7" name="テキスト ボックス 896">
          <a:extLst>
            <a:ext uri="{FF2B5EF4-FFF2-40B4-BE49-F238E27FC236}">
              <a16:creationId xmlns:a16="http://schemas.microsoft.com/office/drawing/2014/main" id="{5568E280-B5AB-4709-BE54-CD3987CE4B8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8" name="直線コネクタ 897">
          <a:extLst>
            <a:ext uri="{FF2B5EF4-FFF2-40B4-BE49-F238E27FC236}">
              <a16:creationId xmlns:a16="http://schemas.microsoft.com/office/drawing/2014/main" id="{48C29CDE-FEC4-48B9-A71E-7739C585596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9" name="テキスト ボックス 898">
          <a:extLst>
            <a:ext uri="{FF2B5EF4-FFF2-40B4-BE49-F238E27FC236}">
              <a16:creationId xmlns:a16="http://schemas.microsoft.com/office/drawing/2014/main" id="{12CE6B6D-69D6-4CED-A4CA-F89FE01C917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0" name="直線コネクタ 899">
          <a:extLst>
            <a:ext uri="{FF2B5EF4-FFF2-40B4-BE49-F238E27FC236}">
              <a16:creationId xmlns:a16="http://schemas.microsoft.com/office/drawing/2014/main" id="{6E4A087C-A1F5-4B23-9909-874486445F7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1" name="テキスト ボックス 900">
          <a:extLst>
            <a:ext uri="{FF2B5EF4-FFF2-40B4-BE49-F238E27FC236}">
              <a16:creationId xmlns:a16="http://schemas.microsoft.com/office/drawing/2014/main" id="{85BE1F13-DA7A-48CB-B4F9-63F00AA31A8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2" name="直線コネクタ 901">
          <a:extLst>
            <a:ext uri="{FF2B5EF4-FFF2-40B4-BE49-F238E27FC236}">
              <a16:creationId xmlns:a16="http://schemas.microsoft.com/office/drawing/2014/main" id="{FB8BDD80-80E7-4B40-A4B8-B14271FDFC4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3" name="テキスト ボックス 902">
          <a:extLst>
            <a:ext uri="{FF2B5EF4-FFF2-40B4-BE49-F238E27FC236}">
              <a16:creationId xmlns:a16="http://schemas.microsoft.com/office/drawing/2014/main" id="{8C4D88A0-8DD9-460A-B5F3-64928AB0530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4" name="直線コネクタ 903">
          <a:extLst>
            <a:ext uri="{FF2B5EF4-FFF2-40B4-BE49-F238E27FC236}">
              <a16:creationId xmlns:a16="http://schemas.microsoft.com/office/drawing/2014/main" id="{951D3753-A95F-4E77-AD12-F1DA51787EE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5" name="テキスト ボックス 904">
          <a:extLst>
            <a:ext uri="{FF2B5EF4-FFF2-40B4-BE49-F238E27FC236}">
              <a16:creationId xmlns:a16="http://schemas.microsoft.com/office/drawing/2014/main" id="{0AF67322-01F9-4666-A6A0-1D10CA1E175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F3D43F3D-5B48-49D1-A87C-CC256A79146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33DAB359-124D-4A95-8F44-E2CCFB1F957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0095E1A7-9E60-4A12-A8EA-FF41D41DD31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107224</xdr:rowOff>
    </xdr:from>
    <xdr:to>
      <xdr:col>116</xdr:col>
      <xdr:colOff>62864</xdr:colOff>
      <xdr:row>108</xdr:row>
      <xdr:rowOff>53339</xdr:rowOff>
    </xdr:to>
    <xdr:cxnSp macro="">
      <xdr:nvCxnSpPr>
        <xdr:cNvPr id="909" name="直線コネクタ 908">
          <a:extLst>
            <a:ext uri="{FF2B5EF4-FFF2-40B4-BE49-F238E27FC236}">
              <a16:creationId xmlns:a16="http://schemas.microsoft.com/office/drawing/2014/main" id="{06005E8E-67D7-40CA-B911-99CCC1ED5381}"/>
            </a:ext>
          </a:extLst>
        </xdr:cNvPr>
        <xdr:cNvCxnSpPr/>
      </xdr:nvCxnSpPr>
      <xdr:spPr>
        <a:xfrm flipV="1">
          <a:off x="22160864" y="17252224"/>
          <a:ext cx="0" cy="131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910" name="【庁舎】&#10;一人当たり面積最小値テキスト">
          <a:extLst>
            <a:ext uri="{FF2B5EF4-FFF2-40B4-BE49-F238E27FC236}">
              <a16:creationId xmlns:a16="http://schemas.microsoft.com/office/drawing/2014/main" id="{D28C8296-D10A-4240-8619-BEB5D0BB03B0}"/>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911" name="直線コネクタ 910">
          <a:extLst>
            <a:ext uri="{FF2B5EF4-FFF2-40B4-BE49-F238E27FC236}">
              <a16:creationId xmlns:a16="http://schemas.microsoft.com/office/drawing/2014/main" id="{7689DB39-D193-43C3-9E69-B9DDE91464DE}"/>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53901</xdr:rowOff>
    </xdr:from>
    <xdr:ext cx="469744" cy="259045"/>
    <xdr:sp macro="" textlink="">
      <xdr:nvSpPr>
        <xdr:cNvPr id="912" name="【庁舎】&#10;一人当たり面積最大値テキスト">
          <a:extLst>
            <a:ext uri="{FF2B5EF4-FFF2-40B4-BE49-F238E27FC236}">
              <a16:creationId xmlns:a16="http://schemas.microsoft.com/office/drawing/2014/main" id="{843C8DEF-823D-4658-B774-35C2B3965DC2}"/>
            </a:ext>
          </a:extLst>
        </xdr:cNvPr>
        <xdr:cNvSpPr txBox="1"/>
      </xdr:nvSpPr>
      <xdr:spPr>
        <a:xfrm>
          <a:off x="22199600" y="1702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107224</xdr:rowOff>
    </xdr:from>
    <xdr:to>
      <xdr:col>116</xdr:col>
      <xdr:colOff>152400</xdr:colOff>
      <xdr:row>100</xdr:row>
      <xdr:rowOff>107224</xdr:rowOff>
    </xdr:to>
    <xdr:cxnSp macro="">
      <xdr:nvCxnSpPr>
        <xdr:cNvPr id="913" name="直線コネクタ 912">
          <a:extLst>
            <a:ext uri="{FF2B5EF4-FFF2-40B4-BE49-F238E27FC236}">
              <a16:creationId xmlns:a16="http://schemas.microsoft.com/office/drawing/2014/main" id="{2A6CE71F-6B85-4C5C-858E-EE9F793112D1}"/>
            </a:ext>
          </a:extLst>
        </xdr:cNvPr>
        <xdr:cNvCxnSpPr/>
      </xdr:nvCxnSpPr>
      <xdr:spPr>
        <a:xfrm>
          <a:off x="22072600" y="1725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102161</xdr:rowOff>
    </xdr:from>
    <xdr:ext cx="469744" cy="259045"/>
    <xdr:sp macro="" textlink="">
      <xdr:nvSpPr>
        <xdr:cNvPr id="914" name="【庁舎】&#10;一人当たり面積平均値テキスト">
          <a:extLst>
            <a:ext uri="{FF2B5EF4-FFF2-40B4-BE49-F238E27FC236}">
              <a16:creationId xmlns:a16="http://schemas.microsoft.com/office/drawing/2014/main" id="{1B6CF881-F1D6-4847-AA53-290EE6720196}"/>
            </a:ext>
          </a:extLst>
        </xdr:cNvPr>
        <xdr:cNvSpPr txBox="1"/>
      </xdr:nvSpPr>
      <xdr:spPr>
        <a:xfrm>
          <a:off x="22199600" y="18104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79284</xdr:rowOff>
    </xdr:from>
    <xdr:to>
      <xdr:col>116</xdr:col>
      <xdr:colOff>114300</xdr:colOff>
      <xdr:row>107</xdr:row>
      <xdr:rowOff>9434</xdr:rowOff>
    </xdr:to>
    <xdr:sp macro="" textlink="">
      <xdr:nvSpPr>
        <xdr:cNvPr id="915" name="フローチャート: 判断 914">
          <a:extLst>
            <a:ext uri="{FF2B5EF4-FFF2-40B4-BE49-F238E27FC236}">
              <a16:creationId xmlns:a16="http://schemas.microsoft.com/office/drawing/2014/main" id="{019AC35B-A5DA-40BD-A0F8-751CCBEEC62D}"/>
            </a:ext>
          </a:extLst>
        </xdr:cNvPr>
        <xdr:cNvSpPr/>
      </xdr:nvSpPr>
      <xdr:spPr>
        <a:xfrm>
          <a:off x="221107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84182</xdr:rowOff>
    </xdr:from>
    <xdr:to>
      <xdr:col>112</xdr:col>
      <xdr:colOff>38100</xdr:colOff>
      <xdr:row>107</xdr:row>
      <xdr:rowOff>14332</xdr:rowOff>
    </xdr:to>
    <xdr:sp macro="" textlink="">
      <xdr:nvSpPr>
        <xdr:cNvPr id="916" name="フローチャート: 判断 915">
          <a:extLst>
            <a:ext uri="{FF2B5EF4-FFF2-40B4-BE49-F238E27FC236}">
              <a16:creationId xmlns:a16="http://schemas.microsoft.com/office/drawing/2014/main" id="{0DDFDED5-7905-4B22-BABE-F90EF4A98B6D}"/>
            </a:ext>
          </a:extLst>
        </xdr:cNvPr>
        <xdr:cNvSpPr/>
      </xdr:nvSpPr>
      <xdr:spPr>
        <a:xfrm>
          <a:off x="21272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102144</xdr:rowOff>
    </xdr:from>
    <xdr:to>
      <xdr:col>107</xdr:col>
      <xdr:colOff>101600</xdr:colOff>
      <xdr:row>107</xdr:row>
      <xdr:rowOff>32294</xdr:rowOff>
    </xdr:to>
    <xdr:sp macro="" textlink="">
      <xdr:nvSpPr>
        <xdr:cNvPr id="917" name="フローチャート: 判断 916">
          <a:extLst>
            <a:ext uri="{FF2B5EF4-FFF2-40B4-BE49-F238E27FC236}">
              <a16:creationId xmlns:a16="http://schemas.microsoft.com/office/drawing/2014/main" id="{D486324F-C7AA-4FED-869A-572FEBE1CEAB}"/>
            </a:ext>
          </a:extLst>
        </xdr:cNvPr>
        <xdr:cNvSpPr/>
      </xdr:nvSpPr>
      <xdr:spPr>
        <a:xfrm>
          <a:off x="20383500" y="182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59689</xdr:rowOff>
    </xdr:from>
    <xdr:to>
      <xdr:col>102</xdr:col>
      <xdr:colOff>165100</xdr:colOff>
      <xdr:row>106</xdr:row>
      <xdr:rowOff>161289</xdr:rowOff>
    </xdr:to>
    <xdr:sp macro="" textlink="">
      <xdr:nvSpPr>
        <xdr:cNvPr id="918" name="フローチャート: 判断 917">
          <a:extLst>
            <a:ext uri="{FF2B5EF4-FFF2-40B4-BE49-F238E27FC236}">
              <a16:creationId xmlns:a16="http://schemas.microsoft.com/office/drawing/2014/main" id="{22CB2B5F-9435-4E2C-99CA-06F61B92E881}"/>
            </a:ext>
          </a:extLst>
        </xdr:cNvPr>
        <xdr:cNvSpPr/>
      </xdr:nvSpPr>
      <xdr:spPr>
        <a:xfrm>
          <a:off x="19494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58057</xdr:rowOff>
    </xdr:from>
    <xdr:to>
      <xdr:col>98</xdr:col>
      <xdr:colOff>38100</xdr:colOff>
      <xdr:row>106</xdr:row>
      <xdr:rowOff>159657</xdr:rowOff>
    </xdr:to>
    <xdr:sp macro="" textlink="">
      <xdr:nvSpPr>
        <xdr:cNvPr id="919" name="フローチャート: 判断 918">
          <a:extLst>
            <a:ext uri="{FF2B5EF4-FFF2-40B4-BE49-F238E27FC236}">
              <a16:creationId xmlns:a16="http://schemas.microsoft.com/office/drawing/2014/main" id="{EA085FB9-F4D6-474D-BD39-1AEE7EF9201A}"/>
            </a:ext>
          </a:extLst>
        </xdr:cNvPr>
        <xdr:cNvSpPr/>
      </xdr:nvSpPr>
      <xdr:spPr>
        <a:xfrm>
          <a:off x="18605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E7E1D644-B6E8-4947-8396-BDF6095E20A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96FD15F3-CAF5-4712-816D-423034BD538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F49129A6-0F5E-4C57-83FE-54AA42CCFAF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AC0BD71D-3332-4767-9230-22B80FF7E24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D597B55A-30D3-42BA-B409-133801F20B6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138068</xdr:rowOff>
    </xdr:from>
    <xdr:to>
      <xdr:col>116</xdr:col>
      <xdr:colOff>114300</xdr:colOff>
      <xdr:row>107</xdr:row>
      <xdr:rowOff>68218</xdr:rowOff>
    </xdr:to>
    <xdr:sp macro="" textlink="">
      <xdr:nvSpPr>
        <xdr:cNvPr id="925" name="楕円 924">
          <a:extLst>
            <a:ext uri="{FF2B5EF4-FFF2-40B4-BE49-F238E27FC236}">
              <a16:creationId xmlns:a16="http://schemas.microsoft.com/office/drawing/2014/main" id="{85CE345A-F961-4D12-94AE-2FA29362DC06}"/>
            </a:ext>
          </a:extLst>
        </xdr:cNvPr>
        <xdr:cNvSpPr/>
      </xdr:nvSpPr>
      <xdr:spPr>
        <a:xfrm>
          <a:off x="22110700" y="1831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116495</xdr:rowOff>
    </xdr:from>
    <xdr:ext cx="469744" cy="259045"/>
    <xdr:sp macro="" textlink="">
      <xdr:nvSpPr>
        <xdr:cNvPr id="926" name="【庁舎】&#10;一人当たり面積該当値テキスト">
          <a:extLst>
            <a:ext uri="{FF2B5EF4-FFF2-40B4-BE49-F238E27FC236}">
              <a16:creationId xmlns:a16="http://schemas.microsoft.com/office/drawing/2014/main" id="{57876FE5-A20C-4E59-A005-4D471C1D15EF}"/>
            </a:ext>
          </a:extLst>
        </xdr:cNvPr>
        <xdr:cNvSpPr txBox="1"/>
      </xdr:nvSpPr>
      <xdr:spPr>
        <a:xfrm>
          <a:off x="22199600" y="1829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138068</xdr:rowOff>
    </xdr:from>
    <xdr:to>
      <xdr:col>112</xdr:col>
      <xdr:colOff>38100</xdr:colOff>
      <xdr:row>107</xdr:row>
      <xdr:rowOff>68218</xdr:rowOff>
    </xdr:to>
    <xdr:sp macro="" textlink="">
      <xdr:nvSpPr>
        <xdr:cNvPr id="927" name="楕円 926">
          <a:extLst>
            <a:ext uri="{FF2B5EF4-FFF2-40B4-BE49-F238E27FC236}">
              <a16:creationId xmlns:a16="http://schemas.microsoft.com/office/drawing/2014/main" id="{C8AE2A13-4AF4-43F8-B4E8-34E2705378D4}"/>
            </a:ext>
          </a:extLst>
        </xdr:cNvPr>
        <xdr:cNvSpPr/>
      </xdr:nvSpPr>
      <xdr:spPr>
        <a:xfrm>
          <a:off x="21272500" y="1831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17418</xdr:rowOff>
    </xdr:from>
    <xdr:to>
      <xdr:col>116</xdr:col>
      <xdr:colOff>63500</xdr:colOff>
      <xdr:row>107</xdr:row>
      <xdr:rowOff>17418</xdr:rowOff>
    </xdr:to>
    <xdr:cxnSp macro="">
      <xdr:nvCxnSpPr>
        <xdr:cNvPr id="928" name="直線コネクタ 927">
          <a:extLst>
            <a:ext uri="{FF2B5EF4-FFF2-40B4-BE49-F238E27FC236}">
              <a16:creationId xmlns:a16="http://schemas.microsoft.com/office/drawing/2014/main" id="{D0D53DA3-DCB0-438A-8B73-405EC132E011}"/>
            </a:ext>
          </a:extLst>
        </xdr:cNvPr>
        <xdr:cNvCxnSpPr/>
      </xdr:nvCxnSpPr>
      <xdr:spPr>
        <a:xfrm>
          <a:off x="21323300" y="183625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138068</xdr:rowOff>
    </xdr:from>
    <xdr:to>
      <xdr:col>107</xdr:col>
      <xdr:colOff>101600</xdr:colOff>
      <xdr:row>107</xdr:row>
      <xdr:rowOff>68218</xdr:rowOff>
    </xdr:to>
    <xdr:sp macro="" textlink="">
      <xdr:nvSpPr>
        <xdr:cNvPr id="929" name="楕円 928">
          <a:extLst>
            <a:ext uri="{FF2B5EF4-FFF2-40B4-BE49-F238E27FC236}">
              <a16:creationId xmlns:a16="http://schemas.microsoft.com/office/drawing/2014/main" id="{5C2C8F71-1ABD-4070-9AB5-F3F622D55D70}"/>
            </a:ext>
          </a:extLst>
        </xdr:cNvPr>
        <xdr:cNvSpPr/>
      </xdr:nvSpPr>
      <xdr:spPr>
        <a:xfrm>
          <a:off x="20383500" y="1831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17418</xdr:rowOff>
    </xdr:from>
    <xdr:to>
      <xdr:col>111</xdr:col>
      <xdr:colOff>177800</xdr:colOff>
      <xdr:row>107</xdr:row>
      <xdr:rowOff>17418</xdr:rowOff>
    </xdr:to>
    <xdr:cxnSp macro="">
      <xdr:nvCxnSpPr>
        <xdr:cNvPr id="930" name="直線コネクタ 929">
          <a:extLst>
            <a:ext uri="{FF2B5EF4-FFF2-40B4-BE49-F238E27FC236}">
              <a16:creationId xmlns:a16="http://schemas.microsoft.com/office/drawing/2014/main" id="{E7621820-4C04-4E85-B5E6-9C4C05AB5E80}"/>
            </a:ext>
          </a:extLst>
        </xdr:cNvPr>
        <xdr:cNvCxnSpPr/>
      </xdr:nvCxnSpPr>
      <xdr:spPr>
        <a:xfrm>
          <a:off x="20434300" y="183625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136434</xdr:rowOff>
    </xdr:from>
    <xdr:to>
      <xdr:col>102</xdr:col>
      <xdr:colOff>165100</xdr:colOff>
      <xdr:row>107</xdr:row>
      <xdr:rowOff>66584</xdr:rowOff>
    </xdr:to>
    <xdr:sp macro="" textlink="">
      <xdr:nvSpPr>
        <xdr:cNvPr id="931" name="楕円 930">
          <a:extLst>
            <a:ext uri="{FF2B5EF4-FFF2-40B4-BE49-F238E27FC236}">
              <a16:creationId xmlns:a16="http://schemas.microsoft.com/office/drawing/2014/main" id="{C3AFDB65-C60E-4D19-9064-F0DFB10488D7}"/>
            </a:ext>
          </a:extLst>
        </xdr:cNvPr>
        <xdr:cNvSpPr/>
      </xdr:nvSpPr>
      <xdr:spPr>
        <a:xfrm>
          <a:off x="19494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15784</xdr:rowOff>
    </xdr:from>
    <xdr:to>
      <xdr:col>107</xdr:col>
      <xdr:colOff>50800</xdr:colOff>
      <xdr:row>107</xdr:row>
      <xdr:rowOff>17418</xdr:rowOff>
    </xdr:to>
    <xdr:cxnSp macro="">
      <xdr:nvCxnSpPr>
        <xdr:cNvPr id="932" name="直線コネクタ 931">
          <a:extLst>
            <a:ext uri="{FF2B5EF4-FFF2-40B4-BE49-F238E27FC236}">
              <a16:creationId xmlns:a16="http://schemas.microsoft.com/office/drawing/2014/main" id="{DB58F5E4-D71A-472E-9966-09A96F80AD80}"/>
            </a:ext>
          </a:extLst>
        </xdr:cNvPr>
        <xdr:cNvCxnSpPr/>
      </xdr:nvCxnSpPr>
      <xdr:spPr>
        <a:xfrm>
          <a:off x="19545300" y="1836093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136434</xdr:rowOff>
    </xdr:from>
    <xdr:to>
      <xdr:col>98</xdr:col>
      <xdr:colOff>38100</xdr:colOff>
      <xdr:row>107</xdr:row>
      <xdr:rowOff>66584</xdr:rowOff>
    </xdr:to>
    <xdr:sp macro="" textlink="">
      <xdr:nvSpPr>
        <xdr:cNvPr id="933" name="楕円 932">
          <a:extLst>
            <a:ext uri="{FF2B5EF4-FFF2-40B4-BE49-F238E27FC236}">
              <a16:creationId xmlns:a16="http://schemas.microsoft.com/office/drawing/2014/main" id="{D56E73FC-868F-4D60-9369-5A279CDE7B80}"/>
            </a:ext>
          </a:extLst>
        </xdr:cNvPr>
        <xdr:cNvSpPr/>
      </xdr:nvSpPr>
      <xdr:spPr>
        <a:xfrm>
          <a:off x="18605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15784</xdr:rowOff>
    </xdr:from>
    <xdr:to>
      <xdr:col>102</xdr:col>
      <xdr:colOff>114300</xdr:colOff>
      <xdr:row>107</xdr:row>
      <xdr:rowOff>15784</xdr:rowOff>
    </xdr:to>
    <xdr:cxnSp macro="">
      <xdr:nvCxnSpPr>
        <xdr:cNvPr id="934" name="直線コネクタ 933">
          <a:extLst>
            <a:ext uri="{FF2B5EF4-FFF2-40B4-BE49-F238E27FC236}">
              <a16:creationId xmlns:a16="http://schemas.microsoft.com/office/drawing/2014/main" id="{2FB5990C-AD8C-44D8-9B13-1F5FFFE6911D}"/>
            </a:ext>
          </a:extLst>
        </xdr:cNvPr>
        <xdr:cNvCxnSpPr/>
      </xdr:nvCxnSpPr>
      <xdr:spPr>
        <a:xfrm>
          <a:off x="18656300" y="183609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30859</xdr:rowOff>
    </xdr:from>
    <xdr:ext cx="469744" cy="259045"/>
    <xdr:sp macro="" textlink="">
      <xdr:nvSpPr>
        <xdr:cNvPr id="935" name="n_1aveValue【庁舎】&#10;一人当たり面積">
          <a:extLst>
            <a:ext uri="{FF2B5EF4-FFF2-40B4-BE49-F238E27FC236}">
              <a16:creationId xmlns:a16="http://schemas.microsoft.com/office/drawing/2014/main" id="{1ADA40D7-3A39-45F7-AD7B-69ADDBD40540}"/>
            </a:ext>
          </a:extLst>
        </xdr:cNvPr>
        <xdr:cNvSpPr txBox="1"/>
      </xdr:nvSpPr>
      <xdr:spPr>
        <a:xfrm>
          <a:off x="210757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48821</xdr:rowOff>
    </xdr:from>
    <xdr:ext cx="469744" cy="259045"/>
    <xdr:sp macro="" textlink="">
      <xdr:nvSpPr>
        <xdr:cNvPr id="936" name="n_2aveValue【庁舎】&#10;一人当たり面積">
          <a:extLst>
            <a:ext uri="{FF2B5EF4-FFF2-40B4-BE49-F238E27FC236}">
              <a16:creationId xmlns:a16="http://schemas.microsoft.com/office/drawing/2014/main" id="{1DF5DCD4-7B71-451E-8C4D-7EBE8D01EF4C}"/>
            </a:ext>
          </a:extLst>
        </xdr:cNvPr>
        <xdr:cNvSpPr txBox="1"/>
      </xdr:nvSpPr>
      <xdr:spPr>
        <a:xfrm>
          <a:off x="20199427" y="1805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6366</xdr:rowOff>
    </xdr:from>
    <xdr:ext cx="469744" cy="259045"/>
    <xdr:sp macro="" textlink="">
      <xdr:nvSpPr>
        <xdr:cNvPr id="937" name="n_3aveValue【庁舎】&#10;一人当たり面積">
          <a:extLst>
            <a:ext uri="{FF2B5EF4-FFF2-40B4-BE49-F238E27FC236}">
              <a16:creationId xmlns:a16="http://schemas.microsoft.com/office/drawing/2014/main" id="{51E4B9F1-FA83-44C0-B2CC-62A0F869D784}"/>
            </a:ext>
          </a:extLst>
        </xdr:cNvPr>
        <xdr:cNvSpPr txBox="1"/>
      </xdr:nvSpPr>
      <xdr:spPr>
        <a:xfrm>
          <a:off x="19310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4734</xdr:rowOff>
    </xdr:from>
    <xdr:ext cx="469744" cy="259045"/>
    <xdr:sp macro="" textlink="">
      <xdr:nvSpPr>
        <xdr:cNvPr id="938" name="n_4aveValue【庁舎】&#10;一人当たり面積">
          <a:extLst>
            <a:ext uri="{FF2B5EF4-FFF2-40B4-BE49-F238E27FC236}">
              <a16:creationId xmlns:a16="http://schemas.microsoft.com/office/drawing/2014/main" id="{1F7B8A5A-0846-4D8E-B98D-D32A09A01A8B}"/>
            </a:ext>
          </a:extLst>
        </xdr:cNvPr>
        <xdr:cNvSpPr txBox="1"/>
      </xdr:nvSpPr>
      <xdr:spPr>
        <a:xfrm>
          <a:off x="18421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59345</xdr:rowOff>
    </xdr:from>
    <xdr:ext cx="469744" cy="259045"/>
    <xdr:sp macro="" textlink="">
      <xdr:nvSpPr>
        <xdr:cNvPr id="939" name="n_1mainValue【庁舎】&#10;一人当たり面積">
          <a:extLst>
            <a:ext uri="{FF2B5EF4-FFF2-40B4-BE49-F238E27FC236}">
              <a16:creationId xmlns:a16="http://schemas.microsoft.com/office/drawing/2014/main" id="{76C625A1-00F7-4544-99A9-29C3F5A287BE}"/>
            </a:ext>
          </a:extLst>
        </xdr:cNvPr>
        <xdr:cNvSpPr txBox="1"/>
      </xdr:nvSpPr>
      <xdr:spPr>
        <a:xfrm>
          <a:off x="21075727" y="1840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59345</xdr:rowOff>
    </xdr:from>
    <xdr:ext cx="469744" cy="259045"/>
    <xdr:sp macro="" textlink="">
      <xdr:nvSpPr>
        <xdr:cNvPr id="940" name="n_2mainValue【庁舎】&#10;一人当たり面積">
          <a:extLst>
            <a:ext uri="{FF2B5EF4-FFF2-40B4-BE49-F238E27FC236}">
              <a16:creationId xmlns:a16="http://schemas.microsoft.com/office/drawing/2014/main" id="{569E54EC-300E-44D5-AD8C-F283113B8447}"/>
            </a:ext>
          </a:extLst>
        </xdr:cNvPr>
        <xdr:cNvSpPr txBox="1"/>
      </xdr:nvSpPr>
      <xdr:spPr>
        <a:xfrm>
          <a:off x="20199427" y="1840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57711</xdr:rowOff>
    </xdr:from>
    <xdr:ext cx="469744" cy="259045"/>
    <xdr:sp macro="" textlink="">
      <xdr:nvSpPr>
        <xdr:cNvPr id="941" name="n_3mainValue【庁舎】&#10;一人当たり面積">
          <a:extLst>
            <a:ext uri="{FF2B5EF4-FFF2-40B4-BE49-F238E27FC236}">
              <a16:creationId xmlns:a16="http://schemas.microsoft.com/office/drawing/2014/main" id="{BBAF7AB5-71C4-4FBB-BC97-2942FD480BC2}"/>
            </a:ext>
          </a:extLst>
        </xdr:cNvPr>
        <xdr:cNvSpPr txBox="1"/>
      </xdr:nvSpPr>
      <xdr:spPr>
        <a:xfrm>
          <a:off x="19310427" y="1840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57711</xdr:rowOff>
    </xdr:from>
    <xdr:ext cx="469744" cy="259045"/>
    <xdr:sp macro="" textlink="">
      <xdr:nvSpPr>
        <xdr:cNvPr id="942" name="n_4mainValue【庁舎】&#10;一人当たり面積">
          <a:extLst>
            <a:ext uri="{FF2B5EF4-FFF2-40B4-BE49-F238E27FC236}">
              <a16:creationId xmlns:a16="http://schemas.microsoft.com/office/drawing/2014/main" id="{F0FCF82D-2AEC-4B07-9B25-7AE8D17E5A4D}"/>
            </a:ext>
          </a:extLst>
        </xdr:cNvPr>
        <xdr:cNvSpPr txBox="1"/>
      </xdr:nvSpPr>
      <xdr:spPr>
        <a:xfrm>
          <a:off x="18421427" y="1840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52A98254-C521-4DBF-BF17-364547D6049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EB8E3EDD-1461-4008-BBBC-BF9F26E1BE0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F2ABF9E7-0C36-4AAA-8441-995F0B8A898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が類似団体より高い施設は、体育館・プール、福祉施設、一般廃棄物処理施設、消防施設、庁舎となっている。それらについては、公共施設等総合管理計画に基づいて長寿命化等に取り組んでいく必要がある。また、一人当たり面積では、類似団体より下回っている施設が多いため、それぞれの施設の利用状況を見ながら長寿命化や更新に取り組んで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A7C1FF2F-88FE-4C5E-A7FC-D8987BE09A5D}"/>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3C776C8-28E9-4ED9-86BE-C920DBBAB16C}"/>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A652A0E5-64CA-4889-BCBB-DCA49B5946FA}"/>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CDD06323-2218-4DB9-B2A7-39BCDC6C5B91}"/>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愛知県大口町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FEC7DCF1-085A-4D80-A7D2-2EC0A9133796}"/>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B9F101E7-5F1A-435B-82A8-5EC9DAD1AFFC}"/>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FA1A0D3E-065C-46F4-AB91-19E64D99F783}"/>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2D9D9A0D-9356-4D54-98D5-21A0A68ADB21}"/>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1F4C3E8B-7B94-499A-A4A5-5B06F7E96EF5}"/>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8F404A3C-E20E-4DC7-A351-FC90440C91ED}"/>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24,234
23,487
13.61
11,182,694
10,578,528
261,613
6,449,849
3,132,002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1A6D7ECB-E6DC-42FE-94EC-4A80629675E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F724255D-0A54-4EC6-AC5D-419630D51116}"/>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F8A08477-E1E7-49D8-B75E-EE05935D287F}"/>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86F84286-4068-4AA5-AB54-399B8ED4B883}"/>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8B6F992B-C92A-4F65-8B8C-0E5F55AE4832}"/>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A8252D9B-1C7C-40EC-8C28-DF777A9430E4}"/>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3126F97C-047A-4D57-98C7-AE87664E057E}"/>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C030256A-D901-4BD8-9112-04DA890CF005}"/>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FF0587A7-4C55-4487-AF41-A6EA0620288C}"/>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AA28DA1B-C8F8-4495-BA8D-AC02715BE6FF}"/>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C1A2393C-57E6-4E4D-B527-2E50BCA80752}"/>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1B57FADD-2F60-4724-87E1-0BCC7762FDA1}"/>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D2311117-1B50-4F20-88CF-C8F7C5B83B38}"/>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98A626DE-0544-4675-99B0-731C725E2CED}"/>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B94F10E-F579-4B82-ABB3-09E7B6843BA2}"/>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E66254C6-8AF2-440F-9F2E-0D02E1CD2C48}"/>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1FBF0BE3-524D-447C-B3AB-FD6D37DBE6C8}"/>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29E8EA62-C861-4D10-819B-52C7F43A04E4}"/>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833013E9-1394-41D8-92E5-717CED83BA1E}"/>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9C172516-6036-452B-8D25-F117F6D91772}"/>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F0097DED-95F7-4D3C-8AD9-DD049ADFD527}"/>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62112245-EABC-493F-9067-8D0825D0ED29}"/>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AED61578-8C07-4471-852F-B9C7B3E0BEB8}"/>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315A3523-AE65-4304-BABE-D6295475E9C8}"/>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5BA9DF92-AC4C-4566-9406-A6AE5F23E0BB}"/>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33249E65-2734-48B3-BCE3-716A5A6291D1}"/>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B34AAE7B-3248-469E-A4DF-601E477D522F}"/>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73D71457-4E17-460D-A2C5-E2141D2280A5}"/>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9A4F55F4-38C7-4DB7-873A-F7F8735756E5}"/>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B3A1565E-68A2-4FD9-AB69-C01022BEBF75}"/>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8393450C-976A-4D89-846D-03280B50F214}"/>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8E963889-CB58-4F27-A1AC-9A91409585C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B79C4AFB-2C65-461B-BECA-6EF61604AF32}"/>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448A1B8E-7A64-47A3-BF34-B732E8338F03}"/>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5416F956-D3EE-405B-B334-05DA25DA4868}"/>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526E3F71-E3EB-4C90-93CD-4C184B82B4CE}"/>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422F701-6392-426E-BA0C-5A030DA1864F}"/>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立地企業が多く税収が確保できていることから、類似団体平均よりも高い水準を維持している。　　　　　　　　　　　　　　　　　　　　　　　　　　　　　　　　　</a:t>
          </a:r>
        </a:p>
        <a:p>
          <a:r>
            <a:rPr kumimoji="1" lang="ja-JP" altLang="en-US" sz="1300">
              <a:latin typeface="ＭＳ Ｐゴシック" panose="020B0600070205080204" pitchFamily="50" charset="-128"/>
              <a:ea typeface="ＭＳ Ｐゴシック" panose="020B0600070205080204" pitchFamily="50" charset="-128"/>
            </a:rPr>
            <a:t>今後も企業誘致及び町内企業支援を継続することで、固定資産税収増による歳入の確保に努める。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FC3F60BD-F826-4EA5-B3D6-8DE262346AEA}"/>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143F5B10-7704-4689-B697-159A6D773653}"/>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662FCE71-8C1A-4EC7-BE63-B62C12D53F75}"/>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C9751263-06D2-437B-B22F-A182329DCC8F}"/>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962BD082-52AA-4C86-A005-32FBE4DE00ED}"/>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4E9963CC-BEB2-4C31-B17E-E3DDFCFE0D19}"/>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9E14A31A-F0F2-4D38-8160-31E008B63266}"/>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C2BE02DB-BD99-4F7D-8D33-22FFD73046E9}"/>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67A36E7C-A618-4D71-B0A9-C8D5279A33B2}"/>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77A598FB-2AF0-418E-B910-83974B717A98}"/>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B66BB036-4B8A-426F-9BEF-F9A718DADBF6}"/>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EEC311A2-A7D5-4F3A-9F28-9B7EF038BAE1}"/>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D1096B0-64B4-4B52-97F6-0CF0BA364785}"/>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F32430DF-D91C-4832-92F7-8E8C63868EDD}"/>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249246CC-337C-4DCC-8CE7-9A23921BD0CD}"/>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8135BF96-EA81-4241-9E5B-C2C847473078}"/>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3933914B-BFEA-4997-833F-F8F11A42E665}"/>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1B489C5F-EC65-43DA-B4AB-3BF61A3370DC}"/>
            </a:ext>
          </a:extLst>
        </xdr:cNvPr>
        <xdr:cNvCxnSpPr/>
      </xdr:nvCxnSpPr>
      <xdr:spPr>
        <a:xfrm flipV="1">
          <a:off x="4953000" y="6054272"/>
          <a:ext cx="0" cy="1620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E7795460-EFC6-4CFB-B7A1-921A8590275A}"/>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2650EC1A-F58B-4F2F-A55C-202E5B0717C2}"/>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9" name="財政力最大値テキスト">
          <a:extLst>
            <a:ext uri="{FF2B5EF4-FFF2-40B4-BE49-F238E27FC236}">
              <a16:creationId xmlns:a16="http://schemas.microsoft.com/office/drawing/2014/main" id="{71CD8E1A-D2BE-4BB4-8F4C-206A00D17AA7}"/>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70" name="直線コネクタ 69">
          <a:extLst>
            <a:ext uri="{FF2B5EF4-FFF2-40B4-BE49-F238E27FC236}">
              <a16:creationId xmlns:a16="http://schemas.microsoft.com/office/drawing/2014/main" id="{C989096D-F1D1-411D-993F-B752DB3D6F35}"/>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37193</xdr:rowOff>
    </xdr:from>
    <xdr:to>
      <xdr:col>23</xdr:col>
      <xdr:colOff>133350</xdr:colOff>
      <xdr:row>36</xdr:row>
      <xdr:rowOff>88900</xdr:rowOff>
    </xdr:to>
    <xdr:cxnSp macro="">
      <xdr:nvCxnSpPr>
        <xdr:cNvPr id="71" name="直線コネクタ 70">
          <a:extLst>
            <a:ext uri="{FF2B5EF4-FFF2-40B4-BE49-F238E27FC236}">
              <a16:creationId xmlns:a16="http://schemas.microsoft.com/office/drawing/2014/main" id="{79F174A3-3A4A-4B6E-AA37-CF57652C0082}"/>
            </a:ext>
          </a:extLst>
        </xdr:cNvPr>
        <xdr:cNvCxnSpPr/>
      </xdr:nvCxnSpPr>
      <xdr:spPr>
        <a:xfrm>
          <a:off x="4114800" y="6209393"/>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2" name="財政力平均値テキスト">
          <a:extLst>
            <a:ext uri="{FF2B5EF4-FFF2-40B4-BE49-F238E27FC236}">
              <a16:creationId xmlns:a16="http://schemas.microsoft.com/office/drawing/2014/main" id="{34490FC7-3C40-40EA-BE6F-4597716C85C3}"/>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3" name="フローチャート: 判断 72">
          <a:extLst>
            <a:ext uri="{FF2B5EF4-FFF2-40B4-BE49-F238E27FC236}">
              <a16:creationId xmlns:a16="http://schemas.microsoft.com/office/drawing/2014/main" id="{EC356A20-7F38-40DA-82C2-E603C382664D}"/>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35</xdr:row>
      <xdr:rowOff>139700</xdr:rowOff>
    </xdr:from>
    <xdr:to>
      <xdr:col>19</xdr:col>
      <xdr:colOff>133350</xdr:colOff>
      <xdr:row>36</xdr:row>
      <xdr:rowOff>37193</xdr:rowOff>
    </xdr:to>
    <xdr:cxnSp macro="">
      <xdr:nvCxnSpPr>
        <xdr:cNvPr id="74" name="直線コネクタ 73">
          <a:extLst>
            <a:ext uri="{FF2B5EF4-FFF2-40B4-BE49-F238E27FC236}">
              <a16:creationId xmlns:a16="http://schemas.microsoft.com/office/drawing/2014/main" id="{9DF8596B-7535-40E1-BB12-5256FAB64DC6}"/>
            </a:ext>
          </a:extLst>
        </xdr:cNvPr>
        <xdr:cNvCxnSpPr/>
      </xdr:nvCxnSpPr>
      <xdr:spPr>
        <a:xfrm>
          <a:off x="3225800" y="61404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58965</xdr:rowOff>
    </xdr:from>
    <xdr:to>
      <xdr:col>19</xdr:col>
      <xdr:colOff>184150</xdr:colOff>
      <xdr:row>40</xdr:row>
      <xdr:rowOff>160565</xdr:rowOff>
    </xdr:to>
    <xdr:sp macro="" textlink="">
      <xdr:nvSpPr>
        <xdr:cNvPr id="75" name="フローチャート: 判断 74">
          <a:extLst>
            <a:ext uri="{FF2B5EF4-FFF2-40B4-BE49-F238E27FC236}">
              <a16:creationId xmlns:a16="http://schemas.microsoft.com/office/drawing/2014/main" id="{8A64F675-F356-465F-AC61-81740831501B}"/>
            </a:ext>
          </a:extLst>
        </xdr:cNvPr>
        <xdr:cNvSpPr/>
      </xdr:nvSpPr>
      <xdr:spPr>
        <a:xfrm>
          <a:off x="4064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145342</xdr:rowOff>
    </xdr:from>
    <xdr:ext cx="736600" cy="259045"/>
    <xdr:sp macro="" textlink="">
      <xdr:nvSpPr>
        <xdr:cNvPr id="76" name="テキスト ボックス 75">
          <a:extLst>
            <a:ext uri="{FF2B5EF4-FFF2-40B4-BE49-F238E27FC236}">
              <a16:creationId xmlns:a16="http://schemas.microsoft.com/office/drawing/2014/main" id="{F091AD67-B0FD-456A-AFA0-827328C9CFC0}"/>
            </a:ext>
          </a:extLst>
        </xdr:cNvPr>
        <xdr:cNvSpPr txBox="1"/>
      </xdr:nvSpPr>
      <xdr:spPr>
        <a:xfrm>
          <a:off x="3733800" y="7003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35</xdr:row>
      <xdr:rowOff>139700</xdr:rowOff>
    </xdr:from>
    <xdr:to>
      <xdr:col>15</xdr:col>
      <xdr:colOff>82550</xdr:colOff>
      <xdr:row>36</xdr:row>
      <xdr:rowOff>19957</xdr:rowOff>
    </xdr:to>
    <xdr:cxnSp macro="">
      <xdr:nvCxnSpPr>
        <xdr:cNvPr id="77" name="直線コネクタ 76">
          <a:extLst>
            <a:ext uri="{FF2B5EF4-FFF2-40B4-BE49-F238E27FC236}">
              <a16:creationId xmlns:a16="http://schemas.microsoft.com/office/drawing/2014/main" id="{65B52514-DB42-4118-96FB-E972B11A8AA3}"/>
            </a:ext>
          </a:extLst>
        </xdr:cNvPr>
        <xdr:cNvCxnSpPr/>
      </xdr:nvCxnSpPr>
      <xdr:spPr>
        <a:xfrm flipV="1">
          <a:off x="2336800" y="61404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161472</xdr:rowOff>
    </xdr:from>
    <xdr:to>
      <xdr:col>15</xdr:col>
      <xdr:colOff>133350</xdr:colOff>
      <xdr:row>40</xdr:row>
      <xdr:rowOff>91622</xdr:rowOff>
    </xdr:to>
    <xdr:sp macro="" textlink="">
      <xdr:nvSpPr>
        <xdr:cNvPr id="78" name="フローチャート: 判断 77">
          <a:extLst>
            <a:ext uri="{FF2B5EF4-FFF2-40B4-BE49-F238E27FC236}">
              <a16:creationId xmlns:a16="http://schemas.microsoft.com/office/drawing/2014/main" id="{05F3992B-1C58-4D25-B688-299B521BD67B}"/>
            </a:ext>
          </a:extLst>
        </xdr:cNvPr>
        <xdr:cNvSpPr/>
      </xdr:nvSpPr>
      <xdr:spPr>
        <a:xfrm>
          <a:off x="3175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76399</xdr:rowOff>
    </xdr:from>
    <xdr:ext cx="762000" cy="259045"/>
    <xdr:sp macro="" textlink="">
      <xdr:nvSpPr>
        <xdr:cNvPr id="79" name="テキスト ボックス 78">
          <a:extLst>
            <a:ext uri="{FF2B5EF4-FFF2-40B4-BE49-F238E27FC236}">
              <a16:creationId xmlns:a16="http://schemas.microsoft.com/office/drawing/2014/main" id="{947142DA-76B7-48E6-9E13-3C812F02263A}"/>
            </a:ext>
          </a:extLst>
        </xdr:cNvPr>
        <xdr:cNvSpPr txBox="1"/>
      </xdr:nvSpPr>
      <xdr:spPr>
        <a:xfrm>
          <a:off x="2844800" y="693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35</xdr:row>
      <xdr:rowOff>156936</xdr:rowOff>
    </xdr:from>
    <xdr:to>
      <xdr:col>11</xdr:col>
      <xdr:colOff>31750</xdr:colOff>
      <xdr:row>36</xdr:row>
      <xdr:rowOff>19957</xdr:rowOff>
    </xdr:to>
    <xdr:cxnSp macro="">
      <xdr:nvCxnSpPr>
        <xdr:cNvPr id="80" name="直線コネクタ 79">
          <a:extLst>
            <a:ext uri="{FF2B5EF4-FFF2-40B4-BE49-F238E27FC236}">
              <a16:creationId xmlns:a16="http://schemas.microsoft.com/office/drawing/2014/main" id="{CB077BAD-FD39-4F08-9393-2B7DDCD6E1DD}"/>
            </a:ext>
          </a:extLst>
        </xdr:cNvPr>
        <xdr:cNvCxnSpPr/>
      </xdr:nvCxnSpPr>
      <xdr:spPr>
        <a:xfrm>
          <a:off x="1447800" y="61576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58965</xdr:rowOff>
    </xdr:from>
    <xdr:to>
      <xdr:col>11</xdr:col>
      <xdr:colOff>82550</xdr:colOff>
      <xdr:row>40</xdr:row>
      <xdr:rowOff>160565</xdr:rowOff>
    </xdr:to>
    <xdr:sp macro="" textlink="">
      <xdr:nvSpPr>
        <xdr:cNvPr id="81" name="フローチャート: 判断 80">
          <a:extLst>
            <a:ext uri="{FF2B5EF4-FFF2-40B4-BE49-F238E27FC236}">
              <a16:creationId xmlns:a16="http://schemas.microsoft.com/office/drawing/2014/main" id="{5B11820F-B59D-4334-A285-904174414B83}"/>
            </a:ext>
          </a:extLst>
        </xdr:cNvPr>
        <xdr:cNvSpPr/>
      </xdr:nvSpPr>
      <xdr:spPr>
        <a:xfrm>
          <a:off x="2286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145342</xdr:rowOff>
    </xdr:from>
    <xdr:ext cx="762000" cy="259045"/>
    <xdr:sp macro="" textlink="">
      <xdr:nvSpPr>
        <xdr:cNvPr id="82" name="テキスト ボックス 81">
          <a:extLst>
            <a:ext uri="{FF2B5EF4-FFF2-40B4-BE49-F238E27FC236}">
              <a16:creationId xmlns:a16="http://schemas.microsoft.com/office/drawing/2014/main" id="{0591C3A1-7C7A-4581-B597-22240B8B22EC}"/>
            </a:ext>
          </a:extLst>
        </xdr:cNvPr>
        <xdr:cNvSpPr txBox="1"/>
      </xdr:nvSpPr>
      <xdr:spPr>
        <a:xfrm>
          <a:off x="1955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3" name="フローチャート: 判断 82">
          <a:extLst>
            <a:ext uri="{FF2B5EF4-FFF2-40B4-BE49-F238E27FC236}">
              <a16:creationId xmlns:a16="http://schemas.microsoft.com/office/drawing/2014/main" id="{6E667765-C216-4B4F-A287-2694E420E8A9}"/>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4" name="テキスト ボックス 83">
          <a:extLst>
            <a:ext uri="{FF2B5EF4-FFF2-40B4-BE49-F238E27FC236}">
              <a16:creationId xmlns:a16="http://schemas.microsoft.com/office/drawing/2014/main" id="{41D5E823-5C54-45F3-8954-B2C8BEC074A9}"/>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4CB78B54-096E-4649-9813-0296C279D511}"/>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B0214E2A-4721-4B59-A10E-FEA2F1651065}"/>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4F12C6CE-CB07-4396-972F-D897BE00F0A1}"/>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4E774B62-0429-478D-8BA0-CCCD5B8D4B0C}"/>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4C46D338-2F61-4EF9-9F13-AC38B9519418}"/>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38100</xdr:rowOff>
    </xdr:from>
    <xdr:to>
      <xdr:col>23</xdr:col>
      <xdr:colOff>184150</xdr:colOff>
      <xdr:row>36</xdr:row>
      <xdr:rowOff>139700</xdr:rowOff>
    </xdr:to>
    <xdr:sp macro="" textlink="">
      <xdr:nvSpPr>
        <xdr:cNvPr id="90" name="楕円 89">
          <a:extLst>
            <a:ext uri="{FF2B5EF4-FFF2-40B4-BE49-F238E27FC236}">
              <a16:creationId xmlns:a16="http://schemas.microsoft.com/office/drawing/2014/main" id="{FE2519FA-9517-406C-A884-C2B597149631}"/>
            </a:ext>
          </a:extLst>
        </xdr:cNvPr>
        <xdr:cNvSpPr/>
      </xdr:nvSpPr>
      <xdr:spPr>
        <a:xfrm>
          <a:off x="4902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54627</xdr:rowOff>
    </xdr:from>
    <xdr:ext cx="762000" cy="259045"/>
    <xdr:sp macro="" textlink="">
      <xdr:nvSpPr>
        <xdr:cNvPr id="91" name="財政力該当値テキスト">
          <a:extLst>
            <a:ext uri="{FF2B5EF4-FFF2-40B4-BE49-F238E27FC236}">
              <a16:creationId xmlns:a16="http://schemas.microsoft.com/office/drawing/2014/main" id="{24A0DDB0-290B-47F2-A94C-06953DEB735E}"/>
            </a:ext>
          </a:extLst>
        </xdr:cNvPr>
        <xdr:cNvSpPr txBox="1"/>
      </xdr:nvSpPr>
      <xdr:spPr>
        <a:xfrm>
          <a:off x="5041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35</xdr:row>
      <xdr:rowOff>157843</xdr:rowOff>
    </xdr:from>
    <xdr:to>
      <xdr:col>19</xdr:col>
      <xdr:colOff>184150</xdr:colOff>
      <xdr:row>36</xdr:row>
      <xdr:rowOff>87993</xdr:rowOff>
    </xdr:to>
    <xdr:sp macro="" textlink="">
      <xdr:nvSpPr>
        <xdr:cNvPr id="92" name="楕円 91">
          <a:extLst>
            <a:ext uri="{FF2B5EF4-FFF2-40B4-BE49-F238E27FC236}">
              <a16:creationId xmlns:a16="http://schemas.microsoft.com/office/drawing/2014/main" id="{1C4AF9C1-2F12-435B-A37D-E1FC9B7E72DB}"/>
            </a:ext>
          </a:extLst>
        </xdr:cNvPr>
        <xdr:cNvSpPr/>
      </xdr:nvSpPr>
      <xdr:spPr>
        <a:xfrm>
          <a:off x="4064000" y="615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98170</xdr:rowOff>
    </xdr:from>
    <xdr:ext cx="736600" cy="259045"/>
    <xdr:sp macro="" textlink="">
      <xdr:nvSpPr>
        <xdr:cNvPr id="93" name="テキスト ボックス 92">
          <a:extLst>
            <a:ext uri="{FF2B5EF4-FFF2-40B4-BE49-F238E27FC236}">
              <a16:creationId xmlns:a16="http://schemas.microsoft.com/office/drawing/2014/main" id="{EA1B371E-BF3F-4940-B6AE-B5D8C41CEE66}"/>
            </a:ext>
          </a:extLst>
        </xdr:cNvPr>
        <xdr:cNvSpPr txBox="1"/>
      </xdr:nvSpPr>
      <xdr:spPr>
        <a:xfrm>
          <a:off x="3733800" y="592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35</xdr:row>
      <xdr:rowOff>88900</xdr:rowOff>
    </xdr:from>
    <xdr:to>
      <xdr:col>15</xdr:col>
      <xdr:colOff>133350</xdr:colOff>
      <xdr:row>36</xdr:row>
      <xdr:rowOff>19050</xdr:rowOff>
    </xdr:to>
    <xdr:sp macro="" textlink="">
      <xdr:nvSpPr>
        <xdr:cNvPr id="94" name="楕円 93">
          <a:extLst>
            <a:ext uri="{FF2B5EF4-FFF2-40B4-BE49-F238E27FC236}">
              <a16:creationId xmlns:a16="http://schemas.microsoft.com/office/drawing/2014/main" id="{47CC9FB1-1921-4B56-8D40-9B93D1D76347}"/>
            </a:ext>
          </a:extLst>
        </xdr:cNvPr>
        <xdr:cNvSpPr/>
      </xdr:nvSpPr>
      <xdr:spPr>
        <a:xfrm>
          <a:off x="31750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29227</xdr:rowOff>
    </xdr:from>
    <xdr:ext cx="762000" cy="259045"/>
    <xdr:sp macro="" textlink="">
      <xdr:nvSpPr>
        <xdr:cNvPr id="95" name="テキスト ボックス 94">
          <a:extLst>
            <a:ext uri="{FF2B5EF4-FFF2-40B4-BE49-F238E27FC236}">
              <a16:creationId xmlns:a16="http://schemas.microsoft.com/office/drawing/2014/main" id="{9D5D5F5E-BBEF-43A0-90D1-649DF62E4994}"/>
            </a:ext>
          </a:extLst>
        </xdr:cNvPr>
        <xdr:cNvSpPr txBox="1"/>
      </xdr:nvSpPr>
      <xdr:spPr>
        <a:xfrm>
          <a:off x="2844800" y="585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140607</xdr:rowOff>
    </xdr:from>
    <xdr:to>
      <xdr:col>11</xdr:col>
      <xdr:colOff>82550</xdr:colOff>
      <xdr:row>36</xdr:row>
      <xdr:rowOff>70757</xdr:rowOff>
    </xdr:to>
    <xdr:sp macro="" textlink="">
      <xdr:nvSpPr>
        <xdr:cNvPr id="96" name="楕円 95">
          <a:extLst>
            <a:ext uri="{FF2B5EF4-FFF2-40B4-BE49-F238E27FC236}">
              <a16:creationId xmlns:a16="http://schemas.microsoft.com/office/drawing/2014/main" id="{5B8F7585-1E59-426A-A643-0210D62A16FE}"/>
            </a:ext>
          </a:extLst>
        </xdr:cNvPr>
        <xdr:cNvSpPr/>
      </xdr:nvSpPr>
      <xdr:spPr>
        <a:xfrm>
          <a:off x="2286000" y="61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80934</xdr:rowOff>
    </xdr:from>
    <xdr:ext cx="762000" cy="259045"/>
    <xdr:sp macro="" textlink="">
      <xdr:nvSpPr>
        <xdr:cNvPr id="97" name="テキスト ボックス 96">
          <a:extLst>
            <a:ext uri="{FF2B5EF4-FFF2-40B4-BE49-F238E27FC236}">
              <a16:creationId xmlns:a16="http://schemas.microsoft.com/office/drawing/2014/main" id="{B48EB87E-511C-41EF-A1CE-99559808F35F}"/>
            </a:ext>
          </a:extLst>
        </xdr:cNvPr>
        <xdr:cNvSpPr txBox="1"/>
      </xdr:nvSpPr>
      <xdr:spPr>
        <a:xfrm>
          <a:off x="1955800" y="591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106136</xdr:rowOff>
    </xdr:from>
    <xdr:to>
      <xdr:col>7</xdr:col>
      <xdr:colOff>31750</xdr:colOff>
      <xdr:row>36</xdr:row>
      <xdr:rowOff>36286</xdr:rowOff>
    </xdr:to>
    <xdr:sp macro="" textlink="">
      <xdr:nvSpPr>
        <xdr:cNvPr id="98" name="楕円 97">
          <a:extLst>
            <a:ext uri="{FF2B5EF4-FFF2-40B4-BE49-F238E27FC236}">
              <a16:creationId xmlns:a16="http://schemas.microsoft.com/office/drawing/2014/main" id="{32B4D656-5FA5-4001-BFAE-6A3A81DBB611}"/>
            </a:ext>
          </a:extLst>
        </xdr:cNvPr>
        <xdr:cNvSpPr/>
      </xdr:nvSpPr>
      <xdr:spPr>
        <a:xfrm>
          <a:off x="1397000" y="610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46463</xdr:rowOff>
    </xdr:from>
    <xdr:ext cx="762000" cy="259045"/>
    <xdr:sp macro="" textlink="">
      <xdr:nvSpPr>
        <xdr:cNvPr id="99" name="テキスト ボックス 98">
          <a:extLst>
            <a:ext uri="{FF2B5EF4-FFF2-40B4-BE49-F238E27FC236}">
              <a16:creationId xmlns:a16="http://schemas.microsoft.com/office/drawing/2014/main" id="{C99DE23D-771A-4FB4-B385-180A314FE384}"/>
            </a:ext>
          </a:extLst>
        </xdr:cNvPr>
        <xdr:cNvSpPr txBox="1"/>
      </xdr:nvSpPr>
      <xdr:spPr>
        <a:xfrm>
          <a:off x="1066800" y="587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9CB84E32-C386-40A8-A358-86E8EA6DC8ED}"/>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3E9042FD-1E99-432A-A9B2-958404113147}"/>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83916C7-1869-49B5-AF48-D622007416CF}"/>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196B28CD-DC81-4FA8-8D83-837891BCD115}"/>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B2AE3CFF-1F02-49DA-8D33-D1F5941DA454}"/>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11AE60D9-0FD2-4263-B384-5273AE070339}"/>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99352415-F8B4-4E34-94FC-41CB569A089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A64C9E31-BEAC-4EF5-B078-870D79059D78}"/>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58398A09-C294-4C35-952F-CB8355ECEF4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B7FADC7F-98DD-4CD7-94DB-09AC18517A66}"/>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9366F17C-2E90-4D7F-A718-C02ADF353ABA}"/>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5CE6B0BF-C917-432A-938D-BDFADE2E98EB}"/>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9BF35D19-073A-476C-828D-E3FB2782A6CB}"/>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昨年度と比較して</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ポイント減少し、類似団体平均より低い数値となっていることから、健全な財政運営が維持されていると言える。</a:t>
          </a:r>
        </a:p>
        <a:p>
          <a:r>
            <a:rPr kumimoji="1" lang="ja-JP" altLang="en-US" sz="1300">
              <a:latin typeface="ＭＳ Ｐゴシック" panose="020B0600070205080204" pitchFamily="50" charset="-128"/>
              <a:ea typeface="ＭＳ Ｐゴシック" panose="020B0600070205080204" pitchFamily="50" charset="-128"/>
            </a:rPr>
            <a:t>令和元年度税制改正による法人税率改定による減収を踏まえ、これまで以上に経常経費の抑制を意識し、今後も財源確保に努めつつ、さらに経常経費の抑制に努める。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F1995F37-6C36-4E7E-8758-EB14CECB7EAF}"/>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7B622FB1-5855-486D-9BC9-58DC6E1182BD}"/>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5D676D3C-34AF-4D95-9E29-0B3917F52A45}"/>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E6E09E7D-EBF7-4426-92A4-C62896ABD34D}"/>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F93A33F-9D64-40FA-A305-0BD61120F026}"/>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DF119B4F-2250-4A18-A156-1B7B94E8593C}"/>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96CA4813-3EAF-479B-84D5-DFCF6A0D2E26}"/>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25BD0CC7-80E7-4741-B021-FAEE0C76A73A}"/>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D63A9CCF-C291-4E33-AF5F-2667E65165AC}"/>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5F3963AA-D6FE-4833-A8D7-2576EC755527}"/>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984C2F6B-16ED-414F-82D6-2CBD36E1E691}"/>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6BA0A47-26BE-46A0-8DC9-C6B69A96F999}"/>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3F7A7214-A4D4-4493-91F6-C959867EC29A}"/>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4A7C509C-514A-4624-825B-BB9341F08FAB}"/>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66</xdr:row>
      <xdr:rowOff>5334</xdr:rowOff>
    </xdr:to>
    <xdr:cxnSp macro="">
      <xdr:nvCxnSpPr>
        <xdr:cNvPr id="127" name="直線コネクタ 126">
          <a:extLst>
            <a:ext uri="{FF2B5EF4-FFF2-40B4-BE49-F238E27FC236}">
              <a16:creationId xmlns:a16="http://schemas.microsoft.com/office/drawing/2014/main" id="{96A08315-1A5C-4A31-9CAC-8104048F93FC}"/>
            </a:ext>
          </a:extLst>
        </xdr:cNvPr>
        <xdr:cNvCxnSpPr/>
      </xdr:nvCxnSpPr>
      <xdr:spPr>
        <a:xfrm flipV="1">
          <a:off x="4953000" y="10264140"/>
          <a:ext cx="0" cy="10568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148861</xdr:rowOff>
    </xdr:from>
    <xdr:ext cx="762000" cy="259045"/>
    <xdr:sp macro="" textlink="">
      <xdr:nvSpPr>
        <xdr:cNvPr id="128" name="財政構造の弾力性最小値テキスト">
          <a:extLst>
            <a:ext uri="{FF2B5EF4-FFF2-40B4-BE49-F238E27FC236}">
              <a16:creationId xmlns:a16="http://schemas.microsoft.com/office/drawing/2014/main" id="{27F159A2-1D7A-459F-8A06-2066AD2D9D03}"/>
            </a:ext>
          </a:extLst>
        </xdr:cNvPr>
        <xdr:cNvSpPr txBox="1"/>
      </xdr:nvSpPr>
      <xdr:spPr>
        <a:xfrm>
          <a:off x="5041900" y="1129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5334</xdr:rowOff>
    </xdr:from>
    <xdr:to>
      <xdr:col>24</xdr:col>
      <xdr:colOff>12700</xdr:colOff>
      <xdr:row>66</xdr:row>
      <xdr:rowOff>5334</xdr:rowOff>
    </xdr:to>
    <xdr:cxnSp macro="">
      <xdr:nvCxnSpPr>
        <xdr:cNvPr id="129" name="直線コネクタ 128">
          <a:extLst>
            <a:ext uri="{FF2B5EF4-FFF2-40B4-BE49-F238E27FC236}">
              <a16:creationId xmlns:a16="http://schemas.microsoft.com/office/drawing/2014/main" id="{EC75F7BC-30A9-4DA7-A85D-1DEA81E41517}"/>
            </a:ext>
          </a:extLst>
        </xdr:cNvPr>
        <xdr:cNvCxnSpPr/>
      </xdr:nvCxnSpPr>
      <xdr:spPr>
        <a:xfrm>
          <a:off x="4864100" y="113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4F6C6452-819C-48AE-88D3-63EF8312C79D}"/>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639735B0-5E90-439C-9BE4-3DB48D68F3A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148590</xdr:rowOff>
    </xdr:from>
    <xdr:to>
      <xdr:col>23</xdr:col>
      <xdr:colOff>133350</xdr:colOff>
      <xdr:row>61</xdr:row>
      <xdr:rowOff>100076</xdr:rowOff>
    </xdr:to>
    <xdr:cxnSp macro="">
      <xdr:nvCxnSpPr>
        <xdr:cNvPr id="132" name="直線コネクタ 131">
          <a:extLst>
            <a:ext uri="{FF2B5EF4-FFF2-40B4-BE49-F238E27FC236}">
              <a16:creationId xmlns:a16="http://schemas.microsoft.com/office/drawing/2014/main" id="{0281480B-D1D5-46A8-A589-122F675D8086}"/>
            </a:ext>
          </a:extLst>
        </xdr:cNvPr>
        <xdr:cNvCxnSpPr/>
      </xdr:nvCxnSpPr>
      <xdr:spPr>
        <a:xfrm flipV="1">
          <a:off x="4114800" y="10264140"/>
          <a:ext cx="8382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25925</xdr:rowOff>
    </xdr:from>
    <xdr:ext cx="762000" cy="259045"/>
    <xdr:sp macro="" textlink="">
      <xdr:nvSpPr>
        <xdr:cNvPr id="133" name="財政構造の弾力性平均値テキスト">
          <a:extLst>
            <a:ext uri="{FF2B5EF4-FFF2-40B4-BE49-F238E27FC236}">
              <a16:creationId xmlns:a16="http://schemas.microsoft.com/office/drawing/2014/main" id="{3CCBEE8C-FC44-4B68-89B8-1AD55DBE5F34}"/>
            </a:ext>
          </a:extLst>
        </xdr:cNvPr>
        <xdr:cNvSpPr txBox="1"/>
      </xdr:nvSpPr>
      <xdr:spPr>
        <a:xfrm>
          <a:off x="5041900" y="10827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4" name="フローチャート: 判断 133">
          <a:extLst>
            <a:ext uri="{FF2B5EF4-FFF2-40B4-BE49-F238E27FC236}">
              <a16:creationId xmlns:a16="http://schemas.microsoft.com/office/drawing/2014/main" id="{95776C89-5747-49BE-9EF2-C218A29F0E61}"/>
            </a:ext>
          </a:extLst>
        </xdr:cNvPr>
        <xdr:cNvSpPr/>
      </xdr:nvSpPr>
      <xdr:spPr>
        <a:xfrm>
          <a:off x="49022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100076</xdr:rowOff>
    </xdr:from>
    <xdr:to>
      <xdr:col>19</xdr:col>
      <xdr:colOff>133350</xdr:colOff>
      <xdr:row>61</xdr:row>
      <xdr:rowOff>148336</xdr:rowOff>
    </xdr:to>
    <xdr:cxnSp macro="">
      <xdr:nvCxnSpPr>
        <xdr:cNvPr id="135" name="直線コネクタ 134">
          <a:extLst>
            <a:ext uri="{FF2B5EF4-FFF2-40B4-BE49-F238E27FC236}">
              <a16:creationId xmlns:a16="http://schemas.microsoft.com/office/drawing/2014/main" id="{1A02E296-14D0-463B-82C8-910B228659A2}"/>
            </a:ext>
          </a:extLst>
        </xdr:cNvPr>
        <xdr:cNvCxnSpPr/>
      </xdr:nvCxnSpPr>
      <xdr:spPr>
        <a:xfrm flipV="1">
          <a:off x="3225800" y="1055852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56388</xdr:rowOff>
    </xdr:from>
    <xdr:to>
      <xdr:col>19</xdr:col>
      <xdr:colOff>184150</xdr:colOff>
      <xdr:row>62</xdr:row>
      <xdr:rowOff>157988</xdr:rowOff>
    </xdr:to>
    <xdr:sp macro="" textlink="">
      <xdr:nvSpPr>
        <xdr:cNvPr id="136" name="フローチャート: 判断 135">
          <a:extLst>
            <a:ext uri="{FF2B5EF4-FFF2-40B4-BE49-F238E27FC236}">
              <a16:creationId xmlns:a16="http://schemas.microsoft.com/office/drawing/2014/main" id="{5ACEA43F-C077-4CF5-B543-AB7CC9FF0FC1}"/>
            </a:ext>
          </a:extLst>
        </xdr:cNvPr>
        <xdr:cNvSpPr/>
      </xdr:nvSpPr>
      <xdr:spPr>
        <a:xfrm>
          <a:off x="4064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142765</xdr:rowOff>
    </xdr:from>
    <xdr:ext cx="736600" cy="259045"/>
    <xdr:sp macro="" textlink="">
      <xdr:nvSpPr>
        <xdr:cNvPr id="137" name="テキスト ボックス 136">
          <a:extLst>
            <a:ext uri="{FF2B5EF4-FFF2-40B4-BE49-F238E27FC236}">
              <a16:creationId xmlns:a16="http://schemas.microsoft.com/office/drawing/2014/main" id="{3BB286A6-420E-4490-95DF-087255D4B26B}"/>
            </a:ext>
          </a:extLst>
        </xdr:cNvPr>
        <xdr:cNvSpPr txBox="1"/>
      </xdr:nvSpPr>
      <xdr:spPr>
        <a:xfrm>
          <a:off x="3733800" y="1077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158242</xdr:rowOff>
    </xdr:from>
    <xdr:to>
      <xdr:col>15</xdr:col>
      <xdr:colOff>82550</xdr:colOff>
      <xdr:row>61</xdr:row>
      <xdr:rowOff>148336</xdr:rowOff>
    </xdr:to>
    <xdr:cxnSp macro="">
      <xdr:nvCxnSpPr>
        <xdr:cNvPr id="138" name="直線コネクタ 137">
          <a:extLst>
            <a:ext uri="{FF2B5EF4-FFF2-40B4-BE49-F238E27FC236}">
              <a16:creationId xmlns:a16="http://schemas.microsoft.com/office/drawing/2014/main" id="{B1D0A924-FA46-4331-8BC7-A7005E694E98}"/>
            </a:ext>
          </a:extLst>
        </xdr:cNvPr>
        <xdr:cNvCxnSpPr/>
      </xdr:nvCxnSpPr>
      <xdr:spPr>
        <a:xfrm>
          <a:off x="2336800" y="10273792"/>
          <a:ext cx="889000" cy="33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102108</xdr:rowOff>
    </xdr:from>
    <xdr:to>
      <xdr:col>15</xdr:col>
      <xdr:colOff>133350</xdr:colOff>
      <xdr:row>64</xdr:row>
      <xdr:rowOff>32258</xdr:rowOff>
    </xdr:to>
    <xdr:sp macro="" textlink="">
      <xdr:nvSpPr>
        <xdr:cNvPr id="139" name="フローチャート: 判断 138">
          <a:extLst>
            <a:ext uri="{FF2B5EF4-FFF2-40B4-BE49-F238E27FC236}">
              <a16:creationId xmlns:a16="http://schemas.microsoft.com/office/drawing/2014/main" id="{57A74EE4-AE1F-4954-80A0-CF953911A460}"/>
            </a:ext>
          </a:extLst>
        </xdr:cNvPr>
        <xdr:cNvSpPr/>
      </xdr:nvSpPr>
      <xdr:spPr>
        <a:xfrm>
          <a:off x="3175000" y="1090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17035</xdr:rowOff>
    </xdr:from>
    <xdr:ext cx="762000" cy="259045"/>
    <xdr:sp macro="" textlink="">
      <xdr:nvSpPr>
        <xdr:cNvPr id="140" name="テキスト ボックス 139">
          <a:extLst>
            <a:ext uri="{FF2B5EF4-FFF2-40B4-BE49-F238E27FC236}">
              <a16:creationId xmlns:a16="http://schemas.microsoft.com/office/drawing/2014/main" id="{AED90283-1CD3-4F27-8DCC-7B30C981D331}"/>
            </a:ext>
          </a:extLst>
        </xdr:cNvPr>
        <xdr:cNvSpPr txBox="1"/>
      </xdr:nvSpPr>
      <xdr:spPr>
        <a:xfrm>
          <a:off x="2844800" y="1098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158242</xdr:rowOff>
    </xdr:from>
    <xdr:to>
      <xdr:col>11</xdr:col>
      <xdr:colOff>31750</xdr:colOff>
      <xdr:row>60</xdr:row>
      <xdr:rowOff>150876</xdr:rowOff>
    </xdr:to>
    <xdr:cxnSp macro="">
      <xdr:nvCxnSpPr>
        <xdr:cNvPr id="141" name="直線コネクタ 140">
          <a:extLst>
            <a:ext uri="{FF2B5EF4-FFF2-40B4-BE49-F238E27FC236}">
              <a16:creationId xmlns:a16="http://schemas.microsoft.com/office/drawing/2014/main" id="{4313DF7F-5942-47BE-B4CC-E9AA207C7F47}"/>
            </a:ext>
          </a:extLst>
        </xdr:cNvPr>
        <xdr:cNvCxnSpPr/>
      </xdr:nvCxnSpPr>
      <xdr:spPr>
        <a:xfrm flipV="1">
          <a:off x="1447800" y="10273792"/>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106934</xdr:rowOff>
    </xdr:from>
    <xdr:to>
      <xdr:col>11</xdr:col>
      <xdr:colOff>82550</xdr:colOff>
      <xdr:row>64</xdr:row>
      <xdr:rowOff>37084</xdr:rowOff>
    </xdr:to>
    <xdr:sp macro="" textlink="">
      <xdr:nvSpPr>
        <xdr:cNvPr id="142" name="フローチャート: 判断 141">
          <a:extLst>
            <a:ext uri="{FF2B5EF4-FFF2-40B4-BE49-F238E27FC236}">
              <a16:creationId xmlns:a16="http://schemas.microsoft.com/office/drawing/2014/main" id="{39AF0311-25B1-42C7-AC11-A900D75DD316}"/>
            </a:ext>
          </a:extLst>
        </xdr:cNvPr>
        <xdr:cNvSpPr/>
      </xdr:nvSpPr>
      <xdr:spPr>
        <a:xfrm>
          <a:off x="2286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21861</xdr:rowOff>
    </xdr:from>
    <xdr:ext cx="762000" cy="259045"/>
    <xdr:sp macro="" textlink="">
      <xdr:nvSpPr>
        <xdr:cNvPr id="143" name="テキスト ボックス 142">
          <a:extLst>
            <a:ext uri="{FF2B5EF4-FFF2-40B4-BE49-F238E27FC236}">
              <a16:creationId xmlns:a16="http://schemas.microsoft.com/office/drawing/2014/main" id="{03116F41-B84E-45DA-8B02-F6F8230C5FB0}"/>
            </a:ext>
          </a:extLst>
        </xdr:cNvPr>
        <xdr:cNvSpPr txBox="1"/>
      </xdr:nvSpPr>
      <xdr:spPr>
        <a:xfrm>
          <a:off x="1955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4" name="フローチャート: 判断 143">
          <a:extLst>
            <a:ext uri="{FF2B5EF4-FFF2-40B4-BE49-F238E27FC236}">
              <a16:creationId xmlns:a16="http://schemas.microsoft.com/office/drawing/2014/main" id="{E5A0801B-AC96-40F3-9C60-2DA2C90B989B}"/>
            </a:ext>
          </a:extLst>
        </xdr:cNvPr>
        <xdr:cNvSpPr/>
      </xdr:nvSpPr>
      <xdr:spPr>
        <a:xfrm>
          <a:off x="1397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169181</xdr:rowOff>
    </xdr:from>
    <xdr:ext cx="762000" cy="259045"/>
    <xdr:sp macro="" textlink="">
      <xdr:nvSpPr>
        <xdr:cNvPr id="145" name="テキスト ボックス 144">
          <a:extLst>
            <a:ext uri="{FF2B5EF4-FFF2-40B4-BE49-F238E27FC236}">
              <a16:creationId xmlns:a16="http://schemas.microsoft.com/office/drawing/2014/main" id="{9580BD27-2902-4B39-A06A-3D026E516AFC}"/>
            </a:ext>
          </a:extLst>
        </xdr:cNvPr>
        <xdr:cNvSpPr txBox="1"/>
      </xdr:nvSpPr>
      <xdr:spPr>
        <a:xfrm>
          <a:off x="1066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CFA6714B-3100-4FC8-92C1-4EB8185131C5}"/>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19F97183-3972-47DA-9E7C-D29BFD7877CF}"/>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865665E7-3213-49F2-9D1F-6B5228127565}"/>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80700076-503A-466F-AAA5-D59462EAB99B}"/>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72FDD356-DDDD-4078-9BDC-9B06196376EE}"/>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97790</xdr:rowOff>
    </xdr:from>
    <xdr:to>
      <xdr:col>23</xdr:col>
      <xdr:colOff>184150</xdr:colOff>
      <xdr:row>60</xdr:row>
      <xdr:rowOff>27940</xdr:rowOff>
    </xdr:to>
    <xdr:sp macro="" textlink="">
      <xdr:nvSpPr>
        <xdr:cNvPr id="151" name="楕円 150">
          <a:extLst>
            <a:ext uri="{FF2B5EF4-FFF2-40B4-BE49-F238E27FC236}">
              <a16:creationId xmlns:a16="http://schemas.microsoft.com/office/drawing/2014/main" id="{2F0DAE62-03FB-4E93-8980-8FC7C8E14143}"/>
            </a:ext>
          </a:extLst>
        </xdr:cNvPr>
        <xdr:cNvSpPr/>
      </xdr:nvSpPr>
      <xdr:spPr>
        <a:xfrm>
          <a:off x="49022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19067</xdr:rowOff>
    </xdr:from>
    <xdr:ext cx="762000" cy="259045"/>
    <xdr:sp macro="" textlink="">
      <xdr:nvSpPr>
        <xdr:cNvPr id="152" name="財政構造の弾力性該当値テキスト">
          <a:extLst>
            <a:ext uri="{FF2B5EF4-FFF2-40B4-BE49-F238E27FC236}">
              <a16:creationId xmlns:a16="http://schemas.microsoft.com/office/drawing/2014/main" id="{0220640A-B706-44DE-8989-304826B7F06B}"/>
            </a:ext>
          </a:extLst>
        </xdr:cNvPr>
        <xdr:cNvSpPr txBox="1"/>
      </xdr:nvSpPr>
      <xdr:spPr>
        <a:xfrm>
          <a:off x="5041900" y="10134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49276</xdr:rowOff>
    </xdr:from>
    <xdr:to>
      <xdr:col>19</xdr:col>
      <xdr:colOff>184150</xdr:colOff>
      <xdr:row>61</xdr:row>
      <xdr:rowOff>150876</xdr:rowOff>
    </xdr:to>
    <xdr:sp macro="" textlink="">
      <xdr:nvSpPr>
        <xdr:cNvPr id="153" name="楕円 152">
          <a:extLst>
            <a:ext uri="{FF2B5EF4-FFF2-40B4-BE49-F238E27FC236}">
              <a16:creationId xmlns:a16="http://schemas.microsoft.com/office/drawing/2014/main" id="{E883B885-2C39-4871-A0B6-9D1EE58C7385}"/>
            </a:ext>
          </a:extLst>
        </xdr:cNvPr>
        <xdr:cNvSpPr/>
      </xdr:nvSpPr>
      <xdr:spPr>
        <a:xfrm>
          <a:off x="4064000" y="105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161053</xdr:rowOff>
    </xdr:from>
    <xdr:ext cx="736600" cy="259045"/>
    <xdr:sp macro="" textlink="">
      <xdr:nvSpPr>
        <xdr:cNvPr id="154" name="テキスト ボックス 153">
          <a:extLst>
            <a:ext uri="{FF2B5EF4-FFF2-40B4-BE49-F238E27FC236}">
              <a16:creationId xmlns:a16="http://schemas.microsoft.com/office/drawing/2014/main" id="{4A90F217-C3CB-4670-A945-97C0E548A5B8}"/>
            </a:ext>
          </a:extLst>
        </xdr:cNvPr>
        <xdr:cNvSpPr txBox="1"/>
      </xdr:nvSpPr>
      <xdr:spPr>
        <a:xfrm>
          <a:off x="3733800" y="10276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97536</xdr:rowOff>
    </xdr:from>
    <xdr:to>
      <xdr:col>15</xdr:col>
      <xdr:colOff>133350</xdr:colOff>
      <xdr:row>62</xdr:row>
      <xdr:rowOff>27686</xdr:rowOff>
    </xdr:to>
    <xdr:sp macro="" textlink="">
      <xdr:nvSpPr>
        <xdr:cNvPr id="155" name="楕円 154">
          <a:extLst>
            <a:ext uri="{FF2B5EF4-FFF2-40B4-BE49-F238E27FC236}">
              <a16:creationId xmlns:a16="http://schemas.microsoft.com/office/drawing/2014/main" id="{E0ED29F9-555D-44AB-A54A-2D10A180892C}"/>
            </a:ext>
          </a:extLst>
        </xdr:cNvPr>
        <xdr:cNvSpPr/>
      </xdr:nvSpPr>
      <xdr:spPr>
        <a:xfrm>
          <a:off x="3175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37863</xdr:rowOff>
    </xdr:from>
    <xdr:ext cx="762000" cy="259045"/>
    <xdr:sp macro="" textlink="">
      <xdr:nvSpPr>
        <xdr:cNvPr id="156" name="テキスト ボックス 155">
          <a:extLst>
            <a:ext uri="{FF2B5EF4-FFF2-40B4-BE49-F238E27FC236}">
              <a16:creationId xmlns:a16="http://schemas.microsoft.com/office/drawing/2014/main" id="{40D1182D-C690-4167-A87A-28A82E42AA5F}"/>
            </a:ext>
          </a:extLst>
        </xdr:cNvPr>
        <xdr:cNvSpPr txBox="1"/>
      </xdr:nvSpPr>
      <xdr:spPr>
        <a:xfrm>
          <a:off x="2844800" y="1032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107442</xdr:rowOff>
    </xdr:from>
    <xdr:to>
      <xdr:col>11</xdr:col>
      <xdr:colOff>82550</xdr:colOff>
      <xdr:row>60</xdr:row>
      <xdr:rowOff>37592</xdr:rowOff>
    </xdr:to>
    <xdr:sp macro="" textlink="">
      <xdr:nvSpPr>
        <xdr:cNvPr id="157" name="楕円 156">
          <a:extLst>
            <a:ext uri="{FF2B5EF4-FFF2-40B4-BE49-F238E27FC236}">
              <a16:creationId xmlns:a16="http://schemas.microsoft.com/office/drawing/2014/main" id="{D4710722-625C-4D64-8DD9-2CCD3753C2BA}"/>
            </a:ext>
          </a:extLst>
        </xdr:cNvPr>
        <xdr:cNvSpPr/>
      </xdr:nvSpPr>
      <xdr:spPr>
        <a:xfrm>
          <a:off x="2286000" y="1022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47769</xdr:rowOff>
    </xdr:from>
    <xdr:ext cx="762000" cy="259045"/>
    <xdr:sp macro="" textlink="">
      <xdr:nvSpPr>
        <xdr:cNvPr id="158" name="テキスト ボックス 157">
          <a:extLst>
            <a:ext uri="{FF2B5EF4-FFF2-40B4-BE49-F238E27FC236}">
              <a16:creationId xmlns:a16="http://schemas.microsoft.com/office/drawing/2014/main" id="{0C7E2480-AE45-4541-98DD-3B0D8C9B5538}"/>
            </a:ext>
          </a:extLst>
        </xdr:cNvPr>
        <xdr:cNvSpPr txBox="1"/>
      </xdr:nvSpPr>
      <xdr:spPr>
        <a:xfrm>
          <a:off x="1955800" y="999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100076</xdr:rowOff>
    </xdr:from>
    <xdr:to>
      <xdr:col>7</xdr:col>
      <xdr:colOff>31750</xdr:colOff>
      <xdr:row>61</xdr:row>
      <xdr:rowOff>30226</xdr:rowOff>
    </xdr:to>
    <xdr:sp macro="" textlink="">
      <xdr:nvSpPr>
        <xdr:cNvPr id="159" name="楕円 158">
          <a:extLst>
            <a:ext uri="{FF2B5EF4-FFF2-40B4-BE49-F238E27FC236}">
              <a16:creationId xmlns:a16="http://schemas.microsoft.com/office/drawing/2014/main" id="{8887B2EC-EF77-4050-AD25-1F5557486AA5}"/>
            </a:ext>
          </a:extLst>
        </xdr:cNvPr>
        <xdr:cNvSpPr/>
      </xdr:nvSpPr>
      <xdr:spPr>
        <a:xfrm>
          <a:off x="13970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40403</xdr:rowOff>
    </xdr:from>
    <xdr:ext cx="762000" cy="259045"/>
    <xdr:sp macro="" textlink="">
      <xdr:nvSpPr>
        <xdr:cNvPr id="160" name="テキスト ボックス 159">
          <a:extLst>
            <a:ext uri="{FF2B5EF4-FFF2-40B4-BE49-F238E27FC236}">
              <a16:creationId xmlns:a16="http://schemas.microsoft.com/office/drawing/2014/main" id="{C3AA93F6-0693-4CDC-8EF0-2B3918806E8D}"/>
            </a:ext>
          </a:extLst>
        </xdr:cNvPr>
        <xdr:cNvSpPr txBox="1"/>
      </xdr:nvSpPr>
      <xdr:spPr>
        <a:xfrm>
          <a:off x="1066800" y="1015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DD942882-5142-4598-9DE0-E27AB6154722}"/>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4708378A-D513-43CC-833D-2C03F5CA19DB}"/>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1D03C538-34DD-49C2-AE8B-CFD78D41FCC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[146,188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7CAD0776-8129-4F76-AD6E-6EB18E4B398C}"/>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C14A6646-1554-4DB3-B495-FCE192BB5377}"/>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A061F01A-BEDA-41D1-B679-46048ED25FC5}"/>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23234298-1BCD-4B7F-B7BB-55F697E225A1}"/>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4091EBF-64E4-45DC-900F-6343A5C758F3}"/>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BED810AE-74B1-4EFA-BECF-FBDF364BCFFF}"/>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FD0524E7-F406-4BCA-A450-1F0125E3EF1F}"/>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93194691-BEEE-471E-9A39-4ECAFC599D1B}"/>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59BAF00A-76AB-4D67-B234-903DA892CD73}"/>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FB04BE11-339A-4DA9-896C-6CCB973C27CF}"/>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インターネット系システム機器更新等に係る経費が影響し昨年度より増加したが、類似団体平均及び県平均よりも少ない水準となっている。</a:t>
          </a:r>
        </a:p>
        <a:p>
          <a:r>
            <a:rPr kumimoji="1" lang="ja-JP" altLang="en-US" sz="1300">
              <a:latin typeface="ＭＳ Ｐゴシック" panose="020B0600070205080204" pitchFamily="50" charset="-128"/>
              <a:ea typeface="ＭＳ Ｐゴシック" panose="020B0600070205080204" pitchFamily="50" charset="-128"/>
            </a:rPr>
            <a:t>職員の定員管理を適正に行うとともに、業務委託内容と費用対効果を精査、検証することで現在の水準を維持もしくは減少するよう努める。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4BCD7E74-B13C-4BA2-B8FC-727BB5DC97C8}"/>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835BC7C8-FD66-4011-A8B6-93D4C1ADE1CE}"/>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25BF344F-52ED-43B4-BEB0-94F7CAF66BDF}"/>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635115CD-D05D-4F93-808C-EC6F193AB8A1}"/>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CC575960-0BF5-4B8C-8833-B5C49EE636F2}"/>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F760E7B9-F1AE-42DA-A9FD-1DE7E9CA9A4A}"/>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AEAFFCC5-A178-4BD7-AE25-63EB86406B3F}"/>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DADA1DB3-83BB-44BD-94CA-C3D00C428952}"/>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73EADA95-4608-45A4-AEE1-EC758E28BD39}"/>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69EB5E45-16C8-4DF7-BE9C-487BA9BFF617}"/>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332B8B70-EB19-4BAB-9832-A59CEB6422CD}"/>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CC99FBBE-3B36-47CA-9F28-0094B95F58ED}"/>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EB25A2C-F191-494F-BD84-585C711F6F67}"/>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A9D8D7FC-B46F-4F32-B5E5-C9F2BB4E81A2}"/>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465F8B85-C4CD-483E-B9AE-DDEA351BC371}"/>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F5C6649B-AB7B-46F1-8CCB-DB92B8050799}"/>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E26A5067-B35D-4510-A457-190BE5F39979}"/>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F2A5ECE-9972-4182-AFBC-8ADD55F67F9E}"/>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76324</xdr:rowOff>
    </xdr:from>
    <xdr:to>
      <xdr:col>23</xdr:col>
      <xdr:colOff>133350</xdr:colOff>
      <xdr:row>90</xdr:row>
      <xdr:rowOff>54359</xdr:rowOff>
    </xdr:to>
    <xdr:cxnSp macro="">
      <xdr:nvCxnSpPr>
        <xdr:cNvPr id="192" name="直線コネクタ 191">
          <a:extLst>
            <a:ext uri="{FF2B5EF4-FFF2-40B4-BE49-F238E27FC236}">
              <a16:creationId xmlns:a16="http://schemas.microsoft.com/office/drawing/2014/main" id="{CF88B327-4433-4351-BD8B-103C595A2332}"/>
            </a:ext>
          </a:extLst>
        </xdr:cNvPr>
        <xdr:cNvCxnSpPr/>
      </xdr:nvCxnSpPr>
      <xdr:spPr>
        <a:xfrm flipV="1">
          <a:off x="4953000" y="13963774"/>
          <a:ext cx="0" cy="15210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26436</xdr:rowOff>
    </xdr:from>
    <xdr:ext cx="762000" cy="259045"/>
    <xdr:sp macro="" textlink="">
      <xdr:nvSpPr>
        <xdr:cNvPr id="193" name="人件費・物件費等の状況最小値テキスト">
          <a:extLst>
            <a:ext uri="{FF2B5EF4-FFF2-40B4-BE49-F238E27FC236}">
              <a16:creationId xmlns:a16="http://schemas.microsoft.com/office/drawing/2014/main" id="{7CC2D9E9-7A6E-4179-B4A9-70F757B34AB6}"/>
            </a:ext>
          </a:extLst>
        </xdr:cNvPr>
        <xdr:cNvSpPr txBox="1"/>
      </xdr:nvSpPr>
      <xdr:spPr>
        <a:xfrm>
          <a:off x="5041900" y="15456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54359</xdr:rowOff>
    </xdr:from>
    <xdr:to>
      <xdr:col>24</xdr:col>
      <xdr:colOff>12700</xdr:colOff>
      <xdr:row>90</xdr:row>
      <xdr:rowOff>54359</xdr:rowOff>
    </xdr:to>
    <xdr:cxnSp macro="">
      <xdr:nvCxnSpPr>
        <xdr:cNvPr id="194" name="直線コネクタ 193">
          <a:extLst>
            <a:ext uri="{FF2B5EF4-FFF2-40B4-BE49-F238E27FC236}">
              <a16:creationId xmlns:a16="http://schemas.microsoft.com/office/drawing/2014/main" id="{F9BEE651-64F5-4113-A3AF-DB642CABB710}"/>
            </a:ext>
          </a:extLst>
        </xdr:cNvPr>
        <xdr:cNvCxnSpPr/>
      </xdr:nvCxnSpPr>
      <xdr:spPr>
        <a:xfrm>
          <a:off x="4864100" y="1548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162701</xdr:rowOff>
    </xdr:from>
    <xdr:ext cx="762000" cy="259045"/>
    <xdr:sp macro="" textlink="">
      <xdr:nvSpPr>
        <xdr:cNvPr id="195" name="人件費・物件費等の状況最大値テキスト">
          <a:extLst>
            <a:ext uri="{FF2B5EF4-FFF2-40B4-BE49-F238E27FC236}">
              <a16:creationId xmlns:a16="http://schemas.microsoft.com/office/drawing/2014/main" id="{91F5407F-404E-4376-A0E8-13A6F79500C9}"/>
            </a:ext>
          </a:extLst>
        </xdr:cNvPr>
        <xdr:cNvSpPr txBox="1"/>
      </xdr:nvSpPr>
      <xdr:spPr>
        <a:xfrm>
          <a:off x="5041900" y="13707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76324</xdr:rowOff>
    </xdr:from>
    <xdr:to>
      <xdr:col>24</xdr:col>
      <xdr:colOff>12700</xdr:colOff>
      <xdr:row>81</xdr:row>
      <xdr:rowOff>76324</xdr:rowOff>
    </xdr:to>
    <xdr:cxnSp macro="">
      <xdr:nvCxnSpPr>
        <xdr:cNvPr id="196" name="直線コネクタ 195">
          <a:extLst>
            <a:ext uri="{FF2B5EF4-FFF2-40B4-BE49-F238E27FC236}">
              <a16:creationId xmlns:a16="http://schemas.microsoft.com/office/drawing/2014/main" id="{1580C5A6-331E-40E8-A9F3-87480FCD45EA}"/>
            </a:ext>
          </a:extLst>
        </xdr:cNvPr>
        <xdr:cNvCxnSpPr/>
      </xdr:nvCxnSpPr>
      <xdr:spPr>
        <a:xfrm>
          <a:off x="4864100" y="13963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119734</xdr:rowOff>
    </xdr:from>
    <xdr:to>
      <xdr:col>23</xdr:col>
      <xdr:colOff>133350</xdr:colOff>
      <xdr:row>83</xdr:row>
      <xdr:rowOff>158491</xdr:rowOff>
    </xdr:to>
    <xdr:cxnSp macro="">
      <xdr:nvCxnSpPr>
        <xdr:cNvPr id="197" name="直線コネクタ 196">
          <a:extLst>
            <a:ext uri="{FF2B5EF4-FFF2-40B4-BE49-F238E27FC236}">
              <a16:creationId xmlns:a16="http://schemas.microsoft.com/office/drawing/2014/main" id="{C887BDAB-3396-4137-852C-5A9DC82EEC16}"/>
            </a:ext>
          </a:extLst>
        </xdr:cNvPr>
        <xdr:cNvCxnSpPr/>
      </xdr:nvCxnSpPr>
      <xdr:spPr>
        <a:xfrm>
          <a:off x="4114800" y="14350084"/>
          <a:ext cx="838200" cy="3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4379</xdr:rowOff>
    </xdr:from>
    <xdr:ext cx="762000" cy="259045"/>
    <xdr:sp macro="" textlink="">
      <xdr:nvSpPr>
        <xdr:cNvPr id="198" name="人件費・物件費等の状況平均値テキスト">
          <a:extLst>
            <a:ext uri="{FF2B5EF4-FFF2-40B4-BE49-F238E27FC236}">
              <a16:creationId xmlns:a16="http://schemas.microsoft.com/office/drawing/2014/main" id="{D27D4ECA-4AE2-4C14-BFE3-2E9ED97A63D9}"/>
            </a:ext>
          </a:extLst>
        </xdr:cNvPr>
        <xdr:cNvSpPr txBox="1"/>
      </xdr:nvSpPr>
      <xdr:spPr>
        <a:xfrm>
          <a:off x="5041900" y="144061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32302</xdr:rowOff>
    </xdr:from>
    <xdr:to>
      <xdr:col>23</xdr:col>
      <xdr:colOff>184150</xdr:colOff>
      <xdr:row>84</xdr:row>
      <xdr:rowOff>133902</xdr:rowOff>
    </xdr:to>
    <xdr:sp macro="" textlink="">
      <xdr:nvSpPr>
        <xdr:cNvPr id="199" name="フローチャート: 判断 198">
          <a:extLst>
            <a:ext uri="{FF2B5EF4-FFF2-40B4-BE49-F238E27FC236}">
              <a16:creationId xmlns:a16="http://schemas.microsoft.com/office/drawing/2014/main" id="{B06D7FDE-5256-4B50-9E59-30BEA6C63C7C}"/>
            </a:ext>
          </a:extLst>
        </xdr:cNvPr>
        <xdr:cNvSpPr/>
      </xdr:nvSpPr>
      <xdr:spPr>
        <a:xfrm>
          <a:off x="4902200" y="14434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40977</xdr:rowOff>
    </xdr:from>
    <xdr:to>
      <xdr:col>19</xdr:col>
      <xdr:colOff>133350</xdr:colOff>
      <xdr:row>83</xdr:row>
      <xdr:rowOff>119734</xdr:rowOff>
    </xdr:to>
    <xdr:cxnSp macro="">
      <xdr:nvCxnSpPr>
        <xdr:cNvPr id="200" name="直線コネクタ 199">
          <a:extLst>
            <a:ext uri="{FF2B5EF4-FFF2-40B4-BE49-F238E27FC236}">
              <a16:creationId xmlns:a16="http://schemas.microsoft.com/office/drawing/2014/main" id="{C91B158F-9F22-41E9-B168-B7068333BECD}"/>
            </a:ext>
          </a:extLst>
        </xdr:cNvPr>
        <xdr:cNvCxnSpPr/>
      </xdr:nvCxnSpPr>
      <xdr:spPr>
        <a:xfrm>
          <a:off x="3225800" y="14271327"/>
          <a:ext cx="889000" cy="7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128167</xdr:rowOff>
    </xdr:from>
    <xdr:to>
      <xdr:col>19</xdr:col>
      <xdr:colOff>184150</xdr:colOff>
      <xdr:row>84</xdr:row>
      <xdr:rowOff>58317</xdr:rowOff>
    </xdr:to>
    <xdr:sp macro="" textlink="">
      <xdr:nvSpPr>
        <xdr:cNvPr id="201" name="フローチャート: 判断 200">
          <a:extLst>
            <a:ext uri="{FF2B5EF4-FFF2-40B4-BE49-F238E27FC236}">
              <a16:creationId xmlns:a16="http://schemas.microsoft.com/office/drawing/2014/main" id="{51A4268F-1F58-4C70-A67A-CFBE0814B514}"/>
            </a:ext>
          </a:extLst>
        </xdr:cNvPr>
        <xdr:cNvSpPr/>
      </xdr:nvSpPr>
      <xdr:spPr>
        <a:xfrm>
          <a:off x="4064000" y="1435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43094</xdr:rowOff>
    </xdr:from>
    <xdr:ext cx="736600" cy="259045"/>
    <xdr:sp macro="" textlink="">
      <xdr:nvSpPr>
        <xdr:cNvPr id="202" name="テキスト ボックス 201">
          <a:extLst>
            <a:ext uri="{FF2B5EF4-FFF2-40B4-BE49-F238E27FC236}">
              <a16:creationId xmlns:a16="http://schemas.microsoft.com/office/drawing/2014/main" id="{2410628B-928D-4EFD-8671-F34BC31B7926}"/>
            </a:ext>
          </a:extLst>
        </xdr:cNvPr>
        <xdr:cNvSpPr txBox="1"/>
      </xdr:nvSpPr>
      <xdr:spPr>
        <a:xfrm>
          <a:off x="3733800" y="14444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113610</xdr:rowOff>
    </xdr:from>
    <xdr:to>
      <xdr:col>15</xdr:col>
      <xdr:colOff>82550</xdr:colOff>
      <xdr:row>83</xdr:row>
      <xdr:rowOff>40977</xdr:rowOff>
    </xdr:to>
    <xdr:cxnSp macro="">
      <xdr:nvCxnSpPr>
        <xdr:cNvPr id="203" name="直線コネクタ 202">
          <a:extLst>
            <a:ext uri="{FF2B5EF4-FFF2-40B4-BE49-F238E27FC236}">
              <a16:creationId xmlns:a16="http://schemas.microsoft.com/office/drawing/2014/main" id="{F9EC4AF1-2287-45DB-8FC4-B059ABA8275B}"/>
            </a:ext>
          </a:extLst>
        </xdr:cNvPr>
        <xdr:cNvCxnSpPr/>
      </xdr:nvCxnSpPr>
      <xdr:spPr>
        <a:xfrm>
          <a:off x="2336800" y="14172510"/>
          <a:ext cx="889000" cy="9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18800</xdr:rowOff>
    </xdr:from>
    <xdr:to>
      <xdr:col>15</xdr:col>
      <xdr:colOff>133350</xdr:colOff>
      <xdr:row>83</xdr:row>
      <xdr:rowOff>120400</xdr:rowOff>
    </xdr:to>
    <xdr:sp macro="" textlink="">
      <xdr:nvSpPr>
        <xdr:cNvPr id="204" name="フローチャート: 判断 203">
          <a:extLst>
            <a:ext uri="{FF2B5EF4-FFF2-40B4-BE49-F238E27FC236}">
              <a16:creationId xmlns:a16="http://schemas.microsoft.com/office/drawing/2014/main" id="{405C781D-0664-4BBF-A2D7-D1ADF03A32B1}"/>
            </a:ext>
          </a:extLst>
        </xdr:cNvPr>
        <xdr:cNvSpPr/>
      </xdr:nvSpPr>
      <xdr:spPr>
        <a:xfrm>
          <a:off x="3175000" y="1424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105177</xdr:rowOff>
    </xdr:from>
    <xdr:ext cx="762000" cy="259045"/>
    <xdr:sp macro="" textlink="">
      <xdr:nvSpPr>
        <xdr:cNvPr id="205" name="テキスト ボックス 204">
          <a:extLst>
            <a:ext uri="{FF2B5EF4-FFF2-40B4-BE49-F238E27FC236}">
              <a16:creationId xmlns:a16="http://schemas.microsoft.com/office/drawing/2014/main" id="{8A4A558A-BC2F-4825-A678-5FD22E1D5AFD}"/>
            </a:ext>
          </a:extLst>
        </xdr:cNvPr>
        <xdr:cNvSpPr txBox="1"/>
      </xdr:nvSpPr>
      <xdr:spPr>
        <a:xfrm>
          <a:off x="2844800" y="1433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113610</xdr:rowOff>
    </xdr:from>
    <xdr:to>
      <xdr:col>11</xdr:col>
      <xdr:colOff>31750</xdr:colOff>
      <xdr:row>82</xdr:row>
      <xdr:rowOff>117173</xdr:rowOff>
    </xdr:to>
    <xdr:cxnSp macro="">
      <xdr:nvCxnSpPr>
        <xdr:cNvPr id="206" name="直線コネクタ 205">
          <a:extLst>
            <a:ext uri="{FF2B5EF4-FFF2-40B4-BE49-F238E27FC236}">
              <a16:creationId xmlns:a16="http://schemas.microsoft.com/office/drawing/2014/main" id="{4B1F0E21-3B06-4C6D-80A0-F588AD213E30}"/>
            </a:ext>
          </a:extLst>
        </xdr:cNvPr>
        <xdr:cNvCxnSpPr/>
      </xdr:nvCxnSpPr>
      <xdr:spPr>
        <a:xfrm flipV="1">
          <a:off x="1447800" y="14172510"/>
          <a:ext cx="889000" cy="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114746</xdr:rowOff>
    </xdr:from>
    <xdr:to>
      <xdr:col>11</xdr:col>
      <xdr:colOff>82550</xdr:colOff>
      <xdr:row>83</xdr:row>
      <xdr:rowOff>44896</xdr:rowOff>
    </xdr:to>
    <xdr:sp macro="" textlink="">
      <xdr:nvSpPr>
        <xdr:cNvPr id="207" name="フローチャート: 判断 206">
          <a:extLst>
            <a:ext uri="{FF2B5EF4-FFF2-40B4-BE49-F238E27FC236}">
              <a16:creationId xmlns:a16="http://schemas.microsoft.com/office/drawing/2014/main" id="{820B2573-A52C-4CA5-8CC7-31DEC095F724}"/>
            </a:ext>
          </a:extLst>
        </xdr:cNvPr>
        <xdr:cNvSpPr/>
      </xdr:nvSpPr>
      <xdr:spPr>
        <a:xfrm>
          <a:off x="2286000" y="1417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29673</xdr:rowOff>
    </xdr:from>
    <xdr:ext cx="762000" cy="259045"/>
    <xdr:sp macro="" textlink="">
      <xdr:nvSpPr>
        <xdr:cNvPr id="208" name="テキスト ボックス 207">
          <a:extLst>
            <a:ext uri="{FF2B5EF4-FFF2-40B4-BE49-F238E27FC236}">
              <a16:creationId xmlns:a16="http://schemas.microsoft.com/office/drawing/2014/main" id="{4CC2A850-6EB8-4A1E-96FD-7204A7764A6A}"/>
            </a:ext>
          </a:extLst>
        </xdr:cNvPr>
        <xdr:cNvSpPr txBox="1"/>
      </xdr:nvSpPr>
      <xdr:spPr>
        <a:xfrm>
          <a:off x="1955800" y="14260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107979</xdr:rowOff>
    </xdr:from>
    <xdr:to>
      <xdr:col>7</xdr:col>
      <xdr:colOff>31750</xdr:colOff>
      <xdr:row>83</xdr:row>
      <xdr:rowOff>38129</xdr:rowOff>
    </xdr:to>
    <xdr:sp macro="" textlink="">
      <xdr:nvSpPr>
        <xdr:cNvPr id="209" name="フローチャート: 判断 208">
          <a:extLst>
            <a:ext uri="{FF2B5EF4-FFF2-40B4-BE49-F238E27FC236}">
              <a16:creationId xmlns:a16="http://schemas.microsoft.com/office/drawing/2014/main" id="{3EB04A6F-B67E-441B-9711-F1B9622235EB}"/>
            </a:ext>
          </a:extLst>
        </xdr:cNvPr>
        <xdr:cNvSpPr/>
      </xdr:nvSpPr>
      <xdr:spPr>
        <a:xfrm>
          <a:off x="1397000" y="1416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22906</xdr:rowOff>
    </xdr:from>
    <xdr:ext cx="762000" cy="259045"/>
    <xdr:sp macro="" textlink="">
      <xdr:nvSpPr>
        <xdr:cNvPr id="210" name="テキスト ボックス 209">
          <a:extLst>
            <a:ext uri="{FF2B5EF4-FFF2-40B4-BE49-F238E27FC236}">
              <a16:creationId xmlns:a16="http://schemas.microsoft.com/office/drawing/2014/main" id="{852368A7-6A0F-44B9-99B6-2801027EC538}"/>
            </a:ext>
          </a:extLst>
        </xdr:cNvPr>
        <xdr:cNvSpPr txBox="1"/>
      </xdr:nvSpPr>
      <xdr:spPr>
        <a:xfrm>
          <a:off x="1066800" y="1425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EBD59DAC-2F10-4D2C-8EF1-533A43356257}"/>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A9CEB196-3597-4E9E-AC81-6586E7CB8B51}"/>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2B5E055F-1E57-416D-B3EE-BA27A05E04F8}"/>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C291A4E6-5ED6-459E-959A-32A39643B3E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7FE2B47B-A42F-4BB5-8842-47DD6E6C2123}"/>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107691</xdr:rowOff>
    </xdr:from>
    <xdr:to>
      <xdr:col>23</xdr:col>
      <xdr:colOff>184150</xdr:colOff>
      <xdr:row>84</xdr:row>
      <xdr:rowOff>37841</xdr:rowOff>
    </xdr:to>
    <xdr:sp macro="" textlink="">
      <xdr:nvSpPr>
        <xdr:cNvPr id="216" name="楕円 215">
          <a:extLst>
            <a:ext uri="{FF2B5EF4-FFF2-40B4-BE49-F238E27FC236}">
              <a16:creationId xmlns:a16="http://schemas.microsoft.com/office/drawing/2014/main" id="{0B4A5930-2B72-49BB-B736-3E21693F52E2}"/>
            </a:ext>
          </a:extLst>
        </xdr:cNvPr>
        <xdr:cNvSpPr/>
      </xdr:nvSpPr>
      <xdr:spPr>
        <a:xfrm>
          <a:off x="4902200" y="1433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124218</xdr:rowOff>
    </xdr:from>
    <xdr:ext cx="762000" cy="259045"/>
    <xdr:sp macro="" textlink="">
      <xdr:nvSpPr>
        <xdr:cNvPr id="217" name="人件費・物件費等の状況該当値テキスト">
          <a:extLst>
            <a:ext uri="{FF2B5EF4-FFF2-40B4-BE49-F238E27FC236}">
              <a16:creationId xmlns:a16="http://schemas.microsoft.com/office/drawing/2014/main" id="{B2A777D2-D489-48F8-BEE0-AA1D7B3FD2D6}"/>
            </a:ext>
          </a:extLst>
        </xdr:cNvPr>
        <xdr:cNvSpPr txBox="1"/>
      </xdr:nvSpPr>
      <xdr:spPr>
        <a:xfrm>
          <a:off x="5041900" y="14183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68934</xdr:rowOff>
    </xdr:from>
    <xdr:to>
      <xdr:col>19</xdr:col>
      <xdr:colOff>184150</xdr:colOff>
      <xdr:row>83</xdr:row>
      <xdr:rowOff>170534</xdr:rowOff>
    </xdr:to>
    <xdr:sp macro="" textlink="">
      <xdr:nvSpPr>
        <xdr:cNvPr id="218" name="楕円 217">
          <a:extLst>
            <a:ext uri="{FF2B5EF4-FFF2-40B4-BE49-F238E27FC236}">
              <a16:creationId xmlns:a16="http://schemas.microsoft.com/office/drawing/2014/main" id="{25187C01-0695-4A0D-8927-7112406BDE87}"/>
            </a:ext>
          </a:extLst>
        </xdr:cNvPr>
        <xdr:cNvSpPr/>
      </xdr:nvSpPr>
      <xdr:spPr>
        <a:xfrm>
          <a:off x="4064000" y="1429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9261</xdr:rowOff>
    </xdr:from>
    <xdr:ext cx="736600" cy="259045"/>
    <xdr:sp macro="" textlink="">
      <xdr:nvSpPr>
        <xdr:cNvPr id="219" name="テキスト ボックス 218">
          <a:extLst>
            <a:ext uri="{FF2B5EF4-FFF2-40B4-BE49-F238E27FC236}">
              <a16:creationId xmlns:a16="http://schemas.microsoft.com/office/drawing/2014/main" id="{08A7926C-3271-4D2B-AA28-1FECAEA71C2A}"/>
            </a:ext>
          </a:extLst>
        </xdr:cNvPr>
        <xdr:cNvSpPr txBox="1"/>
      </xdr:nvSpPr>
      <xdr:spPr>
        <a:xfrm>
          <a:off x="3733800" y="14068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161627</xdr:rowOff>
    </xdr:from>
    <xdr:to>
      <xdr:col>15</xdr:col>
      <xdr:colOff>133350</xdr:colOff>
      <xdr:row>83</xdr:row>
      <xdr:rowOff>91777</xdr:rowOff>
    </xdr:to>
    <xdr:sp macro="" textlink="">
      <xdr:nvSpPr>
        <xdr:cNvPr id="220" name="楕円 219">
          <a:extLst>
            <a:ext uri="{FF2B5EF4-FFF2-40B4-BE49-F238E27FC236}">
              <a16:creationId xmlns:a16="http://schemas.microsoft.com/office/drawing/2014/main" id="{9894706C-E0C0-4E64-95C6-38D40DAE1BF4}"/>
            </a:ext>
          </a:extLst>
        </xdr:cNvPr>
        <xdr:cNvSpPr/>
      </xdr:nvSpPr>
      <xdr:spPr>
        <a:xfrm>
          <a:off x="3175000" y="1422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101954</xdr:rowOff>
    </xdr:from>
    <xdr:ext cx="762000" cy="259045"/>
    <xdr:sp macro="" textlink="">
      <xdr:nvSpPr>
        <xdr:cNvPr id="221" name="テキスト ボックス 220">
          <a:extLst>
            <a:ext uri="{FF2B5EF4-FFF2-40B4-BE49-F238E27FC236}">
              <a16:creationId xmlns:a16="http://schemas.microsoft.com/office/drawing/2014/main" id="{9B998A97-ADDD-4348-B798-5EF624AEB0B3}"/>
            </a:ext>
          </a:extLst>
        </xdr:cNvPr>
        <xdr:cNvSpPr txBox="1"/>
      </xdr:nvSpPr>
      <xdr:spPr>
        <a:xfrm>
          <a:off x="2844800" y="13989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62810</xdr:rowOff>
    </xdr:from>
    <xdr:to>
      <xdr:col>11</xdr:col>
      <xdr:colOff>82550</xdr:colOff>
      <xdr:row>82</xdr:row>
      <xdr:rowOff>164410</xdr:rowOff>
    </xdr:to>
    <xdr:sp macro="" textlink="">
      <xdr:nvSpPr>
        <xdr:cNvPr id="222" name="楕円 221">
          <a:extLst>
            <a:ext uri="{FF2B5EF4-FFF2-40B4-BE49-F238E27FC236}">
              <a16:creationId xmlns:a16="http://schemas.microsoft.com/office/drawing/2014/main" id="{CF900175-E11E-474F-A75E-F9C2126CCCDD}"/>
            </a:ext>
          </a:extLst>
        </xdr:cNvPr>
        <xdr:cNvSpPr/>
      </xdr:nvSpPr>
      <xdr:spPr>
        <a:xfrm>
          <a:off x="2286000" y="1412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3137</xdr:rowOff>
    </xdr:from>
    <xdr:ext cx="762000" cy="259045"/>
    <xdr:sp macro="" textlink="">
      <xdr:nvSpPr>
        <xdr:cNvPr id="223" name="テキスト ボックス 222">
          <a:extLst>
            <a:ext uri="{FF2B5EF4-FFF2-40B4-BE49-F238E27FC236}">
              <a16:creationId xmlns:a16="http://schemas.microsoft.com/office/drawing/2014/main" id="{1521B802-B911-4AF7-869B-0F2D00B22DCB}"/>
            </a:ext>
          </a:extLst>
        </xdr:cNvPr>
        <xdr:cNvSpPr txBox="1"/>
      </xdr:nvSpPr>
      <xdr:spPr>
        <a:xfrm>
          <a:off x="1955800" y="1389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66373</xdr:rowOff>
    </xdr:from>
    <xdr:to>
      <xdr:col>7</xdr:col>
      <xdr:colOff>31750</xdr:colOff>
      <xdr:row>82</xdr:row>
      <xdr:rowOff>167973</xdr:rowOff>
    </xdr:to>
    <xdr:sp macro="" textlink="">
      <xdr:nvSpPr>
        <xdr:cNvPr id="224" name="楕円 223">
          <a:extLst>
            <a:ext uri="{FF2B5EF4-FFF2-40B4-BE49-F238E27FC236}">
              <a16:creationId xmlns:a16="http://schemas.microsoft.com/office/drawing/2014/main" id="{7F3F0848-C5C3-495A-99D3-A4BEDAF99478}"/>
            </a:ext>
          </a:extLst>
        </xdr:cNvPr>
        <xdr:cNvSpPr/>
      </xdr:nvSpPr>
      <xdr:spPr>
        <a:xfrm>
          <a:off x="1397000" y="1412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6700</xdr:rowOff>
    </xdr:from>
    <xdr:ext cx="762000" cy="259045"/>
    <xdr:sp macro="" textlink="">
      <xdr:nvSpPr>
        <xdr:cNvPr id="225" name="テキスト ボックス 224">
          <a:extLst>
            <a:ext uri="{FF2B5EF4-FFF2-40B4-BE49-F238E27FC236}">
              <a16:creationId xmlns:a16="http://schemas.microsoft.com/office/drawing/2014/main" id="{E6E3D072-5AA0-4F88-8256-55DD364A6CAF}"/>
            </a:ext>
          </a:extLst>
        </xdr:cNvPr>
        <xdr:cNvSpPr txBox="1"/>
      </xdr:nvSpPr>
      <xdr:spPr>
        <a:xfrm>
          <a:off x="1066800" y="13894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A188C35F-0ABA-4984-A26D-E97040EFA1DB}"/>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922C44D-6998-49B0-AAC2-09BE6FFDED1B}"/>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C775816A-6509-42F1-9311-D57B11939245}"/>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84944734-16F0-4CDB-BAEF-7C32D9F84725}"/>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9AB52CFC-14A6-4D46-BD24-31FC71C853AC}"/>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D60B409-1B89-495E-8FE1-87676BF403B5}"/>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35192590-CBE8-48C4-870C-53958B6ACDA5}"/>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D1F632A7-CECE-452C-8099-D46B13AC43D5}"/>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CF74CF78-2C42-4AC1-804D-E94FF325834C}"/>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FDD79B5E-E8C0-4589-87A7-09BCE774DC82}"/>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C350EF3-A5AA-4304-A631-AC53DE89687C}"/>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D00BFEB8-A599-49B3-B7E4-575FFEC1BA0B}"/>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4BEA5860-39BB-4BA8-BEAB-7F6A6BD8BA15}"/>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職員の給与については、人事院勧告及び国家公務員に準じた制度に基づき運用しており、これまで類似団体平均よりも低い水準を維持してきた。今後も国家公務員の給与体系に準じた運用を継続していく。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F6AF34F9-43CA-41A0-8311-3A2F492A6823}"/>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8E920F30-9F92-4DF0-8DAF-47D8BBF588D9}"/>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107828E5-0D92-4D07-B2CC-EADF9AF99989}"/>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4FABEF02-241A-4FA3-B38B-13E14D1EA06E}"/>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134BE1CE-4FA2-4CB3-88AF-E75993758052}"/>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89AD403E-BEC2-42E3-9BC7-24FA62597763}"/>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CE583371-9D7E-4C20-966C-75E153D83164}"/>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E63A31E7-85E0-4AA8-9362-7961EF9BB9BC}"/>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64D881CE-626F-4C82-8226-7922FE09341B}"/>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2BD422AD-16CD-429B-A248-51847ED64E2B}"/>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95BAF3FD-A0F0-4520-87B7-75C2F861C3F8}"/>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8BB9253C-624E-4FFC-BE90-293DA38661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2B601E33-4632-4A2F-BF6F-CA3EC2BB78CF}"/>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78ADBF3D-EAA4-43DF-B334-922136C5A92D}"/>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EB56E5F5-CC5F-4386-884B-20671D03F646}"/>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167922</xdr:rowOff>
    </xdr:from>
    <xdr:to>
      <xdr:col>81</xdr:col>
      <xdr:colOff>44450</xdr:colOff>
      <xdr:row>89</xdr:row>
      <xdr:rowOff>136878</xdr:rowOff>
    </xdr:to>
    <xdr:cxnSp macro="">
      <xdr:nvCxnSpPr>
        <xdr:cNvPr id="254" name="直線コネクタ 253">
          <a:extLst>
            <a:ext uri="{FF2B5EF4-FFF2-40B4-BE49-F238E27FC236}">
              <a16:creationId xmlns:a16="http://schemas.microsoft.com/office/drawing/2014/main" id="{55765FF8-7ECF-4BCB-B333-CABC06B3E667}"/>
            </a:ext>
          </a:extLst>
        </xdr:cNvPr>
        <xdr:cNvCxnSpPr/>
      </xdr:nvCxnSpPr>
      <xdr:spPr>
        <a:xfrm flipV="1">
          <a:off x="17018000" y="1405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5" name="給与水準   （国との比較）最小値テキスト">
          <a:extLst>
            <a:ext uri="{FF2B5EF4-FFF2-40B4-BE49-F238E27FC236}">
              <a16:creationId xmlns:a16="http://schemas.microsoft.com/office/drawing/2014/main" id="{0A55C4D5-C5E0-40B3-A44E-BEEA89F3C8DE}"/>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6" name="直線コネクタ 255">
          <a:extLst>
            <a:ext uri="{FF2B5EF4-FFF2-40B4-BE49-F238E27FC236}">
              <a16:creationId xmlns:a16="http://schemas.microsoft.com/office/drawing/2014/main" id="{94919AAB-158C-41CB-A1C1-1B495C63E955}"/>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82849</xdr:rowOff>
    </xdr:from>
    <xdr:ext cx="762000" cy="259045"/>
    <xdr:sp macro="" textlink="">
      <xdr:nvSpPr>
        <xdr:cNvPr id="257" name="給与水準   （国との比較）最大値テキスト">
          <a:extLst>
            <a:ext uri="{FF2B5EF4-FFF2-40B4-BE49-F238E27FC236}">
              <a16:creationId xmlns:a16="http://schemas.microsoft.com/office/drawing/2014/main" id="{EADAC371-7D46-49C7-8754-31F0FB4B0E3D}"/>
            </a:ext>
          </a:extLst>
        </xdr:cNvPr>
        <xdr:cNvSpPr txBox="1"/>
      </xdr:nvSpPr>
      <xdr:spPr>
        <a:xfrm>
          <a:off x="17106900" y="1379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167922</xdr:rowOff>
    </xdr:from>
    <xdr:to>
      <xdr:col>81</xdr:col>
      <xdr:colOff>133350</xdr:colOff>
      <xdr:row>81</xdr:row>
      <xdr:rowOff>167922</xdr:rowOff>
    </xdr:to>
    <xdr:cxnSp macro="">
      <xdr:nvCxnSpPr>
        <xdr:cNvPr id="258" name="直線コネクタ 257">
          <a:extLst>
            <a:ext uri="{FF2B5EF4-FFF2-40B4-BE49-F238E27FC236}">
              <a16:creationId xmlns:a16="http://schemas.microsoft.com/office/drawing/2014/main" id="{03303554-FCFF-4D55-82A1-9B712254B486}"/>
            </a:ext>
          </a:extLst>
        </xdr:cNvPr>
        <xdr:cNvCxnSpPr/>
      </xdr:nvCxnSpPr>
      <xdr:spPr>
        <a:xfrm>
          <a:off x="16929100" y="1405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4939</xdr:rowOff>
    </xdr:from>
    <xdr:to>
      <xdr:col>81</xdr:col>
      <xdr:colOff>44450</xdr:colOff>
      <xdr:row>85</xdr:row>
      <xdr:rowOff>112184</xdr:rowOff>
    </xdr:to>
    <xdr:cxnSp macro="">
      <xdr:nvCxnSpPr>
        <xdr:cNvPr id="259" name="直線コネクタ 258">
          <a:extLst>
            <a:ext uri="{FF2B5EF4-FFF2-40B4-BE49-F238E27FC236}">
              <a16:creationId xmlns:a16="http://schemas.microsoft.com/office/drawing/2014/main" id="{13C05D5F-4A0D-4AE5-9BA5-DC67EDC9E7FD}"/>
            </a:ext>
          </a:extLst>
        </xdr:cNvPr>
        <xdr:cNvCxnSpPr/>
      </xdr:nvCxnSpPr>
      <xdr:spPr>
        <a:xfrm flipV="1">
          <a:off x="16179800" y="14578189"/>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60" name="給与水準   （国との比較）平均値テキスト">
          <a:extLst>
            <a:ext uri="{FF2B5EF4-FFF2-40B4-BE49-F238E27FC236}">
              <a16:creationId xmlns:a16="http://schemas.microsoft.com/office/drawing/2014/main" id="{29C9E295-1624-42D9-AF5E-1F1C5047F1A2}"/>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1" name="フローチャート: 判断 260">
          <a:extLst>
            <a:ext uri="{FF2B5EF4-FFF2-40B4-BE49-F238E27FC236}">
              <a16:creationId xmlns:a16="http://schemas.microsoft.com/office/drawing/2014/main" id="{327870E5-01CE-4368-B944-CB4CC7337D7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112184</xdr:rowOff>
    </xdr:from>
    <xdr:to>
      <xdr:col>77</xdr:col>
      <xdr:colOff>44450</xdr:colOff>
      <xdr:row>86</xdr:row>
      <xdr:rowOff>155222</xdr:rowOff>
    </xdr:to>
    <xdr:cxnSp macro="">
      <xdr:nvCxnSpPr>
        <xdr:cNvPr id="262" name="直線コネクタ 261">
          <a:extLst>
            <a:ext uri="{FF2B5EF4-FFF2-40B4-BE49-F238E27FC236}">
              <a16:creationId xmlns:a16="http://schemas.microsoft.com/office/drawing/2014/main" id="{9811FE6E-CF8E-47AB-BA3E-2F3B855FC80A}"/>
            </a:ext>
          </a:extLst>
        </xdr:cNvPr>
        <xdr:cNvCxnSpPr/>
      </xdr:nvCxnSpPr>
      <xdr:spPr>
        <a:xfrm flipV="1">
          <a:off x="15290800" y="14685434"/>
          <a:ext cx="889000" cy="21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3" name="フローチャート: 判断 262">
          <a:extLst>
            <a:ext uri="{FF2B5EF4-FFF2-40B4-BE49-F238E27FC236}">
              <a16:creationId xmlns:a16="http://schemas.microsoft.com/office/drawing/2014/main" id="{09B5A134-6211-4B67-A68A-9F91EFD7E499}"/>
            </a:ext>
          </a:extLst>
        </xdr:cNvPr>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64" name="テキスト ボックス 263">
          <a:extLst>
            <a:ext uri="{FF2B5EF4-FFF2-40B4-BE49-F238E27FC236}">
              <a16:creationId xmlns:a16="http://schemas.microsoft.com/office/drawing/2014/main" id="{72383523-2E49-4219-91B9-4537EAD1ADA1}"/>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4939</xdr:rowOff>
    </xdr:from>
    <xdr:to>
      <xdr:col>72</xdr:col>
      <xdr:colOff>203200</xdr:colOff>
      <xdr:row>86</xdr:row>
      <xdr:rowOff>155222</xdr:rowOff>
    </xdr:to>
    <xdr:cxnSp macro="">
      <xdr:nvCxnSpPr>
        <xdr:cNvPr id="265" name="直線コネクタ 264">
          <a:extLst>
            <a:ext uri="{FF2B5EF4-FFF2-40B4-BE49-F238E27FC236}">
              <a16:creationId xmlns:a16="http://schemas.microsoft.com/office/drawing/2014/main" id="{23421941-60C6-4591-9A1E-9D5AB806FFF1}"/>
            </a:ext>
          </a:extLst>
        </xdr:cNvPr>
        <xdr:cNvCxnSpPr/>
      </xdr:nvCxnSpPr>
      <xdr:spPr>
        <a:xfrm>
          <a:off x="14401800" y="14578189"/>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168628</xdr:rowOff>
    </xdr:from>
    <xdr:to>
      <xdr:col>73</xdr:col>
      <xdr:colOff>44450</xdr:colOff>
      <xdr:row>86</xdr:row>
      <xdr:rowOff>98778</xdr:rowOff>
    </xdr:to>
    <xdr:sp macro="" textlink="">
      <xdr:nvSpPr>
        <xdr:cNvPr id="266" name="フローチャート: 判断 265">
          <a:extLst>
            <a:ext uri="{FF2B5EF4-FFF2-40B4-BE49-F238E27FC236}">
              <a16:creationId xmlns:a16="http://schemas.microsoft.com/office/drawing/2014/main" id="{FCD3073B-EE35-48C8-8AC8-863CF7C2FF58}"/>
            </a:ext>
          </a:extLst>
        </xdr:cNvPr>
        <xdr:cNvSpPr/>
      </xdr:nvSpPr>
      <xdr:spPr>
        <a:xfrm>
          <a:off x="15240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108955</xdr:rowOff>
    </xdr:from>
    <xdr:ext cx="762000" cy="259045"/>
    <xdr:sp macro="" textlink="">
      <xdr:nvSpPr>
        <xdr:cNvPr id="267" name="テキスト ボックス 266">
          <a:extLst>
            <a:ext uri="{FF2B5EF4-FFF2-40B4-BE49-F238E27FC236}">
              <a16:creationId xmlns:a16="http://schemas.microsoft.com/office/drawing/2014/main" id="{8F3A9E2F-F170-46A8-BB34-97025FCFD4F3}"/>
            </a:ext>
          </a:extLst>
        </xdr:cNvPr>
        <xdr:cNvSpPr txBox="1"/>
      </xdr:nvSpPr>
      <xdr:spPr>
        <a:xfrm>
          <a:off x="14909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4939</xdr:rowOff>
    </xdr:from>
    <xdr:to>
      <xdr:col>68</xdr:col>
      <xdr:colOff>152400</xdr:colOff>
      <xdr:row>85</xdr:row>
      <xdr:rowOff>45155</xdr:rowOff>
    </xdr:to>
    <xdr:cxnSp macro="">
      <xdr:nvCxnSpPr>
        <xdr:cNvPr id="268" name="直線コネクタ 267">
          <a:extLst>
            <a:ext uri="{FF2B5EF4-FFF2-40B4-BE49-F238E27FC236}">
              <a16:creationId xmlns:a16="http://schemas.microsoft.com/office/drawing/2014/main" id="{A68CD392-2AE1-4826-A764-123EFFC015B5}"/>
            </a:ext>
          </a:extLst>
        </xdr:cNvPr>
        <xdr:cNvCxnSpPr/>
      </xdr:nvCxnSpPr>
      <xdr:spPr>
        <a:xfrm flipV="1">
          <a:off x="13512800" y="145781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128411</xdr:rowOff>
    </xdr:from>
    <xdr:to>
      <xdr:col>68</xdr:col>
      <xdr:colOff>203200</xdr:colOff>
      <xdr:row>86</xdr:row>
      <xdr:rowOff>58561</xdr:rowOff>
    </xdr:to>
    <xdr:sp macro="" textlink="">
      <xdr:nvSpPr>
        <xdr:cNvPr id="269" name="フローチャート: 判断 268">
          <a:extLst>
            <a:ext uri="{FF2B5EF4-FFF2-40B4-BE49-F238E27FC236}">
              <a16:creationId xmlns:a16="http://schemas.microsoft.com/office/drawing/2014/main" id="{61D11A96-3012-49F9-94CE-6188DE051602}"/>
            </a:ext>
          </a:extLst>
        </xdr:cNvPr>
        <xdr:cNvSpPr/>
      </xdr:nvSpPr>
      <xdr:spPr>
        <a:xfrm>
          <a:off x="14351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43338</xdr:rowOff>
    </xdr:from>
    <xdr:ext cx="762000" cy="259045"/>
    <xdr:sp macro="" textlink="">
      <xdr:nvSpPr>
        <xdr:cNvPr id="270" name="テキスト ボックス 269">
          <a:extLst>
            <a:ext uri="{FF2B5EF4-FFF2-40B4-BE49-F238E27FC236}">
              <a16:creationId xmlns:a16="http://schemas.microsoft.com/office/drawing/2014/main" id="{C5F7CF25-DC10-4D24-9B1E-807C097019CC}"/>
            </a:ext>
          </a:extLst>
        </xdr:cNvPr>
        <xdr:cNvSpPr txBox="1"/>
      </xdr:nvSpPr>
      <xdr:spPr>
        <a:xfrm>
          <a:off x="14020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1" name="フローチャート: 判断 270">
          <a:extLst>
            <a:ext uri="{FF2B5EF4-FFF2-40B4-BE49-F238E27FC236}">
              <a16:creationId xmlns:a16="http://schemas.microsoft.com/office/drawing/2014/main" id="{866A8170-0821-404B-A3ED-D30878D37734}"/>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72" name="テキスト ボックス 271">
          <a:extLst>
            <a:ext uri="{FF2B5EF4-FFF2-40B4-BE49-F238E27FC236}">
              <a16:creationId xmlns:a16="http://schemas.microsoft.com/office/drawing/2014/main" id="{6F317016-925E-4F39-B007-93EE2AE68A26}"/>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85C9CA09-B2FD-4F22-A923-969E29D43C9A}"/>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4DB5FFD5-8F4A-4F75-AB78-079356B3AC07}"/>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52A886DC-686E-4009-8E9B-EFBBABB318AB}"/>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9F66EF29-27D0-4A98-A5A2-B160B54F4B45}"/>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AA1FF833-7C08-4FE4-93B9-661C209E8B7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125589</xdr:rowOff>
    </xdr:from>
    <xdr:to>
      <xdr:col>81</xdr:col>
      <xdr:colOff>95250</xdr:colOff>
      <xdr:row>85</xdr:row>
      <xdr:rowOff>55739</xdr:rowOff>
    </xdr:to>
    <xdr:sp macro="" textlink="">
      <xdr:nvSpPr>
        <xdr:cNvPr id="278" name="楕円 277">
          <a:extLst>
            <a:ext uri="{FF2B5EF4-FFF2-40B4-BE49-F238E27FC236}">
              <a16:creationId xmlns:a16="http://schemas.microsoft.com/office/drawing/2014/main" id="{8899FC02-3F6B-4DD5-BA48-A1CAEC19A0FC}"/>
            </a:ext>
          </a:extLst>
        </xdr:cNvPr>
        <xdr:cNvSpPr/>
      </xdr:nvSpPr>
      <xdr:spPr>
        <a:xfrm>
          <a:off x="169672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142116</xdr:rowOff>
    </xdr:from>
    <xdr:ext cx="762000" cy="259045"/>
    <xdr:sp macro="" textlink="">
      <xdr:nvSpPr>
        <xdr:cNvPr id="279" name="給与水準   （国との比較）該当値テキスト">
          <a:extLst>
            <a:ext uri="{FF2B5EF4-FFF2-40B4-BE49-F238E27FC236}">
              <a16:creationId xmlns:a16="http://schemas.microsoft.com/office/drawing/2014/main" id="{048F4E84-DC8C-4721-8A8F-3D2683A919D9}"/>
            </a:ext>
          </a:extLst>
        </xdr:cNvPr>
        <xdr:cNvSpPr txBox="1"/>
      </xdr:nvSpPr>
      <xdr:spPr>
        <a:xfrm>
          <a:off x="17106900" y="1437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61384</xdr:rowOff>
    </xdr:from>
    <xdr:to>
      <xdr:col>77</xdr:col>
      <xdr:colOff>95250</xdr:colOff>
      <xdr:row>85</xdr:row>
      <xdr:rowOff>162984</xdr:rowOff>
    </xdr:to>
    <xdr:sp macro="" textlink="">
      <xdr:nvSpPr>
        <xdr:cNvPr id="280" name="楕円 279">
          <a:extLst>
            <a:ext uri="{FF2B5EF4-FFF2-40B4-BE49-F238E27FC236}">
              <a16:creationId xmlns:a16="http://schemas.microsoft.com/office/drawing/2014/main" id="{234A5B6C-61B5-480B-BD7B-9DA5F7E6CEDE}"/>
            </a:ext>
          </a:extLst>
        </xdr:cNvPr>
        <xdr:cNvSpPr/>
      </xdr:nvSpPr>
      <xdr:spPr>
        <a:xfrm>
          <a:off x="16129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81" name="テキスト ボックス 280">
          <a:extLst>
            <a:ext uri="{FF2B5EF4-FFF2-40B4-BE49-F238E27FC236}">
              <a16:creationId xmlns:a16="http://schemas.microsoft.com/office/drawing/2014/main" id="{693FE687-25F9-4C09-8A22-8BEAD87D949F}"/>
            </a:ext>
          </a:extLst>
        </xdr:cNvPr>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104422</xdr:rowOff>
    </xdr:from>
    <xdr:to>
      <xdr:col>73</xdr:col>
      <xdr:colOff>44450</xdr:colOff>
      <xdr:row>87</xdr:row>
      <xdr:rowOff>34572</xdr:rowOff>
    </xdr:to>
    <xdr:sp macro="" textlink="">
      <xdr:nvSpPr>
        <xdr:cNvPr id="282" name="楕円 281">
          <a:extLst>
            <a:ext uri="{FF2B5EF4-FFF2-40B4-BE49-F238E27FC236}">
              <a16:creationId xmlns:a16="http://schemas.microsoft.com/office/drawing/2014/main" id="{A9D50B34-E883-4D24-8AC4-FA7914C08C40}"/>
            </a:ext>
          </a:extLst>
        </xdr:cNvPr>
        <xdr:cNvSpPr/>
      </xdr:nvSpPr>
      <xdr:spPr>
        <a:xfrm>
          <a:off x="15240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19349</xdr:rowOff>
    </xdr:from>
    <xdr:ext cx="762000" cy="259045"/>
    <xdr:sp macro="" textlink="">
      <xdr:nvSpPr>
        <xdr:cNvPr id="283" name="テキスト ボックス 282">
          <a:extLst>
            <a:ext uri="{FF2B5EF4-FFF2-40B4-BE49-F238E27FC236}">
              <a16:creationId xmlns:a16="http://schemas.microsoft.com/office/drawing/2014/main" id="{6C1521F8-8EE0-4FCC-A39F-CDD76FC7A54E}"/>
            </a:ext>
          </a:extLst>
        </xdr:cNvPr>
        <xdr:cNvSpPr txBox="1"/>
      </xdr:nvSpPr>
      <xdr:spPr>
        <a:xfrm>
          <a:off x="14909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125589</xdr:rowOff>
    </xdr:from>
    <xdr:to>
      <xdr:col>68</xdr:col>
      <xdr:colOff>203200</xdr:colOff>
      <xdr:row>85</xdr:row>
      <xdr:rowOff>55739</xdr:rowOff>
    </xdr:to>
    <xdr:sp macro="" textlink="">
      <xdr:nvSpPr>
        <xdr:cNvPr id="284" name="楕円 283">
          <a:extLst>
            <a:ext uri="{FF2B5EF4-FFF2-40B4-BE49-F238E27FC236}">
              <a16:creationId xmlns:a16="http://schemas.microsoft.com/office/drawing/2014/main" id="{80B2D5D4-6302-48F5-8751-64663457716A}"/>
            </a:ext>
          </a:extLst>
        </xdr:cNvPr>
        <xdr:cNvSpPr/>
      </xdr:nvSpPr>
      <xdr:spPr>
        <a:xfrm>
          <a:off x="14351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65916</xdr:rowOff>
    </xdr:from>
    <xdr:ext cx="762000" cy="259045"/>
    <xdr:sp macro="" textlink="">
      <xdr:nvSpPr>
        <xdr:cNvPr id="285" name="テキスト ボックス 284">
          <a:extLst>
            <a:ext uri="{FF2B5EF4-FFF2-40B4-BE49-F238E27FC236}">
              <a16:creationId xmlns:a16="http://schemas.microsoft.com/office/drawing/2014/main" id="{D874E03C-C239-4EB2-B8E9-8CC7BBA5A313}"/>
            </a:ext>
          </a:extLst>
        </xdr:cNvPr>
        <xdr:cNvSpPr txBox="1"/>
      </xdr:nvSpPr>
      <xdr:spPr>
        <a:xfrm>
          <a:off x="14020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165805</xdr:rowOff>
    </xdr:from>
    <xdr:to>
      <xdr:col>64</xdr:col>
      <xdr:colOff>152400</xdr:colOff>
      <xdr:row>85</xdr:row>
      <xdr:rowOff>95955</xdr:rowOff>
    </xdr:to>
    <xdr:sp macro="" textlink="">
      <xdr:nvSpPr>
        <xdr:cNvPr id="286" name="楕円 285">
          <a:extLst>
            <a:ext uri="{FF2B5EF4-FFF2-40B4-BE49-F238E27FC236}">
              <a16:creationId xmlns:a16="http://schemas.microsoft.com/office/drawing/2014/main" id="{DF61A532-7490-41BB-BA27-008133AABDE1}"/>
            </a:ext>
          </a:extLst>
        </xdr:cNvPr>
        <xdr:cNvSpPr/>
      </xdr:nvSpPr>
      <xdr:spPr>
        <a:xfrm>
          <a:off x="13462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106132</xdr:rowOff>
    </xdr:from>
    <xdr:ext cx="762000" cy="259045"/>
    <xdr:sp macro="" textlink="">
      <xdr:nvSpPr>
        <xdr:cNvPr id="287" name="テキスト ボックス 286">
          <a:extLst>
            <a:ext uri="{FF2B5EF4-FFF2-40B4-BE49-F238E27FC236}">
              <a16:creationId xmlns:a16="http://schemas.microsoft.com/office/drawing/2014/main" id="{1751B352-5E2F-4109-8681-1AAECA5885F3}"/>
            </a:ext>
          </a:extLst>
        </xdr:cNvPr>
        <xdr:cNvSpPr txBox="1"/>
      </xdr:nvSpPr>
      <xdr:spPr>
        <a:xfrm>
          <a:off x="13131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2C3564D6-1146-4541-BE2C-3F20C3DD2679}"/>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61B883FC-8493-4345-A690-0C6A2E201F94}"/>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DA6BCC8C-AAAB-45C6-A258-2AF9177E46E2}"/>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B0117E8E-BAA3-4047-B71C-633A0430A375}"/>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B02E5D67-3B3A-4BD8-B541-1DF4296458A5}"/>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C0E41799-622E-4D69-9870-A2E677132E4C}"/>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8D55922C-F895-49CD-AA22-66304A4D8B74}"/>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7C98737B-4311-41B7-906D-858DFBD96EE8}"/>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B63D7D20-86EF-4809-90FA-D2942DBF0F9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A2E66BFA-A379-47F6-B3AA-11950C983CE8}"/>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64AE59E8-168B-4B68-B295-F3199698255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3CAB0279-A5D3-4ADA-ADC3-41457C5471CF}"/>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F3141E17-C574-4658-B76B-A923CC8BF11F}"/>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正規職員と臨時職員の業務の見直しをしながら、役割分担の明確化を図るとともに、退職者補充の抑制を意識しながら進めており、類似団体よりも低い水準となっている。今後も事務の合理化を進め、適正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12FF0BCA-FA54-4239-93B0-B586DEFEF7D3}"/>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6E7D8B25-DD93-4C19-B033-5D87F258784F}"/>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863CA89E-D4B2-4DD1-87EB-50F92C6341EF}"/>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41FB3529-8EE7-42CE-B164-526D19225E7B}"/>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10B6EED4-E0A2-48C0-BE5C-41C4E8E64F59}"/>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F57B16E0-A54C-44B6-AB39-A8C47DD2D6B3}"/>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BD1AD030-138E-4F90-A37F-06AEC1CA2DA1}"/>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36CA81B-5FB6-45B4-896A-0B727D07FE63}"/>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E9EFA9CE-43F7-4BD0-B88D-AE6F5EBAAF08}"/>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5B95E265-5409-4438-BBBF-053D4F3BF79E}"/>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F21E84EB-4FBA-4F7E-9517-C588817DD43F}"/>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CDC13739-987E-42D1-BEAF-37E63B6724D1}"/>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5C6DEFA4-44DD-4FB3-AD85-6A5D8F061801}"/>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BAB75F2-6280-41AD-8EFE-0F6C469A97B6}"/>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44F6BDB9-0697-49F7-8E17-1EF833A96B19}"/>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D634AB80-43AB-478F-A6A3-38BE35D467B1}"/>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89FF8887-F94F-4E2E-B659-A70337526003}"/>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99E2F75F-C462-463E-89B6-E54D19ADE0F5}"/>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159748</xdr:rowOff>
    </xdr:from>
    <xdr:to>
      <xdr:col>81</xdr:col>
      <xdr:colOff>44450</xdr:colOff>
      <xdr:row>67</xdr:row>
      <xdr:rowOff>147229</xdr:rowOff>
    </xdr:to>
    <xdr:cxnSp macro="">
      <xdr:nvCxnSpPr>
        <xdr:cNvPr id="319" name="直線コネクタ 318">
          <a:extLst>
            <a:ext uri="{FF2B5EF4-FFF2-40B4-BE49-F238E27FC236}">
              <a16:creationId xmlns:a16="http://schemas.microsoft.com/office/drawing/2014/main" id="{81984700-AFA7-433E-95CE-87FF2732C18F}"/>
            </a:ext>
          </a:extLst>
        </xdr:cNvPr>
        <xdr:cNvCxnSpPr/>
      </xdr:nvCxnSpPr>
      <xdr:spPr>
        <a:xfrm flipV="1">
          <a:off x="17018000" y="10103848"/>
          <a:ext cx="0" cy="15305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119306</xdr:rowOff>
    </xdr:from>
    <xdr:ext cx="762000" cy="259045"/>
    <xdr:sp macro="" textlink="">
      <xdr:nvSpPr>
        <xdr:cNvPr id="320" name="定員管理の状況最小値テキスト">
          <a:extLst>
            <a:ext uri="{FF2B5EF4-FFF2-40B4-BE49-F238E27FC236}">
              <a16:creationId xmlns:a16="http://schemas.microsoft.com/office/drawing/2014/main" id="{77D815A5-0D39-48BF-8B06-0BEE4D3AF4C1}"/>
            </a:ext>
          </a:extLst>
        </xdr:cNvPr>
        <xdr:cNvSpPr txBox="1"/>
      </xdr:nvSpPr>
      <xdr:spPr>
        <a:xfrm>
          <a:off x="17106900" y="11606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147229</xdr:rowOff>
    </xdr:from>
    <xdr:to>
      <xdr:col>81</xdr:col>
      <xdr:colOff>133350</xdr:colOff>
      <xdr:row>67</xdr:row>
      <xdr:rowOff>147229</xdr:rowOff>
    </xdr:to>
    <xdr:cxnSp macro="">
      <xdr:nvCxnSpPr>
        <xdr:cNvPr id="321" name="直線コネクタ 320">
          <a:extLst>
            <a:ext uri="{FF2B5EF4-FFF2-40B4-BE49-F238E27FC236}">
              <a16:creationId xmlns:a16="http://schemas.microsoft.com/office/drawing/2014/main" id="{CE2B05DF-216E-47A3-8A0C-12233FC9E989}"/>
            </a:ext>
          </a:extLst>
        </xdr:cNvPr>
        <xdr:cNvCxnSpPr/>
      </xdr:nvCxnSpPr>
      <xdr:spPr>
        <a:xfrm>
          <a:off x="16929100" y="11634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74675</xdr:rowOff>
    </xdr:from>
    <xdr:ext cx="762000" cy="259045"/>
    <xdr:sp macro="" textlink="">
      <xdr:nvSpPr>
        <xdr:cNvPr id="322" name="定員管理の状況最大値テキスト">
          <a:extLst>
            <a:ext uri="{FF2B5EF4-FFF2-40B4-BE49-F238E27FC236}">
              <a16:creationId xmlns:a16="http://schemas.microsoft.com/office/drawing/2014/main" id="{3D300025-8747-4F64-95E6-ACBF56D3A56D}"/>
            </a:ext>
          </a:extLst>
        </xdr:cNvPr>
        <xdr:cNvSpPr txBox="1"/>
      </xdr:nvSpPr>
      <xdr:spPr>
        <a:xfrm>
          <a:off x="17106900" y="9847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159748</xdr:rowOff>
    </xdr:from>
    <xdr:to>
      <xdr:col>81</xdr:col>
      <xdr:colOff>133350</xdr:colOff>
      <xdr:row>58</xdr:row>
      <xdr:rowOff>159748</xdr:rowOff>
    </xdr:to>
    <xdr:cxnSp macro="">
      <xdr:nvCxnSpPr>
        <xdr:cNvPr id="323" name="直線コネクタ 322">
          <a:extLst>
            <a:ext uri="{FF2B5EF4-FFF2-40B4-BE49-F238E27FC236}">
              <a16:creationId xmlns:a16="http://schemas.microsoft.com/office/drawing/2014/main" id="{398C7ABD-D8A0-442E-8D8D-9A462AC25A23}"/>
            </a:ext>
          </a:extLst>
        </xdr:cNvPr>
        <xdr:cNvCxnSpPr/>
      </xdr:nvCxnSpPr>
      <xdr:spPr>
        <a:xfrm>
          <a:off x="16929100" y="10103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34925</xdr:rowOff>
    </xdr:from>
    <xdr:to>
      <xdr:col>81</xdr:col>
      <xdr:colOff>44450</xdr:colOff>
      <xdr:row>61</xdr:row>
      <xdr:rowOff>36649</xdr:rowOff>
    </xdr:to>
    <xdr:cxnSp macro="">
      <xdr:nvCxnSpPr>
        <xdr:cNvPr id="324" name="直線コネクタ 323">
          <a:extLst>
            <a:ext uri="{FF2B5EF4-FFF2-40B4-BE49-F238E27FC236}">
              <a16:creationId xmlns:a16="http://schemas.microsoft.com/office/drawing/2014/main" id="{CE49B607-388D-49BF-8DA5-F56FF24F593A}"/>
            </a:ext>
          </a:extLst>
        </xdr:cNvPr>
        <xdr:cNvCxnSpPr/>
      </xdr:nvCxnSpPr>
      <xdr:spPr>
        <a:xfrm>
          <a:off x="16179800" y="10493375"/>
          <a:ext cx="8382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52722</xdr:rowOff>
    </xdr:from>
    <xdr:ext cx="762000" cy="259045"/>
    <xdr:sp macro="" textlink="">
      <xdr:nvSpPr>
        <xdr:cNvPr id="325" name="定員管理の状況平均値テキスト">
          <a:extLst>
            <a:ext uri="{FF2B5EF4-FFF2-40B4-BE49-F238E27FC236}">
              <a16:creationId xmlns:a16="http://schemas.microsoft.com/office/drawing/2014/main" id="{912040CE-A6B2-40FC-88D3-04B1FAFB4C12}"/>
            </a:ext>
          </a:extLst>
        </xdr:cNvPr>
        <xdr:cNvSpPr txBox="1"/>
      </xdr:nvSpPr>
      <xdr:spPr>
        <a:xfrm>
          <a:off x="17106900" y="10511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26" name="フローチャート: 判断 325">
          <a:extLst>
            <a:ext uri="{FF2B5EF4-FFF2-40B4-BE49-F238E27FC236}">
              <a16:creationId xmlns:a16="http://schemas.microsoft.com/office/drawing/2014/main" id="{2C006494-716B-4711-A972-3B51335B8693}"/>
            </a:ext>
          </a:extLst>
        </xdr:cNvPr>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33201</xdr:rowOff>
    </xdr:from>
    <xdr:to>
      <xdr:col>77</xdr:col>
      <xdr:colOff>44450</xdr:colOff>
      <xdr:row>61</xdr:row>
      <xdr:rowOff>34925</xdr:rowOff>
    </xdr:to>
    <xdr:cxnSp macro="">
      <xdr:nvCxnSpPr>
        <xdr:cNvPr id="327" name="直線コネクタ 326">
          <a:extLst>
            <a:ext uri="{FF2B5EF4-FFF2-40B4-BE49-F238E27FC236}">
              <a16:creationId xmlns:a16="http://schemas.microsoft.com/office/drawing/2014/main" id="{F149058A-EBE3-44E6-9B7D-897CD4541FCC}"/>
            </a:ext>
          </a:extLst>
        </xdr:cNvPr>
        <xdr:cNvCxnSpPr/>
      </xdr:nvCxnSpPr>
      <xdr:spPr>
        <a:xfrm>
          <a:off x="15290800" y="10491651"/>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70303</xdr:rowOff>
    </xdr:from>
    <xdr:to>
      <xdr:col>77</xdr:col>
      <xdr:colOff>95250</xdr:colOff>
      <xdr:row>62</xdr:row>
      <xdr:rowOff>453</xdr:rowOff>
    </xdr:to>
    <xdr:sp macro="" textlink="">
      <xdr:nvSpPr>
        <xdr:cNvPr id="328" name="フローチャート: 判断 327">
          <a:extLst>
            <a:ext uri="{FF2B5EF4-FFF2-40B4-BE49-F238E27FC236}">
              <a16:creationId xmlns:a16="http://schemas.microsoft.com/office/drawing/2014/main" id="{EB9E80FD-46DE-403D-883B-3B1C761A9B52}"/>
            </a:ext>
          </a:extLst>
        </xdr:cNvPr>
        <xdr:cNvSpPr/>
      </xdr:nvSpPr>
      <xdr:spPr>
        <a:xfrm>
          <a:off x="16129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156680</xdr:rowOff>
    </xdr:from>
    <xdr:ext cx="736600" cy="259045"/>
    <xdr:sp macro="" textlink="">
      <xdr:nvSpPr>
        <xdr:cNvPr id="329" name="テキスト ボックス 328">
          <a:extLst>
            <a:ext uri="{FF2B5EF4-FFF2-40B4-BE49-F238E27FC236}">
              <a16:creationId xmlns:a16="http://schemas.microsoft.com/office/drawing/2014/main" id="{EC504EA5-85F6-43A2-B6C9-B459EAFED826}"/>
            </a:ext>
          </a:extLst>
        </xdr:cNvPr>
        <xdr:cNvSpPr txBox="1"/>
      </xdr:nvSpPr>
      <xdr:spPr>
        <a:xfrm>
          <a:off x="15798800" y="10615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33201</xdr:rowOff>
    </xdr:from>
    <xdr:to>
      <xdr:col>72</xdr:col>
      <xdr:colOff>203200</xdr:colOff>
      <xdr:row>61</xdr:row>
      <xdr:rowOff>45266</xdr:rowOff>
    </xdr:to>
    <xdr:cxnSp macro="">
      <xdr:nvCxnSpPr>
        <xdr:cNvPr id="330" name="直線コネクタ 329">
          <a:extLst>
            <a:ext uri="{FF2B5EF4-FFF2-40B4-BE49-F238E27FC236}">
              <a16:creationId xmlns:a16="http://schemas.microsoft.com/office/drawing/2014/main" id="{EE9AE661-8B2E-433B-8858-1BFFDD430B6F}"/>
            </a:ext>
          </a:extLst>
        </xdr:cNvPr>
        <xdr:cNvCxnSpPr/>
      </xdr:nvCxnSpPr>
      <xdr:spPr>
        <a:xfrm flipV="1">
          <a:off x="14401800" y="1049165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25491</xdr:rowOff>
    </xdr:from>
    <xdr:to>
      <xdr:col>73</xdr:col>
      <xdr:colOff>44450</xdr:colOff>
      <xdr:row>61</xdr:row>
      <xdr:rowOff>127091</xdr:rowOff>
    </xdr:to>
    <xdr:sp macro="" textlink="">
      <xdr:nvSpPr>
        <xdr:cNvPr id="331" name="フローチャート: 判断 330">
          <a:extLst>
            <a:ext uri="{FF2B5EF4-FFF2-40B4-BE49-F238E27FC236}">
              <a16:creationId xmlns:a16="http://schemas.microsoft.com/office/drawing/2014/main" id="{82391678-5CAA-4BD2-9DE7-18DFA102D280}"/>
            </a:ext>
          </a:extLst>
        </xdr:cNvPr>
        <xdr:cNvSpPr/>
      </xdr:nvSpPr>
      <xdr:spPr>
        <a:xfrm>
          <a:off x="15240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111868</xdr:rowOff>
    </xdr:from>
    <xdr:ext cx="762000" cy="259045"/>
    <xdr:sp macro="" textlink="">
      <xdr:nvSpPr>
        <xdr:cNvPr id="332" name="テキスト ボックス 331">
          <a:extLst>
            <a:ext uri="{FF2B5EF4-FFF2-40B4-BE49-F238E27FC236}">
              <a16:creationId xmlns:a16="http://schemas.microsoft.com/office/drawing/2014/main" id="{EC88A015-248B-444C-A56E-9BA6D6479D19}"/>
            </a:ext>
          </a:extLst>
        </xdr:cNvPr>
        <xdr:cNvSpPr txBox="1"/>
      </xdr:nvSpPr>
      <xdr:spPr>
        <a:xfrm>
          <a:off x="14909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7348</xdr:rowOff>
    </xdr:from>
    <xdr:to>
      <xdr:col>68</xdr:col>
      <xdr:colOff>152400</xdr:colOff>
      <xdr:row>61</xdr:row>
      <xdr:rowOff>45266</xdr:rowOff>
    </xdr:to>
    <xdr:cxnSp macro="">
      <xdr:nvCxnSpPr>
        <xdr:cNvPr id="333" name="直線コネクタ 332">
          <a:extLst>
            <a:ext uri="{FF2B5EF4-FFF2-40B4-BE49-F238E27FC236}">
              <a16:creationId xmlns:a16="http://schemas.microsoft.com/office/drawing/2014/main" id="{5AF32600-9297-4863-B287-E0131F7CB134}"/>
            </a:ext>
          </a:extLst>
        </xdr:cNvPr>
        <xdr:cNvCxnSpPr/>
      </xdr:nvCxnSpPr>
      <xdr:spPr>
        <a:xfrm>
          <a:off x="13512800" y="10465798"/>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4" name="フローチャート: 判断 333">
          <a:extLst>
            <a:ext uri="{FF2B5EF4-FFF2-40B4-BE49-F238E27FC236}">
              <a16:creationId xmlns:a16="http://schemas.microsoft.com/office/drawing/2014/main" id="{F5AF465D-43BE-4A8D-AE62-CEF623ADC52F}"/>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118762</xdr:rowOff>
    </xdr:from>
    <xdr:ext cx="762000" cy="259045"/>
    <xdr:sp macro="" textlink="">
      <xdr:nvSpPr>
        <xdr:cNvPr id="335" name="テキスト ボックス 334">
          <a:extLst>
            <a:ext uri="{FF2B5EF4-FFF2-40B4-BE49-F238E27FC236}">
              <a16:creationId xmlns:a16="http://schemas.microsoft.com/office/drawing/2014/main" id="{9E90834D-4ED8-452A-849A-B99600286712}"/>
            </a:ext>
          </a:extLst>
        </xdr:cNvPr>
        <xdr:cNvSpPr txBox="1"/>
      </xdr:nvSpPr>
      <xdr:spPr>
        <a:xfrm>
          <a:off x="14020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28938</xdr:rowOff>
    </xdr:from>
    <xdr:to>
      <xdr:col>64</xdr:col>
      <xdr:colOff>152400</xdr:colOff>
      <xdr:row>61</xdr:row>
      <xdr:rowOff>130538</xdr:rowOff>
    </xdr:to>
    <xdr:sp macro="" textlink="">
      <xdr:nvSpPr>
        <xdr:cNvPr id="336" name="フローチャート: 判断 335">
          <a:extLst>
            <a:ext uri="{FF2B5EF4-FFF2-40B4-BE49-F238E27FC236}">
              <a16:creationId xmlns:a16="http://schemas.microsoft.com/office/drawing/2014/main" id="{7BCA6FD2-9EBD-41A7-9ADF-DFAF30F6FE2D}"/>
            </a:ext>
          </a:extLst>
        </xdr:cNvPr>
        <xdr:cNvSpPr/>
      </xdr:nvSpPr>
      <xdr:spPr>
        <a:xfrm>
          <a:off x="13462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115315</xdr:rowOff>
    </xdr:from>
    <xdr:ext cx="762000" cy="259045"/>
    <xdr:sp macro="" textlink="">
      <xdr:nvSpPr>
        <xdr:cNvPr id="337" name="テキスト ボックス 336">
          <a:extLst>
            <a:ext uri="{FF2B5EF4-FFF2-40B4-BE49-F238E27FC236}">
              <a16:creationId xmlns:a16="http://schemas.microsoft.com/office/drawing/2014/main" id="{AC1F032D-F774-4C02-A1A4-8FDC0A520FB5}"/>
            </a:ext>
          </a:extLst>
        </xdr:cNvPr>
        <xdr:cNvSpPr txBox="1"/>
      </xdr:nvSpPr>
      <xdr:spPr>
        <a:xfrm>
          <a:off x="13131800" y="1057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14D288C4-2CB2-4A22-A362-DB5D82245ECB}"/>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95FFDBA5-87C5-4AB2-B44A-6BAE303DC193}"/>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25FBF568-1051-4611-8B6B-08D660B2BF9B}"/>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68091E87-893C-47BA-ACE0-A4152CEE5E84}"/>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8B3ED4F1-786F-4917-9FAE-184C0B8D0B6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157299</xdr:rowOff>
    </xdr:from>
    <xdr:to>
      <xdr:col>81</xdr:col>
      <xdr:colOff>95250</xdr:colOff>
      <xdr:row>61</xdr:row>
      <xdr:rowOff>87449</xdr:rowOff>
    </xdr:to>
    <xdr:sp macro="" textlink="">
      <xdr:nvSpPr>
        <xdr:cNvPr id="343" name="楕円 342">
          <a:extLst>
            <a:ext uri="{FF2B5EF4-FFF2-40B4-BE49-F238E27FC236}">
              <a16:creationId xmlns:a16="http://schemas.microsoft.com/office/drawing/2014/main" id="{28B9B7D9-8743-4C84-BD8D-331757D850F2}"/>
            </a:ext>
          </a:extLst>
        </xdr:cNvPr>
        <xdr:cNvSpPr/>
      </xdr:nvSpPr>
      <xdr:spPr>
        <a:xfrm>
          <a:off x="169672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2376</xdr:rowOff>
    </xdr:from>
    <xdr:ext cx="762000" cy="259045"/>
    <xdr:sp macro="" textlink="">
      <xdr:nvSpPr>
        <xdr:cNvPr id="344" name="定員管理の状況該当値テキスト">
          <a:extLst>
            <a:ext uri="{FF2B5EF4-FFF2-40B4-BE49-F238E27FC236}">
              <a16:creationId xmlns:a16="http://schemas.microsoft.com/office/drawing/2014/main" id="{03869205-E6A3-4B52-BAF7-16630C424401}"/>
            </a:ext>
          </a:extLst>
        </xdr:cNvPr>
        <xdr:cNvSpPr txBox="1"/>
      </xdr:nvSpPr>
      <xdr:spPr>
        <a:xfrm>
          <a:off x="17106900" y="10289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155575</xdr:rowOff>
    </xdr:from>
    <xdr:to>
      <xdr:col>77</xdr:col>
      <xdr:colOff>95250</xdr:colOff>
      <xdr:row>61</xdr:row>
      <xdr:rowOff>85725</xdr:rowOff>
    </xdr:to>
    <xdr:sp macro="" textlink="">
      <xdr:nvSpPr>
        <xdr:cNvPr id="345" name="楕円 344">
          <a:extLst>
            <a:ext uri="{FF2B5EF4-FFF2-40B4-BE49-F238E27FC236}">
              <a16:creationId xmlns:a16="http://schemas.microsoft.com/office/drawing/2014/main" id="{2CA58F02-EF88-4944-9FE5-E6DC0087E35D}"/>
            </a:ext>
          </a:extLst>
        </xdr:cNvPr>
        <xdr:cNvSpPr/>
      </xdr:nvSpPr>
      <xdr:spPr>
        <a:xfrm>
          <a:off x="16129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95902</xdr:rowOff>
    </xdr:from>
    <xdr:ext cx="736600" cy="259045"/>
    <xdr:sp macro="" textlink="">
      <xdr:nvSpPr>
        <xdr:cNvPr id="346" name="テキスト ボックス 345">
          <a:extLst>
            <a:ext uri="{FF2B5EF4-FFF2-40B4-BE49-F238E27FC236}">
              <a16:creationId xmlns:a16="http://schemas.microsoft.com/office/drawing/2014/main" id="{A51E183D-3E52-4A5D-BCA7-4E551970727B}"/>
            </a:ext>
          </a:extLst>
        </xdr:cNvPr>
        <xdr:cNvSpPr txBox="1"/>
      </xdr:nvSpPr>
      <xdr:spPr>
        <a:xfrm>
          <a:off x="15798800" y="1021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153851</xdr:rowOff>
    </xdr:from>
    <xdr:to>
      <xdr:col>73</xdr:col>
      <xdr:colOff>44450</xdr:colOff>
      <xdr:row>61</xdr:row>
      <xdr:rowOff>84001</xdr:rowOff>
    </xdr:to>
    <xdr:sp macro="" textlink="">
      <xdr:nvSpPr>
        <xdr:cNvPr id="347" name="楕円 346">
          <a:extLst>
            <a:ext uri="{FF2B5EF4-FFF2-40B4-BE49-F238E27FC236}">
              <a16:creationId xmlns:a16="http://schemas.microsoft.com/office/drawing/2014/main" id="{216B7968-AEDE-4463-BA97-71282AA25309}"/>
            </a:ext>
          </a:extLst>
        </xdr:cNvPr>
        <xdr:cNvSpPr/>
      </xdr:nvSpPr>
      <xdr:spPr>
        <a:xfrm>
          <a:off x="152400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94178</xdr:rowOff>
    </xdr:from>
    <xdr:ext cx="762000" cy="259045"/>
    <xdr:sp macro="" textlink="">
      <xdr:nvSpPr>
        <xdr:cNvPr id="348" name="テキスト ボックス 347">
          <a:extLst>
            <a:ext uri="{FF2B5EF4-FFF2-40B4-BE49-F238E27FC236}">
              <a16:creationId xmlns:a16="http://schemas.microsoft.com/office/drawing/2014/main" id="{090E55E2-59FF-43A3-83E0-428215E6EE0F}"/>
            </a:ext>
          </a:extLst>
        </xdr:cNvPr>
        <xdr:cNvSpPr txBox="1"/>
      </xdr:nvSpPr>
      <xdr:spPr>
        <a:xfrm>
          <a:off x="14909800" y="10209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165916</xdr:rowOff>
    </xdr:from>
    <xdr:to>
      <xdr:col>68</xdr:col>
      <xdr:colOff>203200</xdr:colOff>
      <xdr:row>61</xdr:row>
      <xdr:rowOff>96066</xdr:rowOff>
    </xdr:to>
    <xdr:sp macro="" textlink="">
      <xdr:nvSpPr>
        <xdr:cNvPr id="349" name="楕円 348">
          <a:extLst>
            <a:ext uri="{FF2B5EF4-FFF2-40B4-BE49-F238E27FC236}">
              <a16:creationId xmlns:a16="http://schemas.microsoft.com/office/drawing/2014/main" id="{5DC06A22-1363-48E2-8C3E-8BB398E6DE75}"/>
            </a:ext>
          </a:extLst>
        </xdr:cNvPr>
        <xdr:cNvSpPr/>
      </xdr:nvSpPr>
      <xdr:spPr>
        <a:xfrm>
          <a:off x="14351000" y="104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106243</xdr:rowOff>
    </xdr:from>
    <xdr:ext cx="762000" cy="259045"/>
    <xdr:sp macro="" textlink="">
      <xdr:nvSpPr>
        <xdr:cNvPr id="350" name="テキスト ボックス 349">
          <a:extLst>
            <a:ext uri="{FF2B5EF4-FFF2-40B4-BE49-F238E27FC236}">
              <a16:creationId xmlns:a16="http://schemas.microsoft.com/office/drawing/2014/main" id="{903EDF53-1EB0-41B6-83B6-B4805FC961E8}"/>
            </a:ext>
          </a:extLst>
        </xdr:cNvPr>
        <xdr:cNvSpPr txBox="1"/>
      </xdr:nvSpPr>
      <xdr:spPr>
        <a:xfrm>
          <a:off x="14020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127998</xdr:rowOff>
    </xdr:from>
    <xdr:to>
      <xdr:col>64</xdr:col>
      <xdr:colOff>152400</xdr:colOff>
      <xdr:row>61</xdr:row>
      <xdr:rowOff>58148</xdr:rowOff>
    </xdr:to>
    <xdr:sp macro="" textlink="">
      <xdr:nvSpPr>
        <xdr:cNvPr id="351" name="楕円 350">
          <a:extLst>
            <a:ext uri="{FF2B5EF4-FFF2-40B4-BE49-F238E27FC236}">
              <a16:creationId xmlns:a16="http://schemas.microsoft.com/office/drawing/2014/main" id="{349F9FFE-BAB7-465E-A23D-04AB46EC2B9E}"/>
            </a:ext>
          </a:extLst>
        </xdr:cNvPr>
        <xdr:cNvSpPr/>
      </xdr:nvSpPr>
      <xdr:spPr>
        <a:xfrm>
          <a:off x="13462000" y="1041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68325</xdr:rowOff>
    </xdr:from>
    <xdr:ext cx="762000" cy="259045"/>
    <xdr:sp macro="" textlink="">
      <xdr:nvSpPr>
        <xdr:cNvPr id="352" name="テキスト ボックス 351">
          <a:extLst>
            <a:ext uri="{FF2B5EF4-FFF2-40B4-BE49-F238E27FC236}">
              <a16:creationId xmlns:a16="http://schemas.microsoft.com/office/drawing/2014/main" id="{347D8590-FFF2-4777-9490-01C17FF00CA2}"/>
            </a:ext>
          </a:extLst>
        </xdr:cNvPr>
        <xdr:cNvSpPr txBox="1"/>
      </xdr:nvSpPr>
      <xdr:spPr>
        <a:xfrm>
          <a:off x="13131800" y="10183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C83EB0CB-F2F6-4D16-9E1E-06CED708C884}"/>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27744B94-DB16-4E23-BCFF-BAB625FF20D9}"/>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9317A541-7BF2-46B8-94A8-0002AD74268B}"/>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560ACE5C-B7C3-436A-8F48-5D6980626EBD}"/>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7EF88EA1-0464-4A02-B754-FAB37B9CBD3A}"/>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E9BA0162-06F1-4A3E-9679-99363AD4798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8F2DD0DB-498D-4541-95AA-621A5881A0DC}"/>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E2C7DDA6-1513-4F63-8B6B-7F5D5F79690C}"/>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120D1C03-3D58-41CD-A69F-17E57AA1FDE2}"/>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8A339FF9-45A7-41B7-A369-11FA3079B651}"/>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3719694B-48C2-437F-9533-5078C75FD32F}"/>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8A5AC077-6D51-49A5-BF8B-63A57C5C7B1E}"/>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308F43B3-F5C1-44DA-9D15-6F8A19B16AFA}"/>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ているが、類似団体平均より低い水準で推移している。昨今は金利水準が低いことから、財政状況を見据えながら、貴重な財源確保の手段である地方債を有効に活用し、堅実な財政運営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910D8894-40AB-48C6-90A0-2A0781E14587}"/>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5D4A9950-F8E6-48E1-A34C-3EBE35D8BFD9}"/>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F952D389-081D-4F0B-86E2-80DF863916FA}"/>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3CF6699B-07EE-461F-8B7C-D63B9396AEAD}"/>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8AA508F7-E78D-41C3-9ED8-964D3476C79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1FF54944-465A-47C7-B8B4-4DC5F787BD4B}"/>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2A791279-D6B1-4521-8B85-434724A8F877}"/>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5F083A69-82C4-4BDD-9093-2FCD26748429}"/>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CFC4E564-11F6-4C6E-9174-AB4411C79304}"/>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CD73554D-39A6-404A-8CFD-9E6FEB3E4C8E}"/>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D19BD293-3A4B-4BAE-B3AB-8765BAB7BC66}"/>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1BC659EC-E0F8-4862-917D-C42DE9867DF7}"/>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7FFC2AFF-555E-4D7B-9895-E44C3D1635FD}"/>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186C07F3-4710-4208-A56C-DA4E9CF05DCA}"/>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41910</xdr:rowOff>
    </xdr:to>
    <xdr:cxnSp macro="">
      <xdr:nvCxnSpPr>
        <xdr:cNvPr id="380" name="直線コネクタ 379">
          <a:extLst>
            <a:ext uri="{FF2B5EF4-FFF2-40B4-BE49-F238E27FC236}">
              <a16:creationId xmlns:a16="http://schemas.microsoft.com/office/drawing/2014/main" id="{B625C33A-1E46-4552-A5A1-EABE6B538F28}"/>
            </a:ext>
          </a:extLst>
        </xdr:cNvPr>
        <xdr:cNvCxnSpPr/>
      </xdr:nvCxnSpPr>
      <xdr:spPr>
        <a:xfrm flipV="1">
          <a:off x="17018000" y="6446097"/>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1" name="公債費負担の状況最小値テキスト">
          <a:extLst>
            <a:ext uri="{FF2B5EF4-FFF2-40B4-BE49-F238E27FC236}">
              <a16:creationId xmlns:a16="http://schemas.microsoft.com/office/drawing/2014/main" id="{17254859-E8C3-4AC5-AFF9-7F0A25256969}"/>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2" name="直線コネクタ 381">
          <a:extLst>
            <a:ext uri="{FF2B5EF4-FFF2-40B4-BE49-F238E27FC236}">
              <a16:creationId xmlns:a16="http://schemas.microsoft.com/office/drawing/2014/main" id="{FFE4F3BE-EEE5-4676-AE70-03AFA090F86B}"/>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3" name="公債費負担の状況最大値テキスト">
          <a:extLst>
            <a:ext uri="{FF2B5EF4-FFF2-40B4-BE49-F238E27FC236}">
              <a16:creationId xmlns:a16="http://schemas.microsoft.com/office/drawing/2014/main" id="{09E4DE4B-2408-49D4-B8CF-6958E2948325}"/>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4" name="直線コネクタ 383">
          <a:extLst>
            <a:ext uri="{FF2B5EF4-FFF2-40B4-BE49-F238E27FC236}">
              <a16:creationId xmlns:a16="http://schemas.microsoft.com/office/drawing/2014/main" id="{A775E32A-9E00-46A0-A682-6F0D519232F7}"/>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164254</xdr:rowOff>
    </xdr:from>
    <xdr:to>
      <xdr:col>81</xdr:col>
      <xdr:colOff>44450</xdr:colOff>
      <xdr:row>39</xdr:row>
      <xdr:rowOff>846</xdr:rowOff>
    </xdr:to>
    <xdr:cxnSp macro="">
      <xdr:nvCxnSpPr>
        <xdr:cNvPr id="385" name="直線コネクタ 384">
          <a:extLst>
            <a:ext uri="{FF2B5EF4-FFF2-40B4-BE49-F238E27FC236}">
              <a16:creationId xmlns:a16="http://schemas.microsoft.com/office/drawing/2014/main" id="{741E7B85-49C6-4A53-93FE-FF6A40BD02E2}"/>
            </a:ext>
          </a:extLst>
        </xdr:cNvPr>
        <xdr:cNvCxnSpPr/>
      </xdr:nvCxnSpPr>
      <xdr:spPr>
        <a:xfrm>
          <a:off x="16179800" y="6679354"/>
          <a:ext cx="8382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136754</xdr:rowOff>
    </xdr:from>
    <xdr:ext cx="762000" cy="259045"/>
    <xdr:sp macro="" textlink="">
      <xdr:nvSpPr>
        <xdr:cNvPr id="386" name="公債費負担の状況平均値テキスト">
          <a:extLst>
            <a:ext uri="{FF2B5EF4-FFF2-40B4-BE49-F238E27FC236}">
              <a16:creationId xmlns:a16="http://schemas.microsoft.com/office/drawing/2014/main" id="{975B3877-C431-4F57-A8BE-44A0BB73B0CA}"/>
            </a:ext>
          </a:extLst>
        </xdr:cNvPr>
        <xdr:cNvSpPr txBox="1"/>
      </xdr:nvSpPr>
      <xdr:spPr>
        <a:xfrm>
          <a:off x="17106900" y="6994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387" name="フローチャート: 判断 386">
          <a:extLst>
            <a:ext uri="{FF2B5EF4-FFF2-40B4-BE49-F238E27FC236}">
              <a16:creationId xmlns:a16="http://schemas.microsoft.com/office/drawing/2014/main" id="{7423B563-FD2F-4C33-B26B-992606515D3A}"/>
            </a:ext>
          </a:extLst>
        </xdr:cNvPr>
        <xdr:cNvSpPr/>
      </xdr:nvSpPr>
      <xdr:spPr>
        <a:xfrm>
          <a:off x="169672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132080</xdr:rowOff>
    </xdr:from>
    <xdr:to>
      <xdr:col>77</xdr:col>
      <xdr:colOff>44450</xdr:colOff>
      <xdr:row>38</xdr:row>
      <xdr:rowOff>164254</xdr:rowOff>
    </xdr:to>
    <xdr:cxnSp macro="">
      <xdr:nvCxnSpPr>
        <xdr:cNvPr id="388" name="直線コネクタ 387">
          <a:extLst>
            <a:ext uri="{FF2B5EF4-FFF2-40B4-BE49-F238E27FC236}">
              <a16:creationId xmlns:a16="http://schemas.microsoft.com/office/drawing/2014/main" id="{C83D2439-8BE9-4485-AF28-6A5978151E28}"/>
            </a:ext>
          </a:extLst>
        </xdr:cNvPr>
        <xdr:cNvCxnSpPr/>
      </xdr:nvCxnSpPr>
      <xdr:spPr>
        <a:xfrm>
          <a:off x="15290800" y="664718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148590</xdr:rowOff>
    </xdr:from>
    <xdr:to>
      <xdr:col>77</xdr:col>
      <xdr:colOff>95250</xdr:colOff>
      <xdr:row>41</xdr:row>
      <xdr:rowOff>78740</xdr:rowOff>
    </xdr:to>
    <xdr:sp macro="" textlink="">
      <xdr:nvSpPr>
        <xdr:cNvPr id="389" name="フローチャート: 判断 388">
          <a:extLst>
            <a:ext uri="{FF2B5EF4-FFF2-40B4-BE49-F238E27FC236}">
              <a16:creationId xmlns:a16="http://schemas.microsoft.com/office/drawing/2014/main" id="{00E95A4A-6CD2-4260-A4A6-040EA5C96A99}"/>
            </a:ext>
          </a:extLst>
        </xdr:cNvPr>
        <xdr:cNvSpPr/>
      </xdr:nvSpPr>
      <xdr:spPr>
        <a:xfrm>
          <a:off x="16129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63517</xdr:rowOff>
    </xdr:from>
    <xdr:ext cx="736600" cy="259045"/>
    <xdr:sp macro="" textlink="">
      <xdr:nvSpPr>
        <xdr:cNvPr id="390" name="テキスト ボックス 389">
          <a:extLst>
            <a:ext uri="{FF2B5EF4-FFF2-40B4-BE49-F238E27FC236}">
              <a16:creationId xmlns:a16="http://schemas.microsoft.com/office/drawing/2014/main" id="{62B68486-4721-4728-8CBE-A62326C95826}"/>
            </a:ext>
          </a:extLst>
        </xdr:cNvPr>
        <xdr:cNvSpPr txBox="1"/>
      </xdr:nvSpPr>
      <xdr:spPr>
        <a:xfrm>
          <a:off x="15798800" y="709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124037</xdr:rowOff>
    </xdr:from>
    <xdr:to>
      <xdr:col>72</xdr:col>
      <xdr:colOff>203200</xdr:colOff>
      <xdr:row>38</xdr:row>
      <xdr:rowOff>132080</xdr:rowOff>
    </xdr:to>
    <xdr:cxnSp macro="">
      <xdr:nvCxnSpPr>
        <xdr:cNvPr id="391" name="直線コネクタ 390">
          <a:extLst>
            <a:ext uri="{FF2B5EF4-FFF2-40B4-BE49-F238E27FC236}">
              <a16:creationId xmlns:a16="http://schemas.microsoft.com/office/drawing/2014/main" id="{1469A973-5388-44BA-94D4-D0F2972C5151}"/>
            </a:ext>
          </a:extLst>
        </xdr:cNvPr>
        <xdr:cNvCxnSpPr/>
      </xdr:nvCxnSpPr>
      <xdr:spPr>
        <a:xfrm>
          <a:off x="14401800" y="66391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148590</xdr:rowOff>
    </xdr:from>
    <xdr:to>
      <xdr:col>73</xdr:col>
      <xdr:colOff>44450</xdr:colOff>
      <xdr:row>41</xdr:row>
      <xdr:rowOff>78740</xdr:rowOff>
    </xdr:to>
    <xdr:sp macro="" textlink="">
      <xdr:nvSpPr>
        <xdr:cNvPr id="392" name="フローチャート: 判断 391">
          <a:extLst>
            <a:ext uri="{FF2B5EF4-FFF2-40B4-BE49-F238E27FC236}">
              <a16:creationId xmlns:a16="http://schemas.microsoft.com/office/drawing/2014/main" id="{581EF16A-0C78-4A8B-B01E-E95563388665}"/>
            </a:ext>
          </a:extLst>
        </xdr:cNvPr>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63517</xdr:rowOff>
    </xdr:from>
    <xdr:ext cx="762000" cy="259045"/>
    <xdr:sp macro="" textlink="">
      <xdr:nvSpPr>
        <xdr:cNvPr id="393" name="テキスト ボックス 392">
          <a:extLst>
            <a:ext uri="{FF2B5EF4-FFF2-40B4-BE49-F238E27FC236}">
              <a16:creationId xmlns:a16="http://schemas.microsoft.com/office/drawing/2014/main" id="{E993A1E6-83F1-4B71-AB48-5E1CC742B758}"/>
            </a:ext>
          </a:extLst>
        </xdr:cNvPr>
        <xdr:cNvSpPr txBox="1"/>
      </xdr:nvSpPr>
      <xdr:spPr>
        <a:xfrm>
          <a:off x="14909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124037</xdr:rowOff>
    </xdr:from>
    <xdr:to>
      <xdr:col>68</xdr:col>
      <xdr:colOff>152400</xdr:colOff>
      <xdr:row>38</xdr:row>
      <xdr:rowOff>132080</xdr:rowOff>
    </xdr:to>
    <xdr:cxnSp macro="">
      <xdr:nvCxnSpPr>
        <xdr:cNvPr id="394" name="直線コネクタ 393">
          <a:extLst>
            <a:ext uri="{FF2B5EF4-FFF2-40B4-BE49-F238E27FC236}">
              <a16:creationId xmlns:a16="http://schemas.microsoft.com/office/drawing/2014/main" id="{F2A89D80-02AD-45D7-BCC3-536201B3B653}"/>
            </a:ext>
          </a:extLst>
        </xdr:cNvPr>
        <xdr:cNvCxnSpPr/>
      </xdr:nvCxnSpPr>
      <xdr:spPr>
        <a:xfrm flipV="1">
          <a:off x="13512800" y="66391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5" name="フローチャート: 判断 394">
          <a:extLst>
            <a:ext uri="{FF2B5EF4-FFF2-40B4-BE49-F238E27FC236}">
              <a16:creationId xmlns:a16="http://schemas.microsoft.com/office/drawing/2014/main" id="{C5AB032A-E885-4885-89CE-7F37084B239A}"/>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6" name="テキスト ボックス 395">
          <a:extLst>
            <a:ext uri="{FF2B5EF4-FFF2-40B4-BE49-F238E27FC236}">
              <a16:creationId xmlns:a16="http://schemas.microsoft.com/office/drawing/2014/main" id="{06AB6912-53A7-47EB-ACAF-11DD87524921}"/>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41487</xdr:rowOff>
    </xdr:from>
    <xdr:to>
      <xdr:col>64</xdr:col>
      <xdr:colOff>152400</xdr:colOff>
      <xdr:row>41</xdr:row>
      <xdr:rowOff>143087</xdr:rowOff>
    </xdr:to>
    <xdr:sp macro="" textlink="">
      <xdr:nvSpPr>
        <xdr:cNvPr id="397" name="フローチャート: 判断 396">
          <a:extLst>
            <a:ext uri="{FF2B5EF4-FFF2-40B4-BE49-F238E27FC236}">
              <a16:creationId xmlns:a16="http://schemas.microsoft.com/office/drawing/2014/main" id="{B4903A34-C368-4538-AE65-BC48E4FD6A1C}"/>
            </a:ext>
          </a:extLst>
        </xdr:cNvPr>
        <xdr:cNvSpPr/>
      </xdr:nvSpPr>
      <xdr:spPr>
        <a:xfrm>
          <a:off x="13462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127864</xdr:rowOff>
    </xdr:from>
    <xdr:ext cx="762000" cy="259045"/>
    <xdr:sp macro="" textlink="">
      <xdr:nvSpPr>
        <xdr:cNvPr id="398" name="テキスト ボックス 397">
          <a:extLst>
            <a:ext uri="{FF2B5EF4-FFF2-40B4-BE49-F238E27FC236}">
              <a16:creationId xmlns:a16="http://schemas.microsoft.com/office/drawing/2014/main" id="{EAE8FEF3-9FF1-4AFD-80E4-1E77F8D76334}"/>
            </a:ext>
          </a:extLst>
        </xdr:cNvPr>
        <xdr:cNvSpPr txBox="1"/>
      </xdr:nvSpPr>
      <xdr:spPr>
        <a:xfrm>
          <a:off x="13131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A9E404E3-0CFD-4E17-86D3-56140F21EBB1}"/>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59D378C4-DE1C-428F-BD28-CC665D66F35C}"/>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4886725A-9BCF-401E-A7F2-3662CFED9AFA}"/>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9685ED11-AAAD-4560-B887-5F3BC2CF66CF}"/>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670C825F-1958-4E7E-947D-91B39ECB19AE}"/>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121496</xdr:rowOff>
    </xdr:from>
    <xdr:to>
      <xdr:col>81</xdr:col>
      <xdr:colOff>95250</xdr:colOff>
      <xdr:row>39</xdr:row>
      <xdr:rowOff>51646</xdr:rowOff>
    </xdr:to>
    <xdr:sp macro="" textlink="">
      <xdr:nvSpPr>
        <xdr:cNvPr id="404" name="楕円 403">
          <a:extLst>
            <a:ext uri="{FF2B5EF4-FFF2-40B4-BE49-F238E27FC236}">
              <a16:creationId xmlns:a16="http://schemas.microsoft.com/office/drawing/2014/main" id="{8C8684BC-8B7D-4A7A-BECA-B0B43B11641F}"/>
            </a:ext>
          </a:extLst>
        </xdr:cNvPr>
        <xdr:cNvSpPr/>
      </xdr:nvSpPr>
      <xdr:spPr>
        <a:xfrm>
          <a:off x="169672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138023</xdr:rowOff>
    </xdr:from>
    <xdr:ext cx="762000" cy="259045"/>
    <xdr:sp macro="" textlink="">
      <xdr:nvSpPr>
        <xdr:cNvPr id="405" name="公債費負担の状況該当値テキスト">
          <a:extLst>
            <a:ext uri="{FF2B5EF4-FFF2-40B4-BE49-F238E27FC236}">
              <a16:creationId xmlns:a16="http://schemas.microsoft.com/office/drawing/2014/main" id="{C6CA852C-6F4B-4296-8086-3B5486B43E3D}"/>
            </a:ext>
          </a:extLst>
        </xdr:cNvPr>
        <xdr:cNvSpPr txBox="1"/>
      </xdr:nvSpPr>
      <xdr:spPr>
        <a:xfrm>
          <a:off x="17106900" y="648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113454</xdr:rowOff>
    </xdr:from>
    <xdr:to>
      <xdr:col>77</xdr:col>
      <xdr:colOff>95250</xdr:colOff>
      <xdr:row>39</xdr:row>
      <xdr:rowOff>43604</xdr:rowOff>
    </xdr:to>
    <xdr:sp macro="" textlink="">
      <xdr:nvSpPr>
        <xdr:cNvPr id="406" name="楕円 405">
          <a:extLst>
            <a:ext uri="{FF2B5EF4-FFF2-40B4-BE49-F238E27FC236}">
              <a16:creationId xmlns:a16="http://schemas.microsoft.com/office/drawing/2014/main" id="{B5FDD113-16E9-4CEE-8D5B-0C201CCD2BF4}"/>
            </a:ext>
          </a:extLst>
        </xdr:cNvPr>
        <xdr:cNvSpPr/>
      </xdr:nvSpPr>
      <xdr:spPr>
        <a:xfrm>
          <a:off x="16129000" y="66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53780</xdr:rowOff>
    </xdr:from>
    <xdr:ext cx="736600" cy="259045"/>
    <xdr:sp macro="" textlink="">
      <xdr:nvSpPr>
        <xdr:cNvPr id="407" name="テキスト ボックス 406">
          <a:extLst>
            <a:ext uri="{FF2B5EF4-FFF2-40B4-BE49-F238E27FC236}">
              <a16:creationId xmlns:a16="http://schemas.microsoft.com/office/drawing/2014/main" id="{71F14074-C938-4D01-9E91-24C94617E354}"/>
            </a:ext>
          </a:extLst>
        </xdr:cNvPr>
        <xdr:cNvSpPr txBox="1"/>
      </xdr:nvSpPr>
      <xdr:spPr>
        <a:xfrm>
          <a:off x="15798800" y="6397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81280</xdr:rowOff>
    </xdr:from>
    <xdr:to>
      <xdr:col>73</xdr:col>
      <xdr:colOff>44450</xdr:colOff>
      <xdr:row>39</xdr:row>
      <xdr:rowOff>11430</xdr:rowOff>
    </xdr:to>
    <xdr:sp macro="" textlink="">
      <xdr:nvSpPr>
        <xdr:cNvPr id="408" name="楕円 407">
          <a:extLst>
            <a:ext uri="{FF2B5EF4-FFF2-40B4-BE49-F238E27FC236}">
              <a16:creationId xmlns:a16="http://schemas.microsoft.com/office/drawing/2014/main" id="{2280B61A-C151-412D-986C-170040565ACC}"/>
            </a:ext>
          </a:extLst>
        </xdr:cNvPr>
        <xdr:cNvSpPr/>
      </xdr:nvSpPr>
      <xdr:spPr>
        <a:xfrm>
          <a:off x="15240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21607</xdr:rowOff>
    </xdr:from>
    <xdr:ext cx="762000" cy="259045"/>
    <xdr:sp macro="" textlink="">
      <xdr:nvSpPr>
        <xdr:cNvPr id="409" name="テキスト ボックス 408">
          <a:extLst>
            <a:ext uri="{FF2B5EF4-FFF2-40B4-BE49-F238E27FC236}">
              <a16:creationId xmlns:a16="http://schemas.microsoft.com/office/drawing/2014/main" id="{ADDA7DAD-60AF-4FD7-B420-757BF3E7D1B6}"/>
            </a:ext>
          </a:extLst>
        </xdr:cNvPr>
        <xdr:cNvSpPr txBox="1"/>
      </xdr:nvSpPr>
      <xdr:spPr>
        <a:xfrm>
          <a:off x="1490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73237</xdr:rowOff>
    </xdr:from>
    <xdr:to>
      <xdr:col>68</xdr:col>
      <xdr:colOff>203200</xdr:colOff>
      <xdr:row>39</xdr:row>
      <xdr:rowOff>3387</xdr:rowOff>
    </xdr:to>
    <xdr:sp macro="" textlink="">
      <xdr:nvSpPr>
        <xdr:cNvPr id="410" name="楕円 409">
          <a:extLst>
            <a:ext uri="{FF2B5EF4-FFF2-40B4-BE49-F238E27FC236}">
              <a16:creationId xmlns:a16="http://schemas.microsoft.com/office/drawing/2014/main" id="{736A2411-1AB5-4217-B6FA-4DBC1990763C}"/>
            </a:ext>
          </a:extLst>
        </xdr:cNvPr>
        <xdr:cNvSpPr/>
      </xdr:nvSpPr>
      <xdr:spPr>
        <a:xfrm>
          <a:off x="143510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13564</xdr:rowOff>
    </xdr:from>
    <xdr:ext cx="762000" cy="259045"/>
    <xdr:sp macro="" textlink="">
      <xdr:nvSpPr>
        <xdr:cNvPr id="411" name="テキスト ボックス 410">
          <a:extLst>
            <a:ext uri="{FF2B5EF4-FFF2-40B4-BE49-F238E27FC236}">
              <a16:creationId xmlns:a16="http://schemas.microsoft.com/office/drawing/2014/main" id="{4C9D3FE2-9011-45BA-AF26-DFD6EA633D75}"/>
            </a:ext>
          </a:extLst>
        </xdr:cNvPr>
        <xdr:cNvSpPr txBox="1"/>
      </xdr:nvSpPr>
      <xdr:spPr>
        <a:xfrm>
          <a:off x="14020800" y="63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81280</xdr:rowOff>
    </xdr:from>
    <xdr:to>
      <xdr:col>64</xdr:col>
      <xdr:colOff>152400</xdr:colOff>
      <xdr:row>39</xdr:row>
      <xdr:rowOff>11430</xdr:rowOff>
    </xdr:to>
    <xdr:sp macro="" textlink="">
      <xdr:nvSpPr>
        <xdr:cNvPr id="412" name="楕円 411">
          <a:extLst>
            <a:ext uri="{FF2B5EF4-FFF2-40B4-BE49-F238E27FC236}">
              <a16:creationId xmlns:a16="http://schemas.microsoft.com/office/drawing/2014/main" id="{ECFEAA8B-A97D-4165-ABFA-2148CD943C0D}"/>
            </a:ext>
          </a:extLst>
        </xdr:cNvPr>
        <xdr:cNvSpPr/>
      </xdr:nvSpPr>
      <xdr:spPr>
        <a:xfrm>
          <a:off x="13462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21607</xdr:rowOff>
    </xdr:from>
    <xdr:ext cx="762000" cy="259045"/>
    <xdr:sp macro="" textlink="">
      <xdr:nvSpPr>
        <xdr:cNvPr id="413" name="テキスト ボックス 412">
          <a:extLst>
            <a:ext uri="{FF2B5EF4-FFF2-40B4-BE49-F238E27FC236}">
              <a16:creationId xmlns:a16="http://schemas.microsoft.com/office/drawing/2014/main" id="{EDDBC8A4-3C7D-43E7-9D16-3A5D225711A6}"/>
            </a:ext>
          </a:extLst>
        </xdr:cNvPr>
        <xdr:cNvSpPr txBox="1"/>
      </xdr:nvSpPr>
      <xdr:spPr>
        <a:xfrm>
          <a:off x="13131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34977CE2-C05D-4E8C-86C0-0A9C561A10DA}"/>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B091989-2418-4C21-AEAC-E94F54F76D0A}"/>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8A5BE3DD-3B43-4632-82F8-0AC620FC7E99}"/>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963A4061-ECBC-4D32-8ACE-4186C0648E03}"/>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6FEC37D9-6CCF-4635-97B2-1C0F27A0F5BD}"/>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1FC0D569-4815-41E9-8DB5-4D60DBBD82E8}"/>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98233AA7-3FA7-44F2-A4C9-DEE83BB9E9AC}"/>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7DFE11F2-42A5-4468-8017-708AC4E7F529}"/>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7757F57B-7C43-42FC-8A3F-30A7CD08608D}"/>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C9E6B329-4C12-4008-B9AB-1FBE5C6AA5BD}"/>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C450AD50-9BFE-409E-B9AD-4B7A361B8C72}"/>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8A9482E-C19B-4EA2-9422-9D89A95A4276}"/>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263135CF-5332-4FF4-AA7E-57706352A31D}"/>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や債務負担行為等の将来負担が少なく、基金等の充当可能財源等が多いため、毎年比率なしの状況にある。今後は、税収減少の影響により、基金の取崩しが多くなっていくと考えられるため、次世代への負担となる地方債や債務負担行為等については、その必要性についてよく吟味し、基金等の充当可能財源を確保し続けらえれるよう健全な財政運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75E0DB70-E325-4BE5-B328-FE27E8E1BBEB}"/>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E059A8CE-2E3B-47A2-A0CD-CB9ABBD70ACF}"/>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EA6EA984-84A2-4723-ADFC-B779D173D987}"/>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70A05911-7D36-4E63-9CB3-B931EE1F8C39}"/>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EBB4D804-FBC2-4B07-9F90-B2B46E818725}"/>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DE9FA17B-8CCF-4CB6-B083-CB986DAB8062}"/>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450DB492-9A16-4803-9035-80047950B6B7}"/>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E567887F-A474-4134-AF0E-E72E92083D53}"/>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305CDDC6-A67B-413F-87F5-AB40FD146E26}"/>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B53C1CA2-6E35-41FD-ABF8-21A2DCEC8B8B}"/>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77614B5E-0361-44A2-8DB9-BBD7C7B4876C}"/>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E170021C-29AC-4242-8733-C2B3D1EA5856}"/>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88751BAF-9931-48D6-A97E-2F36B6EC24B5}"/>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6B6A6FC4-B9C6-43AD-895B-20CB762FF927}"/>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E511D189-B3E6-47C3-89FC-45430A9F501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162518</xdr:rowOff>
    </xdr:to>
    <xdr:cxnSp macro="">
      <xdr:nvCxnSpPr>
        <xdr:cNvPr id="442" name="直線コネクタ 441">
          <a:extLst>
            <a:ext uri="{FF2B5EF4-FFF2-40B4-BE49-F238E27FC236}">
              <a16:creationId xmlns:a16="http://schemas.microsoft.com/office/drawing/2014/main" id="{65FF76A1-1201-49A9-AA8B-24E2D52624B0}"/>
            </a:ext>
          </a:extLst>
        </xdr:cNvPr>
        <xdr:cNvCxnSpPr/>
      </xdr:nvCxnSpPr>
      <xdr:spPr>
        <a:xfrm flipV="1">
          <a:off x="17018000" y="2370667"/>
          <a:ext cx="0" cy="1392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134595</xdr:rowOff>
    </xdr:from>
    <xdr:ext cx="762000" cy="259045"/>
    <xdr:sp macro="" textlink="">
      <xdr:nvSpPr>
        <xdr:cNvPr id="443" name="将来負担の状況最小値テキスト">
          <a:extLst>
            <a:ext uri="{FF2B5EF4-FFF2-40B4-BE49-F238E27FC236}">
              <a16:creationId xmlns:a16="http://schemas.microsoft.com/office/drawing/2014/main" id="{89E53947-3D55-44FD-8A7B-59E4B09C18DE}"/>
            </a:ext>
          </a:extLst>
        </xdr:cNvPr>
        <xdr:cNvSpPr txBox="1"/>
      </xdr:nvSpPr>
      <xdr:spPr>
        <a:xfrm>
          <a:off x="17106900" y="3735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162518</xdr:rowOff>
    </xdr:from>
    <xdr:to>
      <xdr:col>81</xdr:col>
      <xdr:colOff>133350</xdr:colOff>
      <xdr:row>21</xdr:row>
      <xdr:rowOff>162518</xdr:rowOff>
    </xdr:to>
    <xdr:cxnSp macro="">
      <xdr:nvCxnSpPr>
        <xdr:cNvPr id="444" name="直線コネクタ 443">
          <a:extLst>
            <a:ext uri="{FF2B5EF4-FFF2-40B4-BE49-F238E27FC236}">
              <a16:creationId xmlns:a16="http://schemas.microsoft.com/office/drawing/2014/main" id="{4BDD8F16-270D-477F-8868-A714A367FD9D}"/>
            </a:ext>
          </a:extLst>
        </xdr:cNvPr>
        <xdr:cNvCxnSpPr/>
      </xdr:nvCxnSpPr>
      <xdr:spPr>
        <a:xfrm>
          <a:off x="16929100" y="3762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a:extLst>
            <a:ext uri="{FF2B5EF4-FFF2-40B4-BE49-F238E27FC236}">
              <a16:creationId xmlns:a16="http://schemas.microsoft.com/office/drawing/2014/main" id="{F9DB4DEC-23AA-4805-8AA2-0597AFFD1D03}"/>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3B489482-156D-4DAD-B9BD-E68886978733}"/>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7" name="将来負担の状況平均値テキスト">
          <a:extLst>
            <a:ext uri="{FF2B5EF4-FFF2-40B4-BE49-F238E27FC236}">
              <a16:creationId xmlns:a16="http://schemas.microsoft.com/office/drawing/2014/main" id="{B5E2B4F1-2170-4674-99F3-B9589EC06B6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a:extLst>
            <a:ext uri="{FF2B5EF4-FFF2-40B4-BE49-F238E27FC236}">
              <a16:creationId xmlns:a16="http://schemas.microsoft.com/office/drawing/2014/main" id="{5BA43A17-877B-47F8-9AD8-6614E429A957}"/>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143298</xdr:rowOff>
    </xdr:from>
    <xdr:to>
      <xdr:col>77</xdr:col>
      <xdr:colOff>95250</xdr:colOff>
      <xdr:row>14</xdr:row>
      <xdr:rowOff>73448</xdr:rowOff>
    </xdr:to>
    <xdr:sp macro="" textlink="">
      <xdr:nvSpPr>
        <xdr:cNvPr id="449" name="フローチャート: 判断 448">
          <a:extLst>
            <a:ext uri="{FF2B5EF4-FFF2-40B4-BE49-F238E27FC236}">
              <a16:creationId xmlns:a16="http://schemas.microsoft.com/office/drawing/2014/main" id="{76427EDA-CDBB-4947-9FFD-DE2DE8FA27D6}"/>
            </a:ext>
          </a:extLst>
        </xdr:cNvPr>
        <xdr:cNvSpPr/>
      </xdr:nvSpPr>
      <xdr:spPr>
        <a:xfrm>
          <a:off x="16129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83625</xdr:rowOff>
    </xdr:from>
    <xdr:ext cx="736600" cy="259045"/>
    <xdr:sp macro="" textlink="">
      <xdr:nvSpPr>
        <xdr:cNvPr id="450" name="テキスト ボックス 449">
          <a:extLst>
            <a:ext uri="{FF2B5EF4-FFF2-40B4-BE49-F238E27FC236}">
              <a16:creationId xmlns:a16="http://schemas.microsoft.com/office/drawing/2014/main" id="{EFCC5EE9-B64D-4976-BE00-0B84F7A9FAFC}"/>
            </a:ext>
          </a:extLst>
        </xdr:cNvPr>
        <xdr:cNvSpPr txBox="1"/>
      </xdr:nvSpPr>
      <xdr:spPr>
        <a:xfrm>
          <a:off x="15798800" y="2141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7239</xdr:rowOff>
    </xdr:from>
    <xdr:to>
      <xdr:col>73</xdr:col>
      <xdr:colOff>44450</xdr:colOff>
      <xdr:row>14</xdr:row>
      <xdr:rowOff>108839</xdr:rowOff>
    </xdr:to>
    <xdr:sp macro="" textlink="">
      <xdr:nvSpPr>
        <xdr:cNvPr id="451" name="フローチャート: 判断 450">
          <a:extLst>
            <a:ext uri="{FF2B5EF4-FFF2-40B4-BE49-F238E27FC236}">
              <a16:creationId xmlns:a16="http://schemas.microsoft.com/office/drawing/2014/main" id="{7280FFBB-6129-4265-90F5-B0BF97FDF57D}"/>
            </a:ext>
          </a:extLst>
        </xdr:cNvPr>
        <xdr:cNvSpPr/>
      </xdr:nvSpPr>
      <xdr:spPr>
        <a:xfrm>
          <a:off x="15240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119016</xdr:rowOff>
    </xdr:from>
    <xdr:ext cx="762000" cy="259045"/>
    <xdr:sp macro="" textlink="">
      <xdr:nvSpPr>
        <xdr:cNvPr id="452" name="テキスト ボックス 451">
          <a:extLst>
            <a:ext uri="{FF2B5EF4-FFF2-40B4-BE49-F238E27FC236}">
              <a16:creationId xmlns:a16="http://schemas.microsoft.com/office/drawing/2014/main" id="{054153ED-D4C7-424D-9AD4-2BDDE25E2465}"/>
            </a:ext>
          </a:extLst>
        </xdr:cNvPr>
        <xdr:cNvSpPr txBox="1"/>
      </xdr:nvSpPr>
      <xdr:spPr>
        <a:xfrm>
          <a:off x="14909800" y="21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3217</xdr:rowOff>
    </xdr:from>
    <xdr:to>
      <xdr:col>68</xdr:col>
      <xdr:colOff>203200</xdr:colOff>
      <xdr:row>14</xdr:row>
      <xdr:rowOff>104817</xdr:rowOff>
    </xdr:to>
    <xdr:sp macro="" textlink="">
      <xdr:nvSpPr>
        <xdr:cNvPr id="453" name="フローチャート: 判断 452">
          <a:extLst>
            <a:ext uri="{FF2B5EF4-FFF2-40B4-BE49-F238E27FC236}">
              <a16:creationId xmlns:a16="http://schemas.microsoft.com/office/drawing/2014/main" id="{7D989970-74D6-40C4-8515-91C6C030D972}"/>
            </a:ext>
          </a:extLst>
        </xdr:cNvPr>
        <xdr:cNvSpPr/>
      </xdr:nvSpPr>
      <xdr:spPr>
        <a:xfrm>
          <a:off x="14351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114994</xdr:rowOff>
    </xdr:from>
    <xdr:ext cx="762000" cy="259045"/>
    <xdr:sp macro="" textlink="">
      <xdr:nvSpPr>
        <xdr:cNvPr id="454" name="テキスト ボックス 453">
          <a:extLst>
            <a:ext uri="{FF2B5EF4-FFF2-40B4-BE49-F238E27FC236}">
              <a16:creationId xmlns:a16="http://schemas.microsoft.com/office/drawing/2014/main" id="{207A1739-3AF7-4C58-8246-74ED6EAEC28B}"/>
            </a:ext>
          </a:extLst>
        </xdr:cNvPr>
        <xdr:cNvSpPr txBox="1"/>
      </xdr:nvSpPr>
      <xdr:spPr>
        <a:xfrm>
          <a:off x="14020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11261</xdr:rowOff>
    </xdr:from>
    <xdr:to>
      <xdr:col>64</xdr:col>
      <xdr:colOff>152400</xdr:colOff>
      <xdr:row>14</xdr:row>
      <xdr:rowOff>112861</xdr:rowOff>
    </xdr:to>
    <xdr:sp macro="" textlink="">
      <xdr:nvSpPr>
        <xdr:cNvPr id="455" name="フローチャート: 判断 454">
          <a:extLst>
            <a:ext uri="{FF2B5EF4-FFF2-40B4-BE49-F238E27FC236}">
              <a16:creationId xmlns:a16="http://schemas.microsoft.com/office/drawing/2014/main" id="{71413023-84CC-48CD-8FDE-4AB241E88684}"/>
            </a:ext>
          </a:extLst>
        </xdr:cNvPr>
        <xdr:cNvSpPr/>
      </xdr:nvSpPr>
      <xdr:spPr>
        <a:xfrm>
          <a:off x="13462000" y="241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123038</xdr:rowOff>
    </xdr:from>
    <xdr:ext cx="762000" cy="259045"/>
    <xdr:sp macro="" textlink="">
      <xdr:nvSpPr>
        <xdr:cNvPr id="456" name="テキスト ボックス 455">
          <a:extLst>
            <a:ext uri="{FF2B5EF4-FFF2-40B4-BE49-F238E27FC236}">
              <a16:creationId xmlns:a16="http://schemas.microsoft.com/office/drawing/2014/main" id="{D1F7B8BB-3EBA-46E4-8509-528D90C2345E}"/>
            </a:ext>
          </a:extLst>
        </xdr:cNvPr>
        <xdr:cNvSpPr txBox="1"/>
      </xdr:nvSpPr>
      <xdr:spPr>
        <a:xfrm>
          <a:off x="13131800" y="218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937C5FFC-2235-49CC-961A-2A4BAA265B4C}"/>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5D59121C-04CF-4667-A7AE-C00C66281EEF}"/>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581730B9-A3CF-4461-89D2-B6C8834137A9}"/>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2C0E51B4-3BAD-4ADB-869E-928B165FFE2E}"/>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90CB8952-65D1-48F0-BB22-8F6186FC8E52}"/>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愛知県大口町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24,234
23,487
13.61
11,182,694
10,578,528
261,613
6,449,849
3,132,002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昨年度と比較して</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ポイント減少し、類似団体の平均を下回った。</a:t>
          </a:r>
        </a:p>
        <a:p>
          <a:r>
            <a:rPr kumimoji="1" lang="ja-JP" altLang="en-US" sz="1300">
              <a:latin typeface="ＭＳ Ｐゴシック" panose="020B0600070205080204" pitchFamily="50" charset="-128"/>
              <a:ea typeface="ＭＳ Ｐゴシック" panose="020B0600070205080204" pitchFamily="50" charset="-128"/>
            </a:rPr>
            <a:t>職員の給与については、人事院勧告や国家公務員に準じた制度運用をしており、総人件費の抑制に努めている。今後も国家公務員の給与体系に準じた運用を維持するとともに、正規職員と臨時職員の役割負担の明確化により退職者補充を抑制し、適正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66040</xdr:rowOff>
    </xdr:from>
    <xdr:to>
      <xdr:col>24</xdr:col>
      <xdr:colOff>25400</xdr:colOff>
      <xdr:row>41</xdr:row>
      <xdr:rowOff>100330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953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72407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100330</xdr:rowOff>
    </xdr:from>
    <xdr:to>
      <xdr:col>24</xdr:col>
      <xdr:colOff>114300</xdr:colOff>
      <xdr:row>41</xdr:row>
      <xdr:rowOff>100330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66040</xdr:rowOff>
    </xdr:from>
    <xdr:to>
      <xdr:col>24</xdr:col>
      <xdr:colOff>114300</xdr:colOff>
      <xdr:row>34</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54610</xdr:rowOff>
    </xdr:from>
    <xdr:to>
      <xdr:col>24</xdr:col>
      <xdr:colOff>25400</xdr:colOff>
      <xdr:row>38</xdr:row>
      <xdr:rowOff>50800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9826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154957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27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11430</xdr:rowOff>
    </xdr:from>
    <xdr:to>
      <xdr:col>24</xdr:col>
      <xdr:colOff>76200</xdr:colOff>
      <xdr:row>37</xdr:row>
      <xdr:rowOff>113030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50800</xdr:rowOff>
    </xdr:from>
    <xdr:to>
      <xdr:col>19</xdr:col>
      <xdr:colOff>187325</xdr:colOff>
      <xdr:row>38</xdr:row>
      <xdr:rowOff>81280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65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1270</xdr:rowOff>
    </xdr:from>
    <xdr:to>
      <xdr:col>15</xdr:col>
      <xdr:colOff>98425</xdr:colOff>
      <xdr:row>38</xdr:row>
      <xdr:rowOff>81280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02020"/>
          <a:ext cx="889000" cy="59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41910</xdr:rowOff>
    </xdr:from>
    <xdr:to>
      <xdr:col>15</xdr:col>
      <xdr:colOff>149225</xdr:colOff>
      <xdr:row>37</xdr:row>
      <xdr:rowOff>143510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153687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1270</xdr:rowOff>
    </xdr:from>
    <xdr:to>
      <xdr:col>11</xdr:col>
      <xdr:colOff>9525</xdr:colOff>
      <xdr:row>35</xdr:row>
      <xdr:rowOff>85090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020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40657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33037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0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20337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9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0</xdr:rowOff>
    </xdr:from>
    <xdr:to>
      <xdr:col>20</xdr:col>
      <xdr:colOff>38100</xdr:colOff>
      <xdr:row>38</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86377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0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30480</xdr:rowOff>
    </xdr:from>
    <xdr:to>
      <xdr:col>15</xdr:col>
      <xdr:colOff>149225</xdr:colOff>
      <xdr:row>38</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116857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121920</xdr:rowOff>
    </xdr:from>
    <xdr:to>
      <xdr:col>11</xdr:col>
      <xdr:colOff>60325</xdr:colOff>
      <xdr:row>35</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62247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34290</xdr:rowOff>
    </xdr:from>
    <xdr:to>
      <xdr:col>6</xdr:col>
      <xdr:colOff>171450</xdr:colOff>
      <xdr:row>35</xdr:row>
      <xdr:rowOff>135890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146067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昨年度と同じポイントとなったが、類似団体平均を上回った。日常的なコスト削減意識を定着させ、適切な経常経費の把握、削減に努める。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22</xdr:row>
      <xdr:rowOff>25400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98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168927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6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25400</xdr:rowOff>
    </xdr:from>
    <xdr:to>
      <xdr:col>82</xdr:col>
      <xdr:colOff>196850</xdr:colOff>
      <xdr:row>22</xdr:row>
      <xdr:rowOff>25400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9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25400</xdr:rowOff>
    </xdr:from>
    <xdr:to>
      <xdr:col>82</xdr:col>
      <xdr:colOff>107950</xdr:colOff>
      <xdr:row>18</xdr:row>
      <xdr:rowOff>25400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11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69850</xdr:rowOff>
    </xdr:from>
    <xdr:to>
      <xdr:col>82</xdr:col>
      <xdr:colOff>158750</xdr:colOff>
      <xdr:row>18</xdr:row>
      <xdr:rowOff>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25400</xdr:rowOff>
    </xdr:from>
    <xdr:to>
      <xdr:col>78</xdr:col>
      <xdr:colOff>69850</xdr:colOff>
      <xdr:row>18</xdr:row>
      <xdr:rowOff>38100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111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38100</xdr:rowOff>
    </xdr:from>
    <xdr:to>
      <xdr:col>73</xdr:col>
      <xdr:colOff>180975</xdr:colOff>
      <xdr:row>19</xdr:row>
      <xdr:rowOff>146050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1242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57150</xdr:rowOff>
    </xdr:from>
    <xdr:to>
      <xdr:col>74</xdr:col>
      <xdr:colOff>31750</xdr:colOff>
      <xdr:row>17</xdr:row>
      <xdr:rowOff>158750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168927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146050</xdr:rowOff>
    </xdr:from>
    <xdr:to>
      <xdr:col>69</xdr:col>
      <xdr:colOff>92075</xdr:colOff>
      <xdr:row>20</xdr:row>
      <xdr:rowOff>12700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403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88900</xdr:rowOff>
    </xdr:from>
    <xdr:to>
      <xdr:col>69</xdr:col>
      <xdr:colOff>142875</xdr:colOff>
      <xdr:row>19</xdr:row>
      <xdr:rowOff>19050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63500</xdr:rowOff>
    </xdr:from>
    <xdr:to>
      <xdr:col>65</xdr:col>
      <xdr:colOff>53975</xdr:colOff>
      <xdr:row>18</xdr:row>
      <xdr:rowOff>165100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14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3827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146050</xdr:rowOff>
    </xdr:from>
    <xdr:to>
      <xdr:col>82</xdr:col>
      <xdr:colOff>158750</xdr:colOff>
      <xdr:row>18</xdr:row>
      <xdr:rowOff>76200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6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118127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146050</xdr:rowOff>
    </xdr:from>
    <xdr:to>
      <xdr:col>78</xdr:col>
      <xdr:colOff>120650</xdr:colOff>
      <xdr:row>18</xdr:row>
      <xdr:rowOff>76200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6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60977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4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158750</xdr:rowOff>
    </xdr:from>
    <xdr:to>
      <xdr:col>74</xdr:col>
      <xdr:colOff>31750</xdr:colOff>
      <xdr:row>18</xdr:row>
      <xdr:rowOff>88900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7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73677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5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95250</xdr:rowOff>
    </xdr:from>
    <xdr:to>
      <xdr:col>69</xdr:col>
      <xdr:colOff>142875</xdr:colOff>
      <xdr:row>20</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3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10177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43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133350</xdr:rowOff>
    </xdr:from>
    <xdr:to>
      <xdr:col>65</xdr:col>
      <xdr:colOff>53975</xdr:colOff>
      <xdr:row>20</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48277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子育て世帯への臨時特別給付金等の減少により、昨年度より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ポイント減少し、類似団体平均より低い水準となっている。　　　</a:t>
          </a:r>
        </a:p>
        <a:p>
          <a:r>
            <a:rPr kumimoji="1" lang="ja-JP" altLang="en-US" sz="1300">
              <a:latin typeface="ＭＳ Ｐゴシック" panose="020B0600070205080204" pitchFamily="50" charset="-128"/>
              <a:ea typeface="ＭＳ Ｐゴシック" panose="020B0600070205080204" pitchFamily="50" charset="-128"/>
            </a:rPr>
            <a:t>社会保障費は、今後も増加していくと考えられるため、公的扶助のあり方を念頭に制度設計を見直しながら施策を進めていく。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165100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76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57</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6901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10177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82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57</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139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133350</xdr:rowOff>
    </xdr:from>
    <xdr:to>
      <xdr:col>20</xdr:col>
      <xdr:colOff>38100</xdr:colOff>
      <xdr:row>57</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73677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0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58</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139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xdr:rowOff>
    </xdr:from>
    <xdr:to>
      <xdr:col>11</xdr:col>
      <xdr:colOff>9525</xdr:colOff>
      <xdr:row>58</xdr:row>
      <xdr:rowOff>107950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9568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76200</xdr:rowOff>
    </xdr:from>
    <xdr:to>
      <xdr:col>11</xdr:col>
      <xdr:colOff>60325</xdr:colOff>
      <xdr:row>58</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133350</xdr:rowOff>
    </xdr:from>
    <xdr:to>
      <xdr:col>20</xdr:col>
      <xdr:colOff>38100</xdr:colOff>
      <xdr:row>57</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48277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133350</xdr:rowOff>
    </xdr:from>
    <xdr:to>
      <xdr:col>11</xdr:col>
      <xdr:colOff>60325</xdr:colOff>
      <xdr:row>58</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57150</xdr:rowOff>
    </xdr:from>
    <xdr:to>
      <xdr:col>6</xdr:col>
      <xdr:colOff>171450</xdr:colOff>
      <xdr:row>58</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143527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公共下水道事業特別会計繰出金の減少等により、昨年度から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ポイント減少し、類似団体平均を下回った。今後は令和元年度並みで推移していくと思われる。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121557</xdr:rowOff>
    </xdr:from>
    <xdr:to>
      <xdr:col>82</xdr:col>
      <xdr:colOff>107950</xdr:colOff>
      <xdr:row>61</xdr:row>
      <xdr:rowOff>48078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369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20155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48078</xdr:rowOff>
    </xdr:from>
    <xdr:to>
      <xdr:col>82</xdr:col>
      <xdr:colOff>196850</xdr:colOff>
      <xdr:row>61</xdr:row>
      <xdr:rowOff>48078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06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36484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121557</xdr:rowOff>
    </xdr:from>
    <xdr:to>
      <xdr:col>82</xdr:col>
      <xdr:colOff>196850</xdr:colOff>
      <xdr:row>52</xdr:row>
      <xdr:rowOff>121557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31750</xdr:rowOff>
    </xdr:from>
    <xdr:to>
      <xdr:col>82</xdr:col>
      <xdr:colOff>107950</xdr:colOff>
      <xdr:row>56</xdr:row>
      <xdr:rowOff>23585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461500"/>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21062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2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23585</xdr:rowOff>
    </xdr:from>
    <xdr:to>
      <xdr:col>78</xdr:col>
      <xdr:colOff>69850</xdr:colOff>
      <xdr:row>56</xdr:row>
      <xdr:rowOff>121557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6247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16328</xdr:rowOff>
    </xdr:from>
    <xdr:to>
      <xdr:col>78</xdr:col>
      <xdr:colOff>120650</xdr:colOff>
      <xdr:row>56</xdr:row>
      <xdr:rowOff>117928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102705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75293</xdr:rowOff>
    </xdr:from>
    <xdr:to>
      <xdr:col>73</xdr:col>
      <xdr:colOff>180975</xdr:colOff>
      <xdr:row>56</xdr:row>
      <xdr:rowOff>121557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505043"/>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75293</xdr:rowOff>
    </xdr:from>
    <xdr:to>
      <xdr:col>69</xdr:col>
      <xdr:colOff>92075</xdr:colOff>
      <xdr:row>56</xdr:row>
      <xdr:rowOff>12700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5050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40822</xdr:rowOff>
    </xdr:from>
    <xdr:to>
      <xdr:col>69</xdr:col>
      <xdr:colOff>142875</xdr:colOff>
      <xdr:row>57</xdr:row>
      <xdr:rowOff>142422</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127199</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149678</xdr:rowOff>
    </xdr:from>
    <xdr:to>
      <xdr:col>65</xdr:col>
      <xdr:colOff>53975</xdr:colOff>
      <xdr:row>58</xdr:row>
      <xdr:rowOff>79828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64605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152400</xdr:rowOff>
    </xdr:from>
    <xdr:to>
      <xdr:col>82</xdr:col>
      <xdr:colOff>158750</xdr:colOff>
      <xdr:row>55</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168927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144235</xdr:rowOff>
    </xdr:from>
    <xdr:to>
      <xdr:col>78</xdr:col>
      <xdr:colOff>120650</xdr:colOff>
      <xdr:row>56</xdr:row>
      <xdr:rowOff>74385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84562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70757</xdr:rowOff>
    </xdr:from>
    <xdr:to>
      <xdr:col>74</xdr:col>
      <xdr:colOff>31750</xdr:colOff>
      <xdr:row>57</xdr:row>
      <xdr:rowOff>907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11084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24493</xdr:rowOff>
    </xdr:from>
    <xdr:to>
      <xdr:col>69</xdr:col>
      <xdr:colOff>142875</xdr:colOff>
      <xdr:row>55</xdr:row>
      <xdr:rowOff>126093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136270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セーフティネット資金融資保証料の減少等により、昨年度から</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ポイント減少し、類似団体平均より低い数値となっている。補助金、交付金等については、その本旨をよく見極め、制度設計の見直しを行い、適正な施策展開に努める。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41</xdr:row>
      <xdr:rowOff>33274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5351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33274</xdr:rowOff>
    </xdr:from>
    <xdr:to>
      <xdr:col>82</xdr:col>
      <xdr:colOff>196850</xdr:colOff>
      <xdr:row>41</xdr:row>
      <xdr:rowOff>33274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37</xdr:row>
      <xdr:rowOff>37846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29920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112285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37846</xdr:rowOff>
    </xdr:from>
    <xdr:to>
      <xdr:col>78</xdr:col>
      <xdr:colOff>69850</xdr:colOff>
      <xdr:row>37</xdr:row>
      <xdr:rowOff>74422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3814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62247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37846</xdr:rowOff>
    </xdr:from>
    <xdr:to>
      <xdr:col>73</xdr:col>
      <xdr:colOff>180975</xdr:colOff>
      <xdr:row>37</xdr:row>
      <xdr:rowOff>74422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814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112539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37846</xdr:rowOff>
    </xdr:from>
    <xdr:to>
      <xdr:col>69</xdr:col>
      <xdr:colOff>92075</xdr:colOff>
      <xdr:row>37</xdr:row>
      <xdr:rowOff>60706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814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62247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92727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158496</xdr:rowOff>
    </xdr:from>
    <xdr:to>
      <xdr:col>78</xdr:col>
      <xdr:colOff>120650</xdr:colOff>
      <xdr:row>37</xdr:row>
      <xdr:rowOff>88646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23622</xdr:rowOff>
    </xdr:from>
    <xdr:to>
      <xdr:col>74</xdr:col>
      <xdr:colOff>31750</xdr:colOff>
      <xdr:row>37</xdr:row>
      <xdr:rowOff>125222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109999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158496</xdr:rowOff>
    </xdr:from>
    <xdr:to>
      <xdr:col>69</xdr:col>
      <xdr:colOff>142875</xdr:colOff>
      <xdr:row>37</xdr:row>
      <xdr:rowOff>88646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98823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概ね公債費の範囲内で新規の借入を行っているため、数値はほぼ横ばいで推移している。昨今は金利水準低いことから、財政状況をみながら貴重な財源確保の手段である地方債を有効活用し、堅実な財政運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88900</xdr:rowOff>
    </xdr:from>
    <xdr:to>
      <xdr:col>24</xdr:col>
      <xdr:colOff>25400</xdr:colOff>
      <xdr:row>82</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762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407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43180</xdr:rowOff>
    </xdr:from>
    <xdr:to>
      <xdr:col>24</xdr:col>
      <xdr:colOff>114300</xdr:colOff>
      <xdr:row>82</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410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3827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1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88900</xdr:rowOff>
    </xdr:from>
    <xdr:to>
      <xdr:col>24</xdr:col>
      <xdr:colOff>114300</xdr:colOff>
      <xdr:row>74</xdr:row>
      <xdr:rowOff>88900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7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88900</xdr:rowOff>
    </xdr:from>
    <xdr:to>
      <xdr:col>24</xdr:col>
      <xdr:colOff>25400</xdr:colOff>
      <xdr:row>74</xdr:row>
      <xdr:rowOff>96520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7762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33038</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4061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60961</xdr:rowOff>
    </xdr:from>
    <xdr:to>
      <xdr:col>24</xdr:col>
      <xdr:colOff>76200</xdr:colOff>
      <xdr:row>78</xdr:row>
      <xdr:rowOff>162561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4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73660</xdr:rowOff>
    </xdr:from>
    <xdr:to>
      <xdr:col>19</xdr:col>
      <xdr:colOff>187325</xdr:colOff>
      <xdr:row>74</xdr:row>
      <xdr:rowOff>96520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760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0</xdr:rowOff>
    </xdr:from>
    <xdr:to>
      <xdr:col>20</xdr:col>
      <xdr:colOff>38100</xdr:colOff>
      <xdr:row>78</xdr:row>
      <xdr:rowOff>101600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86377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50800</xdr:rowOff>
    </xdr:from>
    <xdr:to>
      <xdr:col>15</xdr:col>
      <xdr:colOff>98425</xdr:colOff>
      <xdr:row>74</xdr:row>
      <xdr:rowOff>73660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738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7620</xdr:rowOff>
    </xdr:from>
    <xdr:to>
      <xdr:col>15</xdr:col>
      <xdr:colOff>149225</xdr:colOff>
      <xdr:row>78</xdr:row>
      <xdr:rowOff>109220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93997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50800</xdr:rowOff>
    </xdr:from>
    <xdr:to>
      <xdr:col>11</xdr:col>
      <xdr:colOff>9525</xdr:colOff>
      <xdr:row>74</xdr:row>
      <xdr:rowOff>50800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738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76200</xdr:rowOff>
    </xdr:from>
    <xdr:to>
      <xdr:col>11</xdr:col>
      <xdr:colOff>60325</xdr:colOff>
      <xdr:row>79</xdr:row>
      <xdr:rowOff>6350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162577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83820</xdr:rowOff>
    </xdr:from>
    <xdr:to>
      <xdr:col>6</xdr:col>
      <xdr:colOff>171450</xdr:colOff>
      <xdr:row>79</xdr:row>
      <xdr:rowOff>13970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170197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38100</xdr:rowOff>
    </xdr:from>
    <xdr:to>
      <xdr:col>24</xdr:col>
      <xdr:colOff>76200</xdr:colOff>
      <xdr:row>74</xdr:row>
      <xdr:rowOff>139700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118127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3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45720</xdr:rowOff>
    </xdr:from>
    <xdr:to>
      <xdr:col>20</xdr:col>
      <xdr:colOff>38100</xdr:colOff>
      <xdr:row>74</xdr:row>
      <xdr:rowOff>147320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157497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0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22860</xdr:rowOff>
    </xdr:from>
    <xdr:to>
      <xdr:col>15</xdr:col>
      <xdr:colOff>149225</xdr:colOff>
      <xdr:row>74</xdr:row>
      <xdr:rowOff>124460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134637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0</xdr:rowOff>
    </xdr:from>
    <xdr:to>
      <xdr:col>11</xdr:col>
      <xdr:colOff>60325</xdr:colOff>
      <xdr:row>74</xdr:row>
      <xdr:rowOff>101600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111777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0</xdr:rowOff>
    </xdr:from>
    <xdr:to>
      <xdr:col>6</xdr:col>
      <xdr:colOff>171450</xdr:colOff>
      <xdr:row>74</xdr:row>
      <xdr:rowOff>101600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111777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昨年度から</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ポイント減少し、類似団体平均と比べ</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ポイント低い数値となった。本町の特徴として物件費の数値が高いことに加え、今後、社会保障の需要の高まりにより扶助費の増加が見込まれるため、引き続き経費削減を徹底し、適正な財政運営に努める。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80</xdr:row>
      <xdr:rowOff>81280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837160"/>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53357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81280</xdr:rowOff>
    </xdr:from>
    <xdr:to>
      <xdr:col>82</xdr:col>
      <xdr:colOff>196850</xdr:colOff>
      <xdr:row>80</xdr:row>
      <xdr:rowOff>81280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35561</xdr:rowOff>
    </xdr:from>
    <xdr:to>
      <xdr:col>82</xdr:col>
      <xdr:colOff>107950</xdr:colOff>
      <xdr:row>77</xdr:row>
      <xdr:rowOff>138430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065761"/>
          <a:ext cx="8382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78</xdr:row>
      <xdr:rowOff>26415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340080"/>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44196</xdr:rowOff>
    </xdr:from>
    <xdr:to>
      <xdr:col>78</xdr:col>
      <xdr:colOff>120650</xdr:colOff>
      <xdr:row>76</xdr:row>
      <xdr:rowOff>145796</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155973</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43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67563</xdr:rowOff>
    </xdr:from>
    <xdr:to>
      <xdr:col>73</xdr:col>
      <xdr:colOff>180975</xdr:colOff>
      <xdr:row>78</xdr:row>
      <xdr:rowOff>26415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097763"/>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73913</xdr:rowOff>
    </xdr:from>
    <xdr:to>
      <xdr:col>74</xdr:col>
      <xdr:colOff>31750</xdr:colOff>
      <xdr:row>78</xdr:row>
      <xdr:rowOff>4063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14240</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67563</xdr:rowOff>
    </xdr:from>
    <xdr:to>
      <xdr:col>69</xdr:col>
      <xdr:colOff>92075</xdr:colOff>
      <xdr:row>77</xdr:row>
      <xdr:rowOff>51563</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097763"/>
          <a:ext cx="889000" cy="15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37337</xdr:rowOff>
    </xdr:from>
    <xdr:to>
      <xdr:col>69</xdr:col>
      <xdr:colOff>142875</xdr:colOff>
      <xdr:row>77</xdr:row>
      <xdr:rowOff>138937</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123714</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96283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156211</xdr:rowOff>
    </xdr:from>
    <xdr:to>
      <xdr:col>82</xdr:col>
      <xdr:colOff>158750</xdr:colOff>
      <xdr:row>76</xdr:row>
      <xdr:rowOff>86361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1287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2557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147065</xdr:rowOff>
    </xdr:from>
    <xdr:to>
      <xdr:col>74</xdr:col>
      <xdr:colOff>31750</xdr:colOff>
      <xdr:row>78</xdr:row>
      <xdr:rowOff>77215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61992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xdr:rowOff>
    </xdr:from>
    <xdr:to>
      <xdr:col>69</xdr:col>
      <xdr:colOff>142875</xdr:colOff>
      <xdr:row>76</xdr:row>
      <xdr:rowOff>118363</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128541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763</xdr:rowOff>
    </xdr:from>
    <xdr:to>
      <xdr:col>65</xdr:col>
      <xdr:colOff>53975</xdr:colOff>
      <xdr:row>77</xdr:row>
      <xdr:rowOff>102363</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112540</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愛知県大口町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169177</xdr:rowOff>
    </xdr:from>
    <xdr:to>
      <xdr:col>29</xdr:col>
      <xdr:colOff>127000</xdr:colOff>
      <xdr:row>20</xdr:row>
      <xdr:rowOff>120028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02752"/>
          <a:ext cx="0" cy="1493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92105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8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120028</xdr:rowOff>
    </xdr:from>
    <xdr:to>
      <xdr:col>30</xdr:col>
      <xdr:colOff>25400</xdr:colOff>
      <xdr:row>20</xdr:row>
      <xdr:rowOff>120028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966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84104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46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169177</xdr:rowOff>
    </xdr:from>
    <xdr:to>
      <xdr:col>30</xdr:col>
      <xdr:colOff>25400</xdr:colOff>
      <xdr:row>11</xdr:row>
      <xdr:rowOff>169177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02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117380</xdr:rowOff>
    </xdr:from>
    <xdr:to>
      <xdr:col>29</xdr:col>
      <xdr:colOff>127000</xdr:colOff>
      <xdr:row>16</xdr:row>
      <xdr:rowOff>123800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908205"/>
          <a:ext cx="647700" cy="6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59402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21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87325</xdr:rowOff>
    </xdr:from>
    <xdr:to>
      <xdr:col>29</xdr:col>
      <xdr:colOff>177800</xdr:colOff>
      <xdr:row>18</xdr:row>
      <xdr:rowOff>17475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117380</xdr:rowOff>
    </xdr:from>
    <xdr:to>
      <xdr:col>26</xdr:col>
      <xdr:colOff>50800</xdr:colOff>
      <xdr:row>16</xdr:row>
      <xdr:rowOff>130296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08205"/>
          <a:ext cx="698500" cy="12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101289</xdr:rowOff>
    </xdr:from>
    <xdr:to>
      <xdr:col>26</xdr:col>
      <xdr:colOff>101600</xdr:colOff>
      <xdr:row>18</xdr:row>
      <xdr:rowOff>31439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16216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49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130296</xdr:rowOff>
    </xdr:from>
    <xdr:to>
      <xdr:col>22</xdr:col>
      <xdr:colOff>114300</xdr:colOff>
      <xdr:row>17</xdr:row>
      <xdr:rowOff>150413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21121"/>
          <a:ext cx="698500" cy="191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2915</xdr:rowOff>
    </xdr:from>
    <xdr:to>
      <xdr:col>22</xdr:col>
      <xdr:colOff>165100</xdr:colOff>
      <xdr:row>18</xdr:row>
      <xdr:rowOff>104515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89292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150413</xdr:rowOff>
    </xdr:from>
    <xdr:to>
      <xdr:col>18</xdr:col>
      <xdr:colOff>177800</xdr:colOff>
      <xdr:row>17</xdr:row>
      <xdr:rowOff>162776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12688"/>
          <a:ext cx="698500" cy="12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15545</xdr:rowOff>
    </xdr:from>
    <xdr:to>
      <xdr:col>19</xdr:col>
      <xdr:colOff>38100</xdr:colOff>
      <xdr:row>18</xdr:row>
      <xdr:rowOff>117145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101922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3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28518</xdr:rowOff>
    </xdr:from>
    <xdr:to>
      <xdr:col>15</xdr:col>
      <xdr:colOff>101600</xdr:colOff>
      <xdr:row>18</xdr:row>
      <xdr:rowOff>130118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62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114895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73000</xdr:rowOff>
    </xdr:from>
    <xdr:to>
      <xdr:col>29</xdr:col>
      <xdr:colOff>177800</xdr:colOff>
      <xdr:row>17</xdr:row>
      <xdr:rowOff>3150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63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89527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08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66580</xdr:rowOff>
    </xdr:from>
    <xdr:to>
      <xdr:col>26</xdr:col>
      <xdr:colOff>101600</xdr:colOff>
      <xdr:row>16</xdr:row>
      <xdr:rowOff>168180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57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6907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26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79496</xdr:rowOff>
    </xdr:from>
    <xdr:to>
      <xdr:col>22</xdr:col>
      <xdr:colOff>165100</xdr:colOff>
      <xdr:row>17</xdr:row>
      <xdr:rowOff>9646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70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19823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3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99613</xdr:rowOff>
    </xdr:from>
    <xdr:to>
      <xdr:col>19</xdr:col>
      <xdr:colOff>38100</xdr:colOff>
      <xdr:row>18</xdr:row>
      <xdr:rowOff>29763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61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39940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30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111976</xdr:rowOff>
    </xdr:from>
    <xdr:to>
      <xdr:col>15</xdr:col>
      <xdr:colOff>101600</xdr:colOff>
      <xdr:row>18</xdr:row>
      <xdr:rowOff>42126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74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52303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43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33693</xdr:rowOff>
    </xdr:from>
    <xdr:to>
      <xdr:col>29</xdr:col>
      <xdr:colOff>127000</xdr:colOff>
      <xdr:row>38</xdr:row>
      <xdr:rowOff>116522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58243"/>
          <a:ext cx="0" cy="16258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116522</xdr:rowOff>
    </xdr:from>
    <xdr:to>
      <xdr:col>30</xdr:col>
      <xdr:colOff>25400</xdr:colOff>
      <xdr:row>38</xdr:row>
      <xdr:rowOff>116522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84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291520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0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33693</xdr:rowOff>
    </xdr:from>
    <xdr:to>
      <xdr:col>30</xdr:col>
      <xdr:colOff>25400</xdr:colOff>
      <xdr:row>33</xdr:row>
      <xdr:rowOff>33693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582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297307</xdr:rowOff>
    </xdr:from>
    <xdr:to>
      <xdr:col>29</xdr:col>
      <xdr:colOff>127000</xdr:colOff>
      <xdr:row>37</xdr:row>
      <xdr:rowOff>326339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422007"/>
          <a:ext cx="647700" cy="290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136465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468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291388</xdr:rowOff>
    </xdr:from>
    <xdr:to>
      <xdr:col>29</xdr:col>
      <xdr:colOff>177800</xdr:colOff>
      <xdr:row>36</xdr:row>
      <xdr:rowOff>50088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017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273609</xdr:rowOff>
    </xdr:from>
    <xdr:to>
      <xdr:col>26</xdr:col>
      <xdr:colOff>50800</xdr:colOff>
      <xdr:row>37</xdr:row>
      <xdr:rowOff>297307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398309"/>
          <a:ext cx="698500" cy="23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28613</xdr:rowOff>
    </xdr:from>
    <xdr:to>
      <xdr:col>26</xdr:col>
      <xdr:colOff>101600</xdr:colOff>
      <xdr:row>36</xdr:row>
      <xdr:rowOff>130213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81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140390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5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273609</xdr:rowOff>
    </xdr:from>
    <xdr:to>
      <xdr:col>22</xdr:col>
      <xdr:colOff>114300</xdr:colOff>
      <xdr:row>38</xdr:row>
      <xdr:rowOff>34265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398309"/>
          <a:ext cx="698500" cy="103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78601</xdr:rowOff>
    </xdr:from>
    <xdr:to>
      <xdr:col>22</xdr:col>
      <xdr:colOff>165100</xdr:colOff>
      <xdr:row>37</xdr:row>
      <xdr:rowOff>8751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190378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80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34265</xdr:rowOff>
    </xdr:from>
    <xdr:to>
      <xdr:col>18</xdr:col>
      <xdr:colOff>177800</xdr:colOff>
      <xdr:row>38</xdr:row>
      <xdr:rowOff>43561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501865"/>
          <a:ext cx="698500" cy="9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9372</xdr:rowOff>
    </xdr:from>
    <xdr:to>
      <xdr:col>19</xdr:col>
      <xdr:colOff>38100</xdr:colOff>
      <xdr:row>36</xdr:row>
      <xdr:rowOff>110972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62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121149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31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333070</xdr:rowOff>
    </xdr:from>
    <xdr:to>
      <xdr:col>15</xdr:col>
      <xdr:colOff>101600</xdr:colOff>
      <xdr:row>36</xdr:row>
      <xdr:rowOff>91770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43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101947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1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275539</xdr:rowOff>
    </xdr:from>
    <xdr:to>
      <xdr:col>29</xdr:col>
      <xdr:colOff>177800</xdr:colOff>
      <xdr:row>38</xdr:row>
      <xdr:rowOff>34239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400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247616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37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246507</xdr:rowOff>
    </xdr:from>
    <xdr:to>
      <xdr:col>26</xdr:col>
      <xdr:colOff>101600</xdr:colOff>
      <xdr:row>38</xdr:row>
      <xdr:rowOff>5207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371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332884</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457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222809</xdr:rowOff>
    </xdr:from>
    <xdr:to>
      <xdr:col>22</xdr:col>
      <xdr:colOff>165100</xdr:colOff>
      <xdr:row>37</xdr:row>
      <xdr:rowOff>324409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347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309186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433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326365</xdr:rowOff>
    </xdr:from>
    <xdr:to>
      <xdr:col>19</xdr:col>
      <xdr:colOff>38100</xdr:colOff>
      <xdr:row>38</xdr:row>
      <xdr:rowOff>85065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451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69842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537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335661</xdr:rowOff>
    </xdr:from>
    <xdr:to>
      <xdr:col>15</xdr:col>
      <xdr:colOff>101600</xdr:colOff>
      <xdr:row>38</xdr:row>
      <xdr:rowOff>94361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460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79138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54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24,234
23,487
13.61
11,182,694
10,578,528
261,613
6,449,849
3,132,002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112954</xdr:rowOff>
    </xdr:from>
    <xdr:to>
      <xdr:col>24</xdr:col>
      <xdr:colOff>62865</xdr:colOff>
      <xdr:row>38</xdr:row>
      <xdr:rowOff>101360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6454"/>
          <a:ext cx="1270" cy="1360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105187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2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101360</xdr:rowOff>
    </xdr:from>
    <xdr:to>
      <xdr:col>24</xdr:col>
      <xdr:colOff>152400</xdr:colOff>
      <xdr:row>38</xdr:row>
      <xdr:rowOff>101360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1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59631</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112954</xdr:rowOff>
    </xdr:from>
    <xdr:to>
      <xdr:col>24</xdr:col>
      <xdr:colOff>152400</xdr:colOff>
      <xdr:row>30</xdr:row>
      <xdr:rowOff>112954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129397</xdr:rowOff>
    </xdr:from>
    <xdr:to>
      <xdr:col>24</xdr:col>
      <xdr:colOff>63500</xdr:colOff>
      <xdr:row>35</xdr:row>
      <xdr:rowOff>147407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30147"/>
          <a:ext cx="838200" cy="1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119056</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19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140629</xdr:rowOff>
    </xdr:from>
    <xdr:to>
      <xdr:col>24</xdr:col>
      <xdr:colOff>114300</xdr:colOff>
      <xdr:row>36</xdr:row>
      <xdr:rowOff>70779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147407</xdr:rowOff>
    </xdr:from>
    <xdr:to>
      <xdr:col>19</xdr:col>
      <xdr:colOff>177800</xdr:colOff>
      <xdr:row>35</xdr:row>
      <xdr:rowOff>159621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48157"/>
          <a:ext cx="889000" cy="1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149414</xdr:rowOff>
    </xdr:from>
    <xdr:to>
      <xdr:col>20</xdr:col>
      <xdr:colOff>38100</xdr:colOff>
      <xdr:row>36</xdr:row>
      <xdr:rowOff>79564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70691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4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159621</xdr:rowOff>
    </xdr:from>
    <xdr:to>
      <xdr:col>15</xdr:col>
      <xdr:colOff>50800</xdr:colOff>
      <xdr:row>37</xdr:row>
      <xdr:rowOff>103549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60371"/>
          <a:ext cx="889000" cy="28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54218</xdr:rowOff>
    </xdr:from>
    <xdr:to>
      <xdr:col>15</xdr:col>
      <xdr:colOff>101600</xdr:colOff>
      <xdr:row>36</xdr:row>
      <xdr:rowOff>155818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146945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1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103549</xdr:rowOff>
    </xdr:from>
    <xdr:to>
      <xdr:col>10</xdr:col>
      <xdr:colOff>114300</xdr:colOff>
      <xdr:row>37</xdr:row>
      <xdr:rowOff>103826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47199"/>
          <a:ext cx="889000" cy="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16026</xdr:rowOff>
    </xdr:from>
    <xdr:to>
      <xdr:col>10</xdr:col>
      <xdr:colOff>165100</xdr:colOff>
      <xdr:row>37</xdr:row>
      <xdr:rowOff>117626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134153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3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14246</xdr:rowOff>
    </xdr:from>
    <xdr:to>
      <xdr:col>6</xdr:col>
      <xdr:colOff>38100</xdr:colOff>
      <xdr:row>37</xdr:row>
      <xdr:rowOff>115846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132373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3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78597</xdr:rowOff>
    </xdr:from>
    <xdr:to>
      <xdr:col>24</xdr:col>
      <xdr:colOff>114300</xdr:colOff>
      <xdr:row>36</xdr:row>
      <xdr:rowOff>8747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7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101474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3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96607</xdr:rowOff>
    </xdr:from>
    <xdr:to>
      <xdr:col>20</xdr:col>
      <xdr:colOff>38100</xdr:colOff>
      <xdr:row>36</xdr:row>
      <xdr:rowOff>26757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9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43284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7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108821</xdr:rowOff>
    </xdr:from>
    <xdr:to>
      <xdr:col>15</xdr:col>
      <xdr:colOff>101600</xdr:colOff>
      <xdr:row>36</xdr:row>
      <xdr:rowOff>38971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0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55498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8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52749</xdr:rowOff>
    </xdr:from>
    <xdr:to>
      <xdr:col>10</xdr:col>
      <xdr:colOff>165100</xdr:colOff>
      <xdr:row>37</xdr:row>
      <xdr:rowOff>154349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9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145476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8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53026</xdr:rowOff>
    </xdr:from>
    <xdr:to>
      <xdr:col>6</xdr:col>
      <xdr:colOff>38100</xdr:colOff>
      <xdr:row>37</xdr:row>
      <xdr:rowOff>154626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145753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8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59744</xdr:rowOff>
    </xdr:from>
    <xdr:to>
      <xdr:col>24</xdr:col>
      <xdr:colOff>62865</xdr:colOff>
      <xdr:row>58</xdr:row>
      <xdr:rowOff>27599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32244"/>
          <a:ext cx="1270" cy="133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31426</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27599</xdr:rowOff>
    </xdr:from>
    <xdr:to>
      <xdr:col>24</xdr:col>
      <xdr:colOff>152400</xdr:colOff>
      <xdr:row>58</xdr:row>
      <xdr:rowOff>27599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6421</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07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59744</xdr:rowOff>
    </xdr:from>
    <xdr:to>
      <xdr:col>24</xdr:col>
      <xdr:colOff>152400</xdr:colOff>
      <xdr:row>50</xdr:row>
      <xdr:rowOff>59744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32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56152</xdr:rowOff>
    </xdr:from>
    <xdr:to>
      <xdr:col>24</xdr:col>
      <xdr:colOff>63500</xdr:colOff>
      <xdr:row>57</xdr:row>
      <xdr:rowOff>85282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828802"/>
          <a:ext cx="838200" cy="2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71260</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1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48383</xdr:rowOff>
    </xdr:from>
    <xdr:to>
      <xdr:col>24</xdr:col>
      <xdr:colOff>114300</xdr:colOff>
      <xdr:row>56</xdr:row>
      <xdr:rowOff>149983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4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85282</xdr:rowOff>
    </xdr:from>
    <xdr:to>
      <xdr:col>19</xdr:col>
      <xdr:colOff>177800</xdr:colOff>
      <xdr:row>57</xdr:row>
      <xdr:rowOff>141616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857932"/>
          <a:ext cx="889000" cy="5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115994</xdr:rowOff>
    </xdr:from>
    <xdr:to>
      <xdr:col>20</xdr:col>
      <xdr:colOff>38100</xdr:colOff>
      <xdr:row>57</xdr:row>
      <xdr:rowOff>46144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7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62671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9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41228</xdr:rowOff>
    </xdr:from>
    <xdr:to>
      <xdr:col>15</xdr:col>
      <xdr:colOff>50800</xdr:colOff>
      <xdr:row>57</xdr:row>
      <xdr:rowOff>141616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813878"/>
          <a:ext cx="889000" cy="10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165895</xdr:rowOff>
    </xdr:from>
    <xdr:to>
      <xdr:col>15</xdr:col>
      <xdr:colOff>101600</xdr:colOff>
      <xdr:row>57</xdr:row>
      <xdr:rowOff>96045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6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112572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54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27556</xdr:rowOff>
    </xdr:from>
    <xdr:to>
      <xdr:col>10</xdr:col>
      <xdr:colOff>114300</xdr:colOff>
      <xdr:row>57</xdr:row>
      <xdr:rowOff>41228</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800206"/>
          <a:ext cx="889000" cy="1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145146</xdr:rowOff>
    </xdr:from>
    <xdr:to>
      <xdr:col>10</xdr:col>
      <xdr:colOff>165100</xdr:colOff>
      <xdr:row>57</xdr:row>
      <xdr:rowOff>75296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4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91823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2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152070</xdr:rowOff>
    </xdr:from>
    <xdr:to>
      <xdr:col>6</xdr:col>
      <xdr:colOff>38100</xdr:colOff>
      <xdr:row>57</xdr:row>
      <xdr:rowOff>82220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5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73347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84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5352</xdr:rowOff>
    </xdr:from>
    <xdr:to>
      <xdr:col>24</xdr:col>
      <xdr:colOff>114300</xdr:colOff>
      <xdr:row>57</xdr:row>
      <xdr:rowOff>106952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7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155229</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5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34482</xdr:rowOff>
    </xdr:from>
    <xdr:to>
      <xdr:col>20</xdr:col>
      <xdr:colOff>38100</xdr:colOff>
      <xdr:row>57</xdr:row>
      <xdr:rowOff>136082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80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127209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9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90816</xdr:rowOff>
    </xdr:from>
    <xdr:to>
      <xdr:col>15</xdr:col>
      <xdr:colOff>101600</xdr:colOff>
      <xdr:row>58</xdr:row>
      <xdr:rowOff>20966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6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12093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95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161878</xdr:rowOff>
    </xdr:from>
    <xdr:to>
      <xdr:col>10</xdr:col>
      <xdr:colOff>165100</xdr:colOff>
      <xdr:row>57</xdr:row>
      <xdr:rowOff>92028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6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83155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85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148206</xdr:rowOff>
    </xdr:from>
    <xdr:to>
      <xdr:col>6</xdr:col>
      <xdr:colOff>38100</xdr:colOff>
      <xdr:row>57</xdr:row>
      <xdr:rowOff>78356</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74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94883</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52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2025</xdr:rowOff>
    </xdr:from>
    <xdr:to>
      <xdr:col>24</xdr:col>
      <xdr:colOff>62865</xdr:colOff>
      <xdr:row>77</xdr:row>
      <xdr:rowOff>152615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74975"/>
          <a:ext cx="1270" cy="1179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120152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5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2025</xdr:rowOff>
    </xdr:from>
    <xdr:to>
      <xdr:col>24</xdr:col>
      <xdr:colOff>152400</xdr:colOff>
      <xdr:row>71</xdr:row>
      <xdr:rowOff>2025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74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142500</xdr:rowOff>
    </xdr:from>
    <xdr:to>
      <xdr:col>24</xdr:col>
      <xdr:colOff>63500</xdr:colOff>
      <xdr:row>76</xdr:row>
      <xdr:rowOff>157702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172700"/>
          <a:ext cx="8382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57084</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158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34207</xdr:rowOff>
    </xdr:from>
    <xdr:to>
      <xdr:col>24</xdr:col>
      <xdr:colOff>114300</xdr:colOff>
      <xdr:row>76</xdr:row>
      <xdr:rowOff>135807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142500</xdr:rowOff>
    </xdr:from>
    <xdr:to>
      <xdr:col>19</xdr:col>
      <xdr:colOff>177800</xdr:colOff>
      <xdr:row>77</xdr:row>
      <xdr:rowOff>10140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172700"/>
          <a:ext cx="889000" cy="3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20606</xdr:rowOff>
    </xdr:from>
    <xdr:to>
      <xdr:col>20</xdr:col>
      <xdr:colOff>38100</xdr:colOff>
      <xdr:row>76</xdr:row>
      <xdr:rowOff>122206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138733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10140</xdr:rowOff>
    </xdr:from>
    <xdr:to>
      <xdr:col>15</xdr:col>
      <xdr:colOff>50800</xdr:colOff>
      <xdr:row>77</xdr:row>
      <xdr:rowOff>14656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11790"/>
          <a:ext cx="889000" cy="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63582</xdr:rowOff>
    </xdr:from>
    <xdr:to>
      <xdr:col>15</xdr:col>
      <xdr:colOff>101600</xdr:colOff>
      <xdr:row>76</xdr:row>
      <xdr:rowOff>165182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10259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6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14656</xdr:rowOff>
    </xdr:from>
    <xdr:to>
      <xdr:col>10</xdr:col>
      <xdr:colOff>114300</xdr:colOff>
      <xdr:row>77</xdr:row>
      <xdr:rowOff>54890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16306"/>
          <a:ext cx="889000" cy="4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77184</xdr:rowOff>
    </xdr:from>
    <xdr:to>
      <xdr:col>10</xdr:col>
      <xdr:colOff>165100</xdr:colOff>
      <xdr:row>77</xdr:row>
      <xdr:rowOff>7334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23861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8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55353</xdr:rowOff>
    </xdr:from>
    <xdr:to>
      <xdr:col>6</xdr:col>
      <xdr:colOff>38100</xdr:colOff>
      <xdr:row>76</xdr:row>
      <xdr:rowOff>156953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2030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6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106902</xdr:rowOff>
    </xdr:from>
    <xdr:to>
      <xdr:col>24</xdr:col>
      <xdr:colOff>114300</xdr:colOff>
      <xdr:row>77</xdr:row>
      <xdr:rowOff>37052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3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85329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1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91700</xdr:rowOff>
    </xdr:from>
    <xdr:to>
      <xdr:col>20</xdr:col>
      <xdr:colOff>38100</xdr:colOff>
      <xdr:row>77</xdr:row>
      <xdr:rowOff>21850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12977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21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130790</xdr:rowOff>
    </xdr:from>
    <xdr:to>
      <xdr:col>15</xdr:col>
      <xdr:colOff>101600</xdr:colOff>
      <xdr:row>77</xdr:row>
      <xdr:rowOff>60940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52067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135306</xdr:rowOff>
    </xdr:from>
    <xdr:to>
      <xdr:col>10</xdr:col>
      <xdr:colOff>165100</xdr:colOff>
      <xdr:row>77</xdr:row>
      <xdr:rowOff>65456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6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56583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258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4090</xdr:rowOff>
    </xdr:from>
    <xdr:to>
      <xdr:col>6</xdr:col>
      <xdr:colOff>38100</xdr:colOff>
      <xdr:row>77</xdr:row>
      <xdr:rowOff>105690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0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96817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29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121355</xdr:rowOff>
    </xdr:from>
    <xdr:to>
      <xdr:col>24</xdr:col>
      <xdr:colOff>62865</xdr:colOff>
      <xdr:row>98</xdr:row>
      <xdr:rowOff>5474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380405"/>
          <a:ext cx="1270" cy="1427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9301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1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5474</xdr:rowOff>
    </xdr:from>
    <xdr:to>
      <xdr:col>24</xdr:col>
      <xdr:colOff>152400</xdr:colOff>
      <xdr:row>98</xdr:row>
      <xdr:rowOff>5474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0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68032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15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121355</xdr:rowOff>
    </xdr:from>
    <xdr:to>
      <xdr:col>24</xdr:col>
      <xdr:colOff>152400</xdr:colOff>
      <xdr:row>89</xdr:row>
      <xdr:rowOff>121355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38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151854</xdr:rowOff>
    </xdr:from>
    <xdr:to>
      <xdr:col>24</xdr:col>
      <xdr:colOff>63500</xdr:colOff>
      <xdr:row>96</xdr:row>
      <xdr:rowOff>113812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268154"/>
          <a:ext cx="838200" cy="30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161878</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06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139001</xdr:rowOff>
    </xdr:from>
    <xdr:to>
      <xdr:col>24</xdr:col>
      <xdr:colOff>114300</xdr:colOff>
      <xdr:row>95</xdr:row>
      <xdr:rowOff>69151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151854</xdr:rowOff>
    </xdr:from>
    <xdr:to>
      <xdr:col>19</xdr:col>
      <xdr:colOff>177800</xdr:colOff>
      <xdr:row>97</xdr:row>
      <xdr:rowOff>124213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268154"/>
          <a:ext cx="889000" cy="48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69641</xdr:rowOff>
    </xdr:from>
    <xdr:to>
      <xdr:col>20</xdr:col>
      <xdr:colOff>38100</xdr:colOff>
      <xdr:row>93</xdr:row>
      <xdr:rowOff>171241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01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16318</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578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60300</xdr:rowOff>
    </xdr:from>
    <xdr:to>
      <xdr:col>15</xdr:col>
      <xdr:colOff>50800</xdr:colOff>
      <xdr:row>97</xdr:row>
      <xdr:rowOff>124213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690950"/>
          <a:ext cx="889000" cy="6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137764</xdr:rowOff>
    </xdr:from>
    <xdr:to>
      <xdr:col>15</xdr:col>
      <xdr:colOff>101600</xdr:colOff>
      <xdr:row>96</xdr:row>
      <xdr:rowOff>67914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2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84441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0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60300</xdr:rowOff>
    </xdr:from>
    <xdr:to>
      <xdr:col>10</xdr:col>
      <xdr:colOff>114300</xdr:colOff>
      <xdr:row>97</xdr:row>
      <xdr:rowOff>137604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90950"/>
          <a:ext cx="889000" cy="7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28550</xdr:rowOff>
    </xdr:from>
    <xdr:to>
      <xdr:col>10</xdr:col>
      <xdr:colOff>165100</xdr:colOff>
      <xdr:row>96</xdr:row>
      <xdr:rowOff>130150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8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146677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26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80671</xdr:rowOff>
    </xdr:from>
    <xdr:to>
      <xdr:col>6</xdr:col>
      <xdr:colOff>38100</xdr:colOff>
      <xdr:row>97</xdr:row>
      <xdr:rowOff>10821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27348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1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63012</xdr:rowOff>
    </xdr:from>
    <xdr:to>
      <xdr:col>24</xdr:col>
      <xdr:colOff>114300</xdr:colOff>
      <xdr:row>96</xdr:row>
      <xdr:rowOff>164612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2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41439</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0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101054</xdr:rowOff>
    </xdr:from>
    <xdr:to>
      <xdr:col>20</xdr:col>
      <xdr:colOff>38100</xdr:colOff>
      <xdr:row>95</xdr:row>
      <xdr:rowOff>31204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1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22331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31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73413</xdr:rowOff>
    </xdr:from>
    <xdr:to>
      <xdr:col>15</xdr:col>
      <xdr:colOff>101600</xdr:colOff>
      <xdr:row>98</xdr:row>
      <xdr:rowOff>3563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0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166140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9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9500</xdr:rowOff>
    </xdr:from>
    <xdr:to>
      <xdr:col>10</xdr:col>
      <xdr:colOff>165100</xdr:colOff>
      <xdr:row>97</xdr:row>
      <xdr:rowOff>111100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4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102227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86804</xdr:rowOff>
    </xdr:from>
    <xdr:to>
      <xdr:col>6</xdr:col>
      <xdr:colOff>38100</xdr:colOff>
      <xdr:row>98</xdr:row>
      <xdr:rowOff>16954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1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8081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1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97202</xdr:rowOff>
    </xdr:from>
    <xdr:to>
      <xdr:col>54</xdr:col>
      <xdr:colOff>189865</xdr:colOff>
      <xdr:row>38</xdr:row>
      <xdr:rowOff>148224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240702"/>
          <a:ext cx="1270" cy="1422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152051</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66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148224</xdr:rowOff>
    </xdr:from>
    <xdr:to>
      <xdr:col>55</xdr:col>
      <xdr:colOff>88900</xdr:colOff>
      <xdr:row>38</xdr:row>
      <xdr:rowOff>148224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66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43879</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01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97202</xdr:rowOff>
    </xdr:from>
    <xdr:to>
      <xdr:col>55</xdr:col>
      <xdr:colOff>88900</xdr:colOff>
      <xdr:row>30</xdr:row>
      <xdr:rowOff>97202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24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144718</xdr:rowOff>
    </xdr:from>
    <xdr:to>
      <xdr:col>55</xdr:col>
      <xdr:colOff>0</xdr:colOff>
      <xdr:row>37</xdr:row>
      <xdr:rowOff>157041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488368"/>
          <a:ext cx="838200" cy="1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143683</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14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120806</xdr:rowOff>
    </xdr:from>
    <xdr:to>
      <xdr:col>55</xdr:col>
      <xdr:colOff>50800</xdr:colOff>
      <xdr:row>37</xdr:row>
      <xdr:rowOff>50956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87383</xdr:rowOff>
    </xdr:from>
    <xdr:to>
      <xdr:col>50</xdr:col>
      <xdr:colOff>114300</xdr:colOff>
      <xdr:row>37</xdr:row>
      <xdr:rowOff>144718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5402333"/>
          <a:ext cx="889000" cy="108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9913</xdr:rowOff>
    </xdr:from>
    <xdr:to>
      <xdr:col>50</xdr:col>
      <xdr:colOff>165100</xdr:colOff>
      <xdr:row>37</xdr:row>
      <xdr:rowOff>111513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3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128040</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12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87383</xdr:rowOff>
    </xdr:from>
    <xdr:to>
      <xdr:col>45</xdr:col>
      <xdr:colOff>177800</xdr:colOff>
      <xdr:row>38</xdr:row>
      <xdr:rowOff>73265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5402333"/>
          <a:ext cx="889000" cy="118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114274</xdr:rowOff>
    </xdr:from>
    <xdr:to>
      <xdr:col>46</xdr:col>
      <xdr:colOff>38100</xdr:colOff>
      <xdr:row>31</xdr:row>
      <xdr:rowOff>44424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25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60951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503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73265</xdr:rowOff>
    </xdr:from>
    <xdr:to>
      <xdr:col>41</xdr:col>
      <xdr:colOff>50800</xdr:colOff>
      <xdr:row>38</xdr:row>
      <xdr:rowOff>135030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588365"/>
          <a:ext cx="889000" cy="6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68468</xdr:rowOff>
    </xdr:from>
    <xdr:to>
      <xdr:col>41</xdr:col>
      <xdr:colOff>101600</xdr:colOff>
      <xdr:row>37</xdr:row>
      <xdr:rowOff>170067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1211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15145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18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102518</xdr:rowOff>
    </xdr:from>
    <xdr:to>
      <xdr:col>36</xdr:col>
      <xdr:colOff>165100</xdr:colOff>
      <xdr:row>38</xdr:row>
      <xdr:rowOff>32668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44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49195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22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106241</xdr:rowOff>
    </xdr:from>
    <xdr:to>
      <xdr:col>55</xdr:col>
      <xdr:colOff>50800</xdr:colOff>
      <xdr:row>38</xdr:row>
      <xdr:rowOff>36391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4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84668</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2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93918</xdr:rowOff>
    </xdr:from>
    <xdr:to>
      <xdr:col>50</xdr:col>
      <xdr:colOff>165100</xdr:colOff>
      <xdr:row>38</xdr:row>
      <xdr:rowOff>24068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3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15195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3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36583</xdr:rowOff>
    </xdr:from>
    <xdr:to>
      <xdr:col>46</xdr:col>
      <xdr:colOff>38100</xdr:colOff>
      <xdr:row>31</xdr:row>
      <xdr:rowOff>138183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35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129310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544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22465</xdr:rowOff>
    </xdr:from>
    <xdr:to>
      <xdr:col>41</xdr:col>
      <xdr:colOff>101600</xdr:colOff>
      <xdr:row>38</xdr:row>
      <xdr:rowOff>124065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3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115192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3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84230</xdr:rowOff>
    </xdr:from>
    <xdr:to>
      <xdr:col>36</xdr:col>
      <xdr:colOff>165100</xdr:colOff>
      <xdr:row>39</xdr:row>
      <xdr:rowOff>14380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59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5507</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69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7308</xdr:rowOff>
    </xdr:from>
    <xdr:to>
      <xdr:col>54</xdr:col>
      <xdr:colOff>189865</xdr:colOff>
      <xdr:row>58</xdr:row>
      <xdr:rowOff>81102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751258"/>
          <a:ext cx="1270" cy="1273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84929</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02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81102</xdr:rowOff>
    </xdr:from>
    <xdr:to>
      <xdr:col>55</xdr:col>
      <xdr:colOff>88900</xdr:colOff>
      <xdr:row>58</xdr:row>
      <xdr:rowOff>81102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02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125435</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26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7308</xdr:rowOff>
    </xdr:from>
    <xdr:to>
      <xdr:col>55</xdr:col>
      <xdr:colOff>88900</xdr:colOff>
      <xdr:row>51</xdr:row>
      <xdr:rowOff>7308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751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112388</xdr:rowOff>
    </xdr:from>
    <xdr:to>
      <xdr:col>55</xdr:col>
      <xdr:colOff>0</xdr:colOff>
      <xdr:row>56</xdr:row>
      <xdr:rowOff>9648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199238"/>
          <a:ext cx="838200" cy="41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21280</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622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42853</xdr:rowOff>
    </xdr:from>
    <xdr:to>
      <xdr:col>55</xdr:col>
      <xdr:colOff>50800</xdr:colOff>
      <xdr:row>56</xdr:row>
      <xdr:rowOff>144453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64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127802</xdr:rowOff>
    </xdr:from>
    <xdr:to>
      <xdr:col>50</xdr:col>
      <xdr:colOff>114300</xdr:colOff>
      <xdr:row>56</xdr:row>
      <xdr:rowOff>9648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386102"/>
          <a:ext cx="889000" cy="22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122308</xdr:rowOff>
    </xdr:from>
    <xdr:to>
      <xdr:col>50</xdr:col>
      <xdr:colOff>165100</xdr:colOff>
      <xdr:row>56</xdr:row>
      <xdr:rowOff>52458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55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68985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32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127802</xdr:rowOff>
    </xdr:from>
    <xdr:to>
      <xdr:col>45</xdr:col>
      <xdr:colOff>177800</xdr:colOff>
      <xdr:row>55</xdr:row>
      <xdr:rowOff>61018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386102"/>
          <a:ext cx="889000" cy="10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147193</xdr:rowOff>
    </xdr:from>
    <xdr:to>
      <xdr:col>46</xdr:col>
      <xdr:colOff>38100</xdr:colOff>
      <xdr:row>56</xdr:row>
      <xdr:rowOff>77343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576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68470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66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7983</xdr:rowOff>
    </xdr:from>
    <xdr:to>
      <xdr:col>41</xdr:col>
      <xdr:colOff>50800</xdr:colOff>
      <xdr:row>55</xdr:row>
      <xdr:rowOff>61018</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437733"/>
          <a:ext cx="8890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90326</xdr:rowOff>
    </xdr:from>
    <xdr:to>
      <xdr:col>41</xdr:col>
      <xdr:colOff>101600</xdr:colOff>
      <xdr:row>56</xdr:row>
      <xdr:rowOff>20476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52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11603</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61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147476</xdr:rowOff>
    </xdr:from>
    <xdr:to>
      <xdr:col>36</xdr:col>
      <xdr:colOff>165100</xdr:colOff>
      <xdr:row>56</xdr:row>
      <xdr:rowOff>77626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57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68753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66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61588</xdr:rowOff>
    </xdr:from>
    <xdr:to>
      <xdr:col>55</xdr:col>
      <xdr:colOff>50800</xdr:colOff>
      <xdr:row>53</xdr:row>
      <xdr:rowOff>163188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14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84465</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8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130298</xdr:rowOff>
    </xdr:from>
    <xdr:to>
      <xdr:col>50</xdr:col>
      <xdr:colOff>165100</xdr:colOff>
      <xdr:row>56</xdr:row>
      <xdr:rowOff>60448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56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51575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65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77002</xdr:rowOff>
    </xdr:from>
    <xdr:to>
      <xdr:col>46</xdr:col>
      <xdr:colOff>38100</xdr:colOff>
      <xdr:row>55</xdr:row>
      <xdr:rowOff>7152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33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23679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11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10218</xdr:rowOff>
    </xdr:from>
    <xdr:to>
      <xdr:col>41</xdr:col>
      <xdr:colOff>101600</xdr:colOff>
      <xdr:row>55</xdr:row>
      <xdr:rowOff>111818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43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128345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21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128633</xdr:rowOff>
    </xdr:from>
    <xdr:to>
      <xdr:col>36</xdr:col>
      <xdr:colOff>165100</xdr:colOff>
      <xdr:row>55</xdr:row>
      <xdr:rowOff>58783</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38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75310</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16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16925</xdr:rowOff>
    </xdr:from>
    <xdr:to>
      <xdr:col>54</xdr:col>
      <xdr:colOff>189865</xdr:colOff>
      <xdr:row>79</xdr:row>
      <xdr:rowOff>98862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18425"/>
          <a:ext cx="1270" cy="1624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102689</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6472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98862</xdr:rowOff>
    </xdr:from>
    <xdr:to>
      <xdr:col>55</xdr:col>
      <xdr:colOff>88900</xdr:colOff>
      <xdr:row>79</xdr:row>
      <xdr:rowOff>98862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64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135052</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9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16925</xdr:rowOff>
    </xdr:from>
    <xdr:to>
      <xdr:col>55</xdr:col>
      <xdr:colOff>88900</xdr:colOff>
      <xdr:row>70</xdr:row>
      <xdr:rowOff>16925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1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95955</xdr:rowOff>
    </xdr:from>
    <xdr:to>
      <xdr:col>55</xdr:col>
      <xdr:colOff>0</xdr:colOff>
      <xdr:row>78</xdr:row>
      <xdr:rowOff>128842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297605"/>
          <a:ext cx="838200" cy="20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16725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389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38298</xdr:rowOff>
    </xdr:from>
    <xdr:to>
      <xdr:col>55</xdr:col>
      <xdr:colOff>50800</xdr:colOff>
      <xdr:row>78</xdr:row>
      <xdr:rowOff>139898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4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113068</xdr:rowOff>
    </xdr:from>
    <xdr:to>
      <xdr:col>50</xdr:col>
      <xdr:colOff>114300</xdr:colOff>
      <xdr:row>78</xdr:row>
      <xdr:rowOff>128842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486168"/>
          <a:ext cx="8890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162869</xdr:rowOff>
    </xdr:from>
    <xdr:to>
      <xdr:col>50</xdr:col>
      <xdr:colOff>165100</xdr:colOff>
      <xdr:row>78</xdr:row>
      <xdr:rowOff>93019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6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109546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13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71202</xdr:rowOff>
    </xdr:from>
    <xdr:to>
      <xdr:col>45</xdr:col>
      <xdr:colOff>177800</xdr:colOff>
      <xdr:row>78</xdr:row>
      <xdr:rowOff>113068</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444302"/>
          <a:ext cx="889000" cy="4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5559</xdr:rowOff>
    </xdr:from>
    <xdr:to>
      <xdr:col>46</xdr:col>
      <xdr:colOff>38100</xdr:colOff>
      <xdr:row>78</xdr:row>
      <xdr:rowOff>107159</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7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123686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5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71202</xdr:rowOff>
    </xdr:from>
    <xdr:to>
      <xdr:col>41</xdr:col>
      <xdr:colOff>50800</xdr:colOff>
      <xdr:row>79</xdr:row>
      <xdr:rowOff>15636</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444302"/>
          <a:ext cx="889000" cy="11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130211</xdr:rowOff>
    </xdr:from>
    <xdr:to>
      <xdr:col>41</xdr:col>
      <xdr:colOff>101600</xdr:colOff>
      <xdr:row>78</xdr:row>
      <xdr:rowOff>60361</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3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76888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10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151749</xdr:rowOff>
    </xdr:from>
    <xdr:to>
      <xdr:col>36</xdr:col>
      <xdr:colOff>165100</xdr:colOff>
      <xdr:row>78</xdr:row>
      <xdr:rowOff>81899</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5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98426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2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45155</xdr:rowOff>
    </xdr:from>
    <xdr:to>
      <xdr:col>55</xdr:col>
      <xdr:colOff>50800</xdr:colOff>
      <xdr:row>77</xdr:row>
      <xdr:rowOff>146755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24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68032</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09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78042</xdr:rowOff>
    </xdr:from>
    <xdr:to>
      <xdr:col>50</xdr:col>
      <xdr:colOff>165100</xdr:colOff>
      <xdr:row>79</xdr:row>
      <xdr:rowOff>8192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5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170769</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4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62268</xdr:rowOff>
    </xdr:from>
    <xdr:to>
      <xdr:col>46</xdr:col>
      <xdr:colOff>38100</xdr:colOff>
      <xdr:row>78</xdr:row>
      <xdr:rowOff>163868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3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154995</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28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20402</xdr:rowOff>
    </xdr:from>
    <xdr:to>
      <xdr:col>41</xdr:col>
      <xdr:colOff>101600</xdr:colOff>
      <xdr:row>78</xdr:row>
      <xdr:rowOff>122002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39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113129</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348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136286</xdr:rowOff>
    </xdr:from>
    <xdr:to>
      <xdr:col>36</xdr:col>
      <xdr:colOff>165100</xdr:colOff>
      <xdr:row>79</xdr:row>
      <xdr:rowOff>66436</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5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57563</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602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161874</xdr:rowOff>
    </xdr:from>
    <xdr:to>
      <xdr:col>54</xdr:col>
      <xdr:colOff>189865</xdr:colOff>
      <xdr:row>98</xdr:row>
      <xdr:rowOff>151963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92374"/>
          <a:ext cx="1270" cy="136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155790</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5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151963</xdr:rowOff>
    </xdr:from>
    <xdr:to>
      <xdr:col>55</xdr:col>
      <xdr:colOff>88900</xdr:colOff>
      <xdr:row>98</xdr:row>
      <xdr:rowOff>151963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54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108551</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6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161874</xdr:rowOff>
    </xdr:from>
    <xdr:to>
      <xdr:col>55</xdr:col>
      <xdr:colOff>88900</xdr:colOff>
      <xdr:row>90</xdr:row>
      <xdr:rowOff>161874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9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98192</xdr:rowOff>
    </xdr:from>
    <xdr:to>
      <xdr:col>55</xdr:col>
      <xdr:colOff>0</xdr:colOff>
      <xdr:row>96</xdr:row>
      <xdr:rowOff>36798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043042"/>
          <a:ext cx="838200" cy="45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81353</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540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102926</xdr:rowOff>
    </xdr:from>
    <xdr:to>
      <xdr:col>55</xdr:col>
      <xdr:colOff>50800</xdr:colOff>
      <xdr:row>97</xdr:row>
      <xdr:rowOff>33076</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6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91318</xdr:rowOff>
    </xdr:from>
    <xdr:to>
      <xdr:col>50</xdr:col>
      <xdr:colOff>114300</xdr:colOff>
      <xdr:row>96</xdr:row>
      <xdr:rowOff>36798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207618"/>
          <a:ext cx="889000" cy="28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25806</xdr:rowOff>
    </xdr:from>
    <xdr:to>
      <xdr:col>50</xdr:col>
      <xdr:colOff>165100</xdr:colOff>
      <xdr:row>96</xdr:row>
      <xdr:rowOff>127406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8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118533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57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91318</xdr:rowOff>
    </xdr:from>
    <xdr:to>
      <xdr:col>45</xdr:col>
      <xdr:colOff>177800</xdr:colOff>
      <xdr:row>95</xdr:row>
      <xdr:rowOff>97752</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207618"/>
          <a:ext cx="889000" cy="17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72033</xdr:rowOff>
    </xdr:from>
    <xdr:to>
      <xdr:col>46</xdr:col>
      <xdr:colOff>38100</xdr:colOff>
      <xdr:row>97</xdr:row>
      <xdr:rowOff>2183</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3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164760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62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118277</xdr:rowOff>
    </xdr:from>
    <xdr:to>
      <xdr:col>41</xdr:col>
      <xdr:colOff>50800</xdr:colOff>
      <xdr:row>95</xdr:row>
      <xdr:rowOff>97752</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063127"/>
          <a:ext cx="889000" cy="32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31635</xdr:rowOff>
    </xdr:from>
    <xdr:to>
      <xdr:col>41</xdr:col>
      <xdr:colOff>101600</xdr:colOff>
      <xdr:row>96</xdr:row>
      <xdr:rowOff>133235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124362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72603</xdr:rowOff>
    </xdr:from>
    <xdr:to>
      <xdr:col>36</xdr:col>
      <xdr:colOff>165100</xdr:colOff>
      <xdr:row>97</xdr:row>
      <xdr:rowOff>2753</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3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165330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62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47392</xdr:rowOff>
    </xdr:from>
    <xdr:to>
      <xdr:col>55</xdr:col>
      <xdr:colOff>50800</xdr:colOff>
      <xdr:row>93</xdr:row>
      <xdr:rowOff>148992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599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70269</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584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157448</xdr:rowOff>
    </xdr:from>
    <xdr:to>
      <xdr:col>50</xdr:col>
      <xdr:colOff>165100</xdr:colOff>
      <xdr:row>96</xdr:row>
      <xdr:rowOff>87598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4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104125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22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40518</xdr:rowOff>
    </xdr:from>
    <xdr:to>
      <xdr:col>46</xdr:col>
      <xdr:colOff>38100</xdr:colOff>
      <xdr:row>94</xdr:row>
      <xdr:rowOff>142118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15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158645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593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46952</xdr:rowOff>
    </xdr:from>
    <xdr:to>
      <xdr:col>41</xdr:col>
      <xdr:colOff>101600</xdr:colOff>
      <xdr:row>95</xdr:row>
      <xdr:rowOff>148552</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33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165079</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10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67477</xdr:rowOff>
    </xdr:from>
    <xdr:to>
      <xdr:col>36</xdr:col>
      <xdr:colOff>165100</xdr:colOff>
      <xdr:row>93</xdr:row>
      <xdr:rowOff>169077</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01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14154</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578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99385</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242885"/>
          <a:ext cx="1269" cy="1542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109940</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964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46062</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1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99385</xdr:rowOff>
    </xdr:from>
    <xdr:to>
      <xdr:col>86</xdr:col>
      <xdr:colOff>25400</xdr:colOff>
      <xdr:row>30</xdr:row>
      <xdr:rowOff>99385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242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27391</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542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4514</xdr:rowOff>
    </xdr:from>
    <xdr:to>
      <xdr:col>85</xdr:col>
      <xdr:colOff>177800</xdr:colOff>
      <xdr:row>39</xdr:row>
      <xdr:rowOff>106114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162623</xdr:rowOff>
    </xdr:from>
    <xdr:to>
      <xdr:col>81</xdr:col>
      <xdr:colOff>101600</xdr:colOff>
      <xdr:row>39</xdr:row>
      <xdr:rowOff>92773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109300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4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157137</xdr:rowOff>
    </xdr:from>
    <xdr:to>
      <xdr:col>76</xdr:col>
      <xdr:colOff>165100</xdr:colOff>
      <xdr:row>39</xdr:row>
      <xdr:rowOff>87287</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103814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44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82909</xdr:rowOff>
    </xdr:from>
    <xdr:to>
      <xdr:col>71</xdr:col>
      <xdr:colOff>177800</xdr:colOff>
      <xdr:row>39</xdr:row>
      <xdr:rowOff>98878</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769459"/>
          <a:ext cx="889000" cy="1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160517</xdr:rowOff>
    </xdr:from>
    <xdr:to>
      <xdr:col>72</xdr:col>
      <xdr:colOff>38100</xdr:colOff>
      <xdr:row>39</xdr:row>
      <xdr:rowOff>90667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107194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45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10065</xdr:rowOff>
    </xdr:from>
    <xdr:to>
      <xdr:col>67</xdr:col>
      <xdr:colOff>101600</xdr:colOff>
      <xdr:row>39</xdr:row>
      <xdr:rowOff>111665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69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128192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47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154390</xdr:rowOff>
    </xdr:from>
    <xdr:ext cx="249299"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694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32109</xdr:rowOff>
    </xdr:from>
    <xdr:to>
      <xdr:col>67</xdr:col>
      <xdr:colOff>101600</xdr:colOff>
      <xdr:row>39</xdr:row>
      <xdr:rowOff>133709</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1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124836</xdr:rowOff>
    </xdr:from>
    <xdr:ext cx="378565"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25017" y="68113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83255</xdr:rowOff>
    </xdr:from>
    <xdr:to>
      <xdr:col>85</xdr:col>
      <xdr:colOff>126364</xdr:colOff>
      <xdr:row>78</xdr:row>
      <xdr:rowOff>22219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2084755"/>
          <a:ext cx="1269" cy="13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26046</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39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22219</xdr:rowOff>
    </xdr:from>
    <xdr:to>
      <xdr:col>86</xdr:col>
      <xdr:colOff>25400</xdr:colOff>
      <xdr:row>78</xdr:row>
      <xdr:rowOff>22219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395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29932</xdr:rowOff>
    </xdr:from>
    <xdr:ext cx="534377"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85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83255</xdr:rowOff>
    </xdr:from>
    <xdr:to>
      <xdr:col>86</xdr:col>
      <xdr:colOff>25400</xdr:colOff>
      <xdr:row>70</xdr:row>
      <xdr:rowOff>83255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208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22219</xdr:rowOff>
    </xdr:from>
    <xdr:to>
      <xdr:col>85</xdr:col>
      <xdr:colOff>127000</xdr:colOff>
      <xdr:row>78</xdr:row>
      <xdr:rowOff>32277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5481300" y="13395319"/>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24033</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711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1156</xdr:rowOff>
    </xdr:from>
    <xdr:to>
      <xdr:col>85</xdr:col>
      <xdr:colOff>177800</xdr:colOff>
      <xdr:row>75</xdr:row>
      <xdr:rowOff>102756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32277</xdr:rowOff>
    </xdr:from>
    <xdr:to>
      <xdr:col>81</xdr:col>
      <xdr:colOff>50800</xdr:colOff>
      <xdr:row>78</xdr:row>
      <xdr:rowOff>47707</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4592300" y="13405377"/>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30969</xdr:rowOff>
    </xdr:from>
    <xdr:to>
      <xdr:col>81</xdr:col>
      <xdr:colOff>101600</xdr:colOff>
      <xdr:row>75</xdr:row>
      <xdr:rowOff>132569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149096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47707</xdr:rowOff>
    </xdr:from>
    <xdr:to>
      <xdr:col>76</xdr:col>
      <xdr:colOff>114300</xdr:colOff>
      <xdr:row>78</xdr:row>
      <xdr:rowOff>56584</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3703300" y="13420807"/>
          <a:ext cx="889000" cy="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84709</xdr:rowOff>
    </xdr:from>
    <xdr:to>
      <xdr:col>76</xdr:col>
      <xdr:colOff>165100</xdr:colOff>
      <xdr:row>76</xdr:row>
      <xdr:rowOff>14858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31386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56584</xdr:rowOff>
    </xdr:from>
    <xdr:to>
      <xdr:col>71</xdr:col>
      <xdr:colOff>177800</xdr:colOff>
      <xdr:row>78</xdr:row>
      <xdr:rowOff>62585</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2814300" y="13429684"/>
          <a:ext cx="889000" cy="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13348</xdr:rowOff>
    </xdr:from>
    <xdr:to>
      <xdr:col>72</xdr:col>
      <xdr:colOff>38100</xdr:colOff>
      <xdr:row>75</xdr:row>
      <xdr:rowOff>114948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131475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7385</xdr:rowOff>
    </xdr:from>
    <xdr:to>
      <xdr:col>67</xdr:col>
      <xdr:colOff>101600</xdr:colOff>
      <xdr:row>75</xdr:row>
      <xdr:rowOff>108985</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286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125512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64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142869</xdr:rowOff>
    </xdr:from>
    <xdr:to>
      <xdr:col>85</xdr:col>
      <xdr:colOff>177800</xdr:colOff>
      <xdr:row>78</xdr:row>
      <xdr:rowOff>73019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334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57796</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32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152927</xdr:rowOff>
    </xdr:from>
    <xdr:to>
      <xdr:col>81</xdr:col>
      <xdr:colOff>101600</xdr:colOff>
      <xdr:row>78</xdr:row>
      <xdr:rowOff>83077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335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74204</xdr:rowOff>
    </xdr:from>
    <xdr:ext cx="469744"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46428" y="1344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168357</xdr:rowOff>
    </xdr:from>
    <xdr:to>
      <xdr:col>76</xdr:col>
      <xdr:colOff>165100</xdr:colOff>
      <xdr:row>78</xdr:row>
      <xdr:rowOff>98507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337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89634</xdr:rowOff>
    </xdr:from>
    <xdr:ext cx="469744"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57428" y="1346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5784</xdr:rowOff>
    </xdr:from>
    <xdr:to>
      <xdr:col>72</xdr:col>
      <xdr:colOff>38100</xdr:colOff>
      <xdr:row>78</xdr:row>
      <xdr:rowOff>107384</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337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98511</xdr:rowOff>
    </xdr:from>
    <xdr:ext cx="469744"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68428" y="1347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11785</xdr:rowOff>
    </xdr:from>
    <xdr:to>
      <xdr:col>67</xdr:col>
      <xdr:colOff>101600</xdr:colOff>
      <xdr:row>78</xdr:row>
      <xdr:rowOff>113385</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338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104512</xdr:rowOff>
    </xdr:from>
    <xdr:ext cx="469744"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79428" y="134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156969</xdr:rowOff>
    </xdr:from>
    <xdr:to>
      <xdr:col>85</xdr:col>
      <xdr:colOff>126364</xdr:colOff>
      <xdr:row>98</xdr:row>
      <xdr:rowOff>139294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758919"/>
          <a:ext cx="1269" cy="1182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143121</xdr:rowOff>
    </xdr:from>
    <xdr:ext cx="313932"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9452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139294</xdr:rowOff>
    </xdr:from>
    <xdr:to>
      <xdr:col>86</xdr:col>
      <xdr:colOff>25400</xdr:colOff>
      <xdr:row>98</xdr:row>
      <xdr:rowOff>139294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941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103646</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534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156969</xdr:rowOff>
    </xdr:from>
    <xdr:to>
      <xdr:col>86</xdr:col>
      <xdr:colOff>25400</xdr:colOff>
      <xdr:row>91</xdr:row>
      <xdr:rowOff>156969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758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36734</xdr:rowOff>
    </xdr:from>
    <xdr:to>
      <xdr:col>85</xdr:col>
      <xdr:colOff>127000</xdr:colOff>
      <xdr:row>98</xdr:row>
      <xdr:rowOff>81659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5481300" y="16838834"/>
          <a:ext cx="838200" cy="4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148942</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608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126065</xdr:rowOff>
    </xdr:from>
    <xdr:to>
      <xdr:col>85</xdr:col>
      <xdr:colOff>177800</xdr:colOff>
      <xdr:row>98</xdr:row>
      <xdr:rowOff>56215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81659</xdr:rowOff>
    </xdr:from>
    <xdr:to>
      <xdr:col>81</xdr:col>
      <xdr:colOff>50800</xdr:colOff>
      <xdr:row>98</xdr:row>
      <xdr:rowOff>97363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6883759"/>
          <a:ext cx="889000" cy="1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125513</xdr:rowOff>
    </xdr:from>
    <xdr:to>
      <xdr:col>81</xdr:col>
      <xdr:colOff>101600</xdr:colOff>
      <xdr:row>98</xdr:row>
      <xdr:rowOff>55663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72190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53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167520</xdr:rowOff>
    </xdr:from>
    <xdr:to>
      <xdr:col>76</xdr:col>
      <xdr:colOff>114300</xdr:colOff>
      <xdr:row>98</xdr:row>
      <xdr:rowOff>97363</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3703300" y="16798170"/>
          <a:ext cx="889000" cy="10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12159</xdr:rowOff>
    </xdr:from>
    <xdr:to>
      <xdr:col>76</xdr:col>
      <xdr:colOff>165100</xdr:colOff>
      <xdr:row>98</xdr:row>
      <xdr:rowOff>113759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130286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58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167520</xdr:rowOff>
    </xdr:from>
    <xdr:to>
      <xdr:col>71</xdr:col>
      <xdr:colOff>177800</xdr:colOff>
      <xdr:row>98</xdr:row>
      <xdr:rowOff>80887</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6798170"/>
          <a:ext cx="889000" cy="8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22862</xdr:rowOff>
    </xdr:from>
    <xdr:to>
      <xdr:col>72</xdr:col>
      <xdr:colOff>38100</xdr:colOff>
      <xdr:row>98</xdr:row>
      <xdr:rowOff>124462</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82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115589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91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6677</xdr:rowOff>
    </xdr:from>
    <xdr:to>
      <xdr:col>67</xdr:col>
      <xdr:colOff>101600</xdr:colOff>
      <xdr:row>98</xdr:row>
      <xdr:rowOff>108277</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80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124804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58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157384</xdr:rowOff>
    </xdr:from>
    <xdr:to>
      <xdr:col>85</xdr:col>
      <xdr:colOff>177800</xdr:colOff>
      <xdr:row>98</xdr:row>
      <xdr:rowOff>87534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78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104493</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73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30859</xdr:rowOff>
    </xdr:from>
    <xdr:to>
      <xdr:col>81</xdr:col>
      <xdr:colOff>101600</xdr:colOff>
      <xdr:row>98</xdr:row>
      <xdr:rowOff>132459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83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123586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692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46563</xdr:rowOff>
    </xdr:from>
    <xdr:to>
      <xdr:col>76</xdr:col>
      <xdr:colOff>165100</xdr:colOff>
      <xdr:row>98</xdr:row>
      <xdr:rowOff>148163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84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139290</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57428" y="1694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116720</xdr:rowOff>
    </xdr:from>
    <xdr:to>
      <xdr:col>72</xdr:col>
      <xdr:colOff>38100</xdr:colOff>
      <xdr:row>98</xdr:row>
      <xdr:rowOff>46870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7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63397</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36111" y="1652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30087</xdr:rowOff>
    </xdr:from>
    <xdr:to>
      <xdr:col>67</xdr:col>
      <xdr:colOff>101600</xdr:colOff>
      <xdr:row>98</xdr:row>
      <xdr:rowOff>131687</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83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122814</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47111" y="1692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132271</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275771"/>
          <a:ext cx="1269" cy="145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78948</xdr:rowOff>
    </xdr:from>
    <xdr:ext cx="469744"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05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132271</xdr:rowOff>
    </xdr:from>
    <xdr:to>
      <xdr:col>116</xdr:col>
      <xdr:colOff>152400</xdr:colOff>
      <xdr:row>30</xdr:row>
      <xdr:rowOff>132271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27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148654</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6663754"/>
          <a:ext cx="838200" cy="6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19194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1913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167767</xdr:rowOff>
    </xdr:from>
    <xdr:to>
      <xdr:col>116</xdr:col>
      <xdr:colOff>114300</xdr:colOff>
      <xdr:row>37</xdr:row>
      <xdr:rowOff>97917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147003</xdr:rowOff>
    </xdr:from>
    <xdr:to>
      <xdr:col>112</xdr:col>
      <xdr:colOff>38100</xdr:colOff>
      <xdr:row>37</xdr:row>
      <xdr:rowOff>77153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93680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09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73470</xdr:rowOff>
    </xdr:from>
    <xdr:to>
      <xdr:col>107</xdr:col>
      <xdr:colOff>101600</xdr:colOff>
      <xdr:row>37</xdr:row>
      <xdr:rowOff>3620</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20147</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02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88138</xdr:rowOff>
    </xdr:from>
    <xdr:to>
      <xdr:col>102</xdr:col>
      <xdr:colOff>165100</xdr:colOff>
      <xdr:row>38</xdr:row>
      <xdr:rowOff>18288</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34815</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2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136144</xdr:rowOff>
    </xdr:from>
    <xdr:to>
      <xdr:col>98</xdr:col>
      <xdr:colOff>38100</xdr:colOff>
      <xdr:row>38</xdr:row>
      <xdr:rowOff>66294</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47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82821</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25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97854</xdr:rowOff>
    </xdr:from>
    <xdr:to>
      <xdr:col>116</xdr:col>
      <xdr:colOff>114300</xdr:colOff>
      <xdr:row>39</xdr:row>
      <xdr:rowOff>28004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61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12781</xdr:rowOff>
    </xdr:from>
    <xdr:ext cx="378565"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527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18415</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590915"/>
          <a:ext cx="1269" cy="1569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136542</xdr:rowOff>
    </xdr:from>
    <xdr:ext cx="534377"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36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18415</xdr:rowOff>
    </xdr:from>
    <xdr:to>
      <xdr:col>116</xdr:col>
      <xdr:colOff>152400</xdr:colOff>
      <xdr:row>50</xdr:row>
      <xdr:rowOff>18415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590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131064</xdr:rowOff>
    </xdr:from>
    <xdr:to>
      <xdr:col>116</xdr:col>
      <xdr:colOff>63500</xdr:colOff>
      <xdr:row>57</xdr:row>
      <xdr:rowOff>162052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9903714"/>
          <a:ext cx="838200" cy="3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33799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634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10922</xdr:rowOff>
    </xdr:from>
    <xdr:to>
      <xdr:col>116</xdr:col>
      <xdr:colOff>114300</xdr:colOff>
      <xdr:row>57</xdr:row>
      <xdr:rowOff>112522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78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47117</xdr:rowOff>
    </xdr:from>
    <xdr:to>
      <xdr:col>111</xdr:col>
      <xdr:colOff>177800</xdr:colOff>
      <xdr:row>57</xdr:row>
      <xdr:rowOff>131064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8619617"/>
          <a:ext cx="889000" cy="128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168910</xdr:rowOff>
    </xdr:from>
    <xdr:to>
      <xdr:col>112</xdr:col>
      <xdr:colOff>38100</xdr:colOff>
      <xdr:row>57</xdr:row>
      <xdr:rowOff>99060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115587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54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47117</xdr:rowOff>
    </xdr:from>
    <xdr:to>
      <xdr:col>107</xdr:col>
      <xdr:colOff>50800</xdr:colOff>
      <xdr:row>57</xdr:row>
      <xdr:rowOff>151384</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8619617"/>
          <a:ext cx="889000" cy="130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168529</xdr:rowOff>
    </xdr:from>
    <xdr:to>
      <xdr:col>107</xdr:col>
      <xdr:colOff>101600</xdr:colOff>
      <xdr:row>57</xdr:row>
      <xdr:rowOff>98679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976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89806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86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150368</xdr:rowOff>
    </xdr:from>
    <xdr:to>
      <xdr:col>102</xdr:col>
      <xdr:colOff>114300</xdr:colOff>
      <xdr:row>57</xdr:row>
      <xdr:rowOff>151384</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9923018"/>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64897</xdr:rowOff>
    </xdr:from>
    <xdr:to>
      <xdr:col>102</xdr:col>
      <xdr:colOff>165100</xdr:colOff>
      <xdr:row>57</xdr:row>
      <xdr:rowOff>166497</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983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11574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61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28067</xdr:rowOff>
    </xdr:from>
    <xdr:to>
      <xdr:col>98</xdr:col>
      <xdr:colOff>38100</xdr:colOff>
      <xdr:row>57</xdr:row>
      <xdr:rowOff>129667</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98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146194</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5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111252</xdr:rowOff>
    </xdr:from>
    <xdr:to>
      <xdr:col>116</xdr:col>
      <xdr:colOff>114300</xdr:colOff>
      <xdr:row>58</xdr:row>
      <xdr:rowOff>41402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988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89679</xdr:rowOff>
    </xdr:from>
    <xdr:ext cx="469744"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86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80264</xdr:rowOff>
    </xdr:from>
    <xdr:to>
      <xdr:col>112</xdr:col>
      <xdr:colOff>38100</xdr:colOff>
      <xdr:row>58</xdr:row>
      <xdr:rowOff>10414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985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1541</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88428" y="994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49</xdr:row>
      <xdr:rowOff>167767</xdr:rowOff>
    </xdr:from>
    <xdr:to>
      <xdr:col>107</xdr:col>
      <xdr:colOff>101600</xdr:colOff>
      <xdr:row>50</xdr:row>
      <xdr:rowOff>97917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856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48</xdr:row>
      <xdr:rowOff>114444</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67111" y="834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100584</xdr:rowOff>
    </xdr:from>
    <xdr:to>
      <xdr:col>102</xdr:col>
      <xdr:colOff>165100</xdr:colOff>
      <xdr:row>58</xdr:row>
      <xdr:rowOff>30734</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987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21861</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996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99568</xdr:rowOff>
    </xdr:from>
    <xdr:to>
      <xdr:col>98</xdr:col>
      <xdr:colOff>38100</xdr:colOff>
      <xdr:row>58</xdr:row>
      <xdr:rowOff>29718</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87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20845</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996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83853</xdr:rowOff>
    </xdr:from>
    <xdr:to>
      <xdr:col>116</xdr:col>
      <xdr:colOff>62864</xdr:colOff>
      <xdr:row>78</xdr:row>
      <xdr:rowOff>154970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256803"/>
          <a:ext cx="1269" cy="1271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158797</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53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154970</xdr:rowOff>
    </xdr:from>
    <xdr:to>
      <xdr:col>116</xdr:col>
      <xdr:colOff>152400</xdr:colOff>
      <xdr:row>78</xdr:row>
      <xdr:rowOff>154970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528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30530</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203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83853</xdr:rowOff>
    </xdr:from>
    <xdr:to>
      <xdr:col>116</xdr:col>
      <xdr:colOff>152400</xdr:colOff>
      <xdr:row>71</xdr:row>
      <xdr:rowOff>83853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256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162652</xdr:rowOff>
    </xdr:from>
    <xdr:to>
      <xdr:col>116</xdr:col>
      <xdr:colOff>63500</xdr:colOff>
      <xdr:row>76</xdr:row>
      <xdr:rowOff>32624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1323300" y="13021402"/>
          <a:ext cx="838200" cy="4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155988</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843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133111</xdr:rowOff>
    </xdr:from>
    <xdr:to>
      <xdr:col>116</xdr:col>
      <xdr:colOff>114300</xdr:colOff>
      <xdr:row>76</xdr:row>
      <xdr:rowOff>63261</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68308</xdr:rowOff>
    </xdr:from>
    <xdr:to>
      <xdr:col>111</xdr:col>
      <xdr:colOff>177800</xdr:colOff>
      <xdr:row>75</xdr:row>
      <xdr:rowOff>162652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0434300" y="12927058"/>
          <a:ext cx="889000" cy="9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166030</xdr:rowOff>
    </xdr:from>
    <xdr:to>
      <xdr:col>112</xdr:col>
      <xdr:colOff>38100</xdr:colOff>
      <xdr:row>76</xdr:row>
      <xdr:rowOff>96180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87307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1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68308</xdr:rowOff>
    </xdr:from>
    <xdr:to>
      <xdr:col>107</xdr:col>
      <xdr:colOff>50800</xdr:colOff>
      <xdr:row>75</xdr:row>
      <xdr:rowOff>119286</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2927058"/>
          <a:ext cx="889000" cy="5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6787</xdr:rowOff>
    </xdr:from>
    <xdr:to>
      <xdr:col>107</xdr:col>
      <xdr:colOff>101600</xdr:colOff>
      <xdr:row>76</xdr:row>
      <xdr:rowOff>108387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99514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1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74572</xdr:rowOff>
    </xdr:from>
    <xdr:to>
      <xdr:col>102</xdr:col>
      <xdr:colOff>114300</xdr:colOff>
      <xdr:row>75</xdr:row>
      <xdr:rowOff>119286</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656300" y="12933322"/>
          <a:ext cx="889000" cy="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58931</xdr:rowOff>
    </xdr:from>
    <xdr:to>
      <xdr:col>102</xdr:col>
      <xdr:colOff>165100</xdr:colOff>
      <xdr:row>75</xdr:row>
      <xdr:rowOff>160530</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5608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6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5095</xdr:rowOff>
    </xdr:from>
    <xdr:to>
      <xdr:col>98</xdr:col>
      <xdr:colOff>38100</xdr:colOff>
      <xdr:row>75</xdr:row>
      <xdr:rowOff>106695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86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123222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63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153274</xdr:rowOff>
    </xdr:from>
    <xdr:to>
      <xdr:col>116</xdr:col>
      <xdr:colOff>114300</xdr:colOff>
      <xdr:row>76</xdr:row>
      <xdr:rowOff>83424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301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131701</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99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111851</xdr:rowOff>
    </xdr:from>
    <xdr:to>
      <xdr:col>112</xdr:col>
      <xdr:colOff>38100</xdr:colOff>
      <xdr:row>76</xdr:row>
      <xdr:rowOff>42001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97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58528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74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17508</xdr:rowOff>
    </xdr:from>
    <xdr:to>
      <xdr:col>107</xdr:col>
      <xdr:colOff>101600</xdr:colOff>
      <xdr:row>75</xdr:row>
      <xdr:rowOff>119108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87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135635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265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68486</xdr:rowOff>
    </xdr:from>
    <xdr:to>
      <xdr:col>102</xdr:col>
      <xdr:colOff>165100</xdr:colOff>
      <xdr:row>75</xdr:row>
      <xdr:rowOff>170086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92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161213</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301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23772</xdr:rowOff>
    </xdr:from>
    <xdr:to>
      <xdr:col>98</xdr:col>
      <xdr:colOff>38100</xdr:colOff>
      <xdr:row>75</xdr:row>
      <xdr:rowOff>125372</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88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116499</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297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歳出決算額は、住民一人当たり</a:t>
          </a:r>
          <a:r>
            <a:rPr kumimoji="1" lang="en-US" altLang="ja-JP" sz="1300">
              <a:latin typeface="ＭＳ Ｐゴシック" panose="020B0600070205080204" pitchFamily="50" charset="-128"/>
              <a:ea typeface="ＭＳ Ｐゴシック" panose="020B0600070205080204" pitchFamily="50" charset="-128"/>
            </a:rPr>
            <a:t>436,516</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主な構成項目である扶助費は、住民一人当たり</a:t>
          </a:r>
          <a:r>
            <a:rPr kumimoji="1" lang="en-US" altLang="ja-JP" sz="1300">
              <a:latin typeface="ＭＳ Ｐゴシック" panose="020B0600070205080204" pitchFamily="50" charset="-128"/>
              <a:ea typeface="ＭＳ Ｐゴシック" panose="020B0600070205080204" pitchFamily="50" charset="-128"/>
            </a:rPr>
            <a:t>63,359</a:t>
          </a:r>
          <a:r>
            <a:rPr kumimoji="1" lang="ja-JP" altLang="en-US" sz="1300">
              <a:latin typeface="ＭＳ Ｐゴシック" panose="020B0600070205080204" pitchFamily="50" charset="-128"/>
              <a:ea typeface="ＭＳ Ｐゴシック" panose="020B0600070205080204" pitchFamily="50" charset="-128"/>
            </a:rPr>
            <a:t>円となった。昨年度は子育て世帯への臨時特別給付金給付事業や住民税非課税世帯等に対する臨時特別給付金給付事業の実施等により高い数値となってるため、昨年度に比べると</a:t>
          </a:r>
          <a:r>
            <a:rPr kumimoji="1" lang="en-US" altLang="ja-JP" sz="1300">
              <a:latin typeface="ＭＳ Ｐゴシック" panose="020B0600070205080204" pitchFamily="50" charset="-128"/>
              <a:ea typeface="ＭＳ Ｐゴシック" panose="020B0600070205080204" pitchFamily="50" charset="-128"/>
            </a:rPr>
            <a:t>16,003</a:t>
          </a:r>
          <a:r>
            <a:rPr kumimoji="1" lang="ja-JP" altLang="en-US" sz="1300">
              <a:latin typeface="ＭＳ Ｐゴシック" panose="020B0600070205080204" pitchFamily="50" charset="-128"/>
              <a:ea typeface="ＭＳ Ｐゴシック" panose="020B0600070205080204" pitchFamily="50" charset="-128"/>
            </a:rPr>
            <a:t>円低い数値となったが、類似団体の平均値を上回っている。</a:t>
          </a:r>
        </a:p>
        <a:p>
          <a:r>
            <a:rPr kumimoji="1" lang="ja-JP" altLang="en-US" sz="1300">
              <a:latin typeface="ＭＳ Ｐゴシック" panose="020B0600070205080204" pitchFamily="50" charset="-128"/>
              <a:ea typeface="ＭＳ Ｐゴシック" panose="020B0600070205080204" pitchFamily="50" charset="-128"/>
            </a:rPr>
            <a:t>普通建設事業費は、大口西小学校長寿命化改修工事の影響で</a:t>
          </a:r>
          <a:r>
            <a:rPr kumimoji="1" lang="en-US" altLang="ja-JP" sz="1300">
              <a:latin typeface="ＭＳ Ｐゴシック" panose="020B0600070205080204" pitchFamily="50" charset="-128"/>
              <a:ea typeface="ＭＳ Ｐゴシック" panose="020B0600070205080204" pitchFamily="50" charset="-128"/>
            </a:rPr>
            <a:t>37,812</a:t>
          </a:r>
          <a:r>
            <a:rPr kumimoji="1" lang="ja-JP" altLang="en-US" sz="1300">
              <a:latin typeface="ＭＳ Ｐゴシック" panose="020B0600070205080204" pitchFamily="50" charset="-128"/>
              <a:ea typeface="ＭＳ Ｐゴシック" panose="020B0600070205080204" pitchFamily="50" charset="-128"/>
            </a:rPr>
            <a:t>円の増加となった。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愛知県大口町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24,234
23,487
13.61
11,182,694
10,578,528
261,613
6,449,849
3,132,002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74930</xdr:rowOff>
    </xdr:from>
    <xdr:to>
      <xdr:col>24</xdr:col>
      <xdr:colOff>62865</xdr:colOff>
      <xdr:row>38</xdr:row>
      <xdr:rowOff>57404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18430"/>
          <a:ext cx="1270" cy="135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61231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57404</xdr:rowOff>
    </xdr:from>
    <xdr:to>
      <xdr:col>24</xdr:col>
      <xdr:colOff>152400</xdr:colOff>
      <xdr:row>38</xdr:row>
      <xdr:rowOff>57404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21607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9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74930</xdr:rowOff>
    </xdr:from>
    <xdr:to>
      <xdr:col>24</xdr:col>
      <xdr:colOff>152400</xdr:colOff>
      <xdr:row>30</xdr:row>
      <xdr:rowOff>74930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1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53975</xdr:rowOff>
    </xdr:from>
    <xdr:to>
      <xdr:col>24</xdr:col>
      <xdr:colOff>63500</xdr:colOff>
      <xdr:row>32</xdr:row>
      <xdr:rowOff>113792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540375"/>
          <a:ext cx="8382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93997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23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115570</xdr:rowOff>
    </xdr:from>
    <xdr:to>
      <xdr:col>24</xdr:col>
      <xdr:colOff>114300</xdr:colOff>
      <xdr:row>35</xdr:row>
      <xdr:rowOff>45720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162560</xdr:rowOff>
    </xdr:from>
    <xdr:to>
      <xdr:col>19</xdr:col>
      <xdr:colOff>177800</xdr:colOff>
      <xdr:row>32</xdr:row>
      <xdr:rowOff>53975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47751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108331</xdr:rowOff>
    </xdr:from>
    <xdr:to>
      <xdr:col>20</xdr:col>
      <xdr:colOff>38100</xdr:colOff>
      <xdr:row>35</xdr:row>
      <xdr:rowOff>38481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29608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3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134747</xdr:rowOff>
    </xdr:from>
    <xdr:to>
      <xdr:col>15</xdr:col>
      <xdr:colOff>50800</xdr:colOff>
      <xdr:row>31</xdr:row>
      <xdr:rowOff>162560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449697"/>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125476</xdr:rowOff>
    </xdr:from>
    <xdr:to>
      <xdr:col>15</xdr:col>
      <xdr:colOff>101600</xdr:colOff>
      <xdr:row>35</xdr:row>
      <xdr:rowOff>55626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46753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134747</xdr:rowOff>
    </xdr:from>
    <xdr:to>
      <xdr:col>10</xdr:col>
      <xdr:colOff>114300</xdr:colOff>
      <xdr:row>32</xdr:row>
      <xdr:rowOff>20447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44969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58420</xdr:rowOff>
    </xdr:from>
    <xdr:to>
      <xdr:col>10</xdr:col>
      <xdr:colOff>165100</xdr:colOff>
      <xdr:row>34</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151147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24130</xdr:rowOff>
    </xdr:from>
    <xdr:to>
      <xdr:col>6</xdr:col>
      <xdr:colOff>38100</xdr:colOff>
      <xdr:row>34</xdr:row>
      <xdr:rowOff>125730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116857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62992</xdr:rowOff>
    </xdr:from>
    <xdr:to>
      <xdr:col>24</xdr:col>
      <xdr:colOff>114300</xdr:colOff>
      <xdr:row>32</xdr:row>
      <xdr:rowOff>164592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4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85869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0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3175</xdr:rowOff>
    </xdr:from>
    <xdr:to>
      <xdr:col>20</xdr:col>
      <xdr:colOff>38100</xdr:colOff>
      <xdr:row>32</xdr:row>
      <xdr:rowOff>104775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4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121302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26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111760</xdr:rowOff>
    </xdr:from>
    <xdr:to>
      <xdr:col>15</xdr:col>
      <xdr:colOff>101600</xdr:colOff>
      <xdr:row>32</xdr:row>
      <xdr:rowOff>41910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42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58437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20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83947</xdr:rowOff>
    </xdr:from>
    <xdr:to>
      <xdr:col>10</xdr:col>
      <xdr:colOff>165100</xdr:colOff>
      <xdr:row>32</xdr:row>
      <xdr:rowOff>14097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39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30624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17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141097</xdr:rowOff>
    </xdr:from>
    <xdr:to>
      <xdr:col>6</xdr:col>
      <xdr:colOff>38100</xdr:colOff>
      <xdr:row>32</xdr:row>
      <xdr:rowOff>71247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45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87774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23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33561</xdr:rowOff>
    </xdr:from>
    <xdr:to>
      <xdr:col>24</xdr:col>
      <xdr:colOff>62865</xdr:colOff>
      <xdr:row>58</xdr:row>
      <xdr:rowOff>60644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7511"/>
          <a:ext cx="1270" cy="1227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64471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0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60644</xdr:rowOff>
    </xdr:from>
    <xdr:to>
      <xdr:col>24</xdr:col>
      <xdr:colOff>152400</xdr:colOff>
      <xdr:row>58</xdr:row>
      <xdr:rowOff>60644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0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151688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5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571,430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33561</xdr:rowOff>
    </xdr:from>
    <xdr:to>
      <xdr:col>24</xdr:col>
      <xdr:colOff>152400</xdr:colOff>
      <xdr:row>51</xdr:row>
      <xdr:rowOff>33561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7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157567</xdr:rowOff>
    </xdr:from>
    <xdr:to>
      <xdr:col>24</xdr:col>
      <xdr:colOff>63500</xdr:colOff>
      <xdr:row>58</xdr:row>
      <xdr:rowOff>11940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30217"/>
          <a:ext cx="838200" cy="2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81570</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82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58693</xdr:rowOff>
    </xdr:from>
    <xdr:to>
      <xdr:col>24</xdr:col>
      <xdr:colOff>114300</xdr:colOff>
      <xdr:row>57</xdr:row>
      <xdr:rowOff>160293</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134054</xdr:rowOff>
    </xdr:from>
    <xdr:to>
      <xdr:col>19</xdr:col>
      <xdr:colOff>177800</xdr:colOff>
      <xdr:row>58</xdr:row>
      <xdr:rowOff>11940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35254"/>
          <a:ext cx="889000" cy="22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65846</xdr:rowOff>
    </xdr:from>
    <xdr:to>
      <xdr:col>20</xdr:col>
      <xdr:colOff>38100</xdr:colOff>
      <xdr:row>57</xdr:row>
      <xdr:rowOff>167446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12523</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1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134054</xdr:rowOff>
    </xdr:from>
    <xdr:to>
      <xdr:col>15</xdr:col>
      <xdr:colOff>50800</xdr:colOff>
      <xdr:row>57</xdr:row>
      <xdr:rowOff>145182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735254"/>
          <a:ext cx="889000" cy="18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49899</xdr:rowOff>
    </xdr:from>
    <xdr:to>
      <xdr:col>15</xdr:col>
      <xdr:colOff>101600</xdr:colOff>
      <xdr:row>56</xdr:row>
      <xdr:rowOff>151499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168026</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2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145182</xdr:rowOff>
    </xdr:from>
    <xdr:to>
      <xdr:col>10</xdr:col>
      <xdr:colOff>114300</xdr:colOff>
      <xdr:row>57</xdr:row>
      <xdr:rowOff>146510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17832"/>
          <a:ext cx="889000" cy="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111136</xdr:rowOff>
    </xdr:from>
    <xdr:to>
      <xdr:col>10</xdr:col>
      <xdr:colOff>165100</xdr:colOff>
      <xdr:row>58</xdr:row>
      <xdr:rowOff>41286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88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32413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97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98472</xdr:rowOff>
    </xdr:from>
    <xdr:to>
      <xdr:col>6</xdr:col>
      <xdr:colOff>38100</xdr:colOff>
      <xdr:row>58</xdr:row>
      <xdr:rowOff>28622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87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19749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96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106767</xdr:rowOff>
    </xdr:from>
    <xdr:to>
      <xdr:col>24</xdr:col>
      <xdr:colOff>114300</xdr:colOff>
      <xdr:row>58</xdr:row>
      <xdr:rowOff>36917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7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37119</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80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132590</xdr:rowOff>
    </xdr:from>
    <xdr:to>
      <xdr:col>20</xdr:col>
      <xdr:colOff>38100</xdr:colOff>
      <xdr:row>58</xdr:row>
      <xdr:rowOff>62740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0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53867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9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83254</xdr:rowOff>
    </xdr:from>
    <xdr:to>
      <xdr:col>15</xdr:col>
      <xdr:colOff>101600</xdr:colOff>
      <xdr:row>57</xdr:row>
      <xdr:rowOff>13404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8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4531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77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94382</xdr:rowOff>
    </xdr:from>
    <xdr:to>
      <xdr:col>10</xdr:col>
      <xdr:colOff>165100</xdr:colOff>
      <xdr:row>58</xdr:row>
      <xdr:rowOff>24532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6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41059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64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95710</xdr:rowOff>
    </xdr:from>
    <xdr:to>
      <xdr:col>6</xdr:col>
      <xdr:colOff>38100</xdr:colOff>
      <xdr:row>58</xdr:row>
      <xdr:rowOff>25860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6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42387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64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154897</xdr:rowOff>
    </xdr:from>
    <xdr:to>
      <xdr:col>24</xdr:col>
      <xdr:colOff>62865</xdr:colOff>
      <xdr:row>77</xdr:row>
      <xdr:rowOff>80187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84947"/>
          <a:ext cx="1270" cy="1296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84014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8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80187</xdr:rowOff>
    </xdr:from>
    <xdr:to>
      <xdr:col>24</xdr:col>
      <xdr:colOff>152400</xdr:colOff>
      <xdr:row>77</xdr:row>
      <xdr:rowOff>80187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81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101574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60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154897</xdr:rowOff>
    </xdr:from>
    <xdr:to>
      <xdr:col>24</xdr:col>
      <xdr:colOff>152400</xdr:colOff>
      <xdr:row>69</xdr:row>
      <xdr:rowOff>154897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8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28732</xdr:rowOff>
    </xdr:from>
    <xdr:to>
      <xdr:col>24</xdr:col>
      <xdr:colOff>63500</xdr:colOff>
      <xdr:row>76</xdr:row>
      <xdr:rowOff>156953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058932"/>
          <a:ext cx="838200" cy="12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134550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218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111673</xdr:rowOff>
    </xdr:from>
    <xdr:to>
      <xdr:col>24</xdr:col>
      <xdr:colOff>114300</xdr:colOff>
      <xdr:row>76</xdr:row>
      <xdr:rowOff>41824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704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28732</xdr:rowOff>
    </xdr:from>
    <xdr:to>
      <xdr:col>19</xdr:col>
      <xdr:colOff>177800</xdr:colOff>
      <xdr:row>77</xdr:row>
      <xdr:rowOff>90094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58932"/>
          <a:ext cx="889000" cy="23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169781</xdr:rowOff>
    </xdr:from>
    <xdr:to>
      <xdr:col>20</xdr:col>
      <xdr:colOff>38100</xdr:colOff>
      <xdr:row>75</xdr:row>
      <xdr:rowOff>99931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5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116458</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3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90094</xdr:rowOff>
    </xdr:from>
    <xdr:to>
      <xdr:col>15</xdr:col>
      <xdr:colOff>50800</xdr:colOff>
      <xdr:row>77</xdr:row>
      <xdr:rowOff>134910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91744"/>
          <a:ext cx="889000" cy="4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92971</xdr:rowOff>
    </xdr:from>
    <xdr:to>
      <xdr:col>15</xdr:col>
      <xdr:colOff>101600</xdr:colOff>
      <xdr:row>77</xdr:row>
      <xdr:rowOff>23121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2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39648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9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134910</xdr:rowOff>
    </xdr:from>
    <xdr:to>
      <xdr:col>10</xdr:col>
      <xdr:colOff>114300</xdr:colOff>
      <xdr:row>78</xdr:row>
      <xdr:rowOff>69945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36560"/>
          <a:ext cx="889000" cy="10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128829</xdr:rowOff>
    </xdr:from>
    <xdr:to>
      <xdr:col>10</xdr:col>
      <xdr:colOff>165100</xdr:colOff>
      <xdr:row>77</xdr:row>
      <xdr:rowOff>58979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5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75506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3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11699</xdr:rowOff>
    </xdr:from>
    <xdr:to>
      <xdr:col>6</xdr:col>
      <xdr:colOff>38100</xdr:colOff>
      <xdr:row>77</xdr:row>
      <xdr:rowOff>113299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1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129826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88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106153</xdr:rowOff>
    </xdr:from>
    <xdr:to>
      <xdr:col>24</xdr:col>
      <xdr:colOff>114300</xdr:colOff>
      <xdr:row>77</xdr:row>
      <xdr:rowOff>36303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3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21080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51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149382</xdr:rowOff>
    </xdr:from>
    <xdr:to>
      <xdr:col>20</xdr:col>
      <xdr:colOff>38100</xdr:colOff>
      <xdr:row>76</xdr:row>
      <xdr:rowOff>79532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0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70659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00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39294</xdr:rowOff>
    </xdr:from>
    <xdr:to>
      <xdr:col>15</xdr:col>
      <xdr:colOff>101600</xdr:colOff>
      <xdr:row>77</xdr:row>
      <xdr:rowOff>140894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4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132021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33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84110</xdr:rowOff>
    </xdr:from>
    <xdr:to>
      <xdr:col>10</xdr:col>
      <xdr:colOff>165100</xdr:colOff>
      <xdr:row>78</xdr:row>
      <xdr:rowOff>14260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8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5387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78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19145</xdr:rowOff>
    </xdr:from>
    <xdr:to>
      <xdr:col>6</xdr:col>
      <xdr:colOff>38100</xdr:colOff>
      <xdr:row>78</xdr:row>
      <xdr:rowOff>120745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9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111872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84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106781</xdr:rowOff>
    </xdr:from>
    <xdr:to>
      <xdr:col>24</xdr:col>
      <xdr:colOff>62865</xdr:colOff>
      <xdr:row>99</xdr:row>
      <xdr:rowOff>120802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37281"/>
          <a:ext cx="1270" cy="1557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124629</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09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120802</xdr:rowOff>
    </xdr:from>
    <xdr:to>
      <xdr:col>24</xdr:col>
      <xdr:colOff>152400</xdr:colOff>
      <xdr:row>99</xdr:row>
      <xdr:rowOff>120802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09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53458</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1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68,864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106781</xdr:rowOff>
    </xdr:from>
    <xdr:to>
      <xdr:col>24</xdr:col>
      <xdr:colOff>152400</xdr:colOff>
      <xdr:row>90</xdr:row>
      <xdr:rowOff>106781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37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141109</xdr:rowOff>
    </xdr:from>
    <xdr:to>
      <xdr:col>24</xdr:col>
      <xdr:colOff>63500</xdr:colOff>
      <xdr:row>98</xdr:row>
      <xdr:rowOff>1473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771759"/>
          <a:ext cx="838200" cy="3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124731</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12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101854</xdr:rowOff>
    </xdr:from>
    <xdr:to>
      <xdr:col>24</xdr:col>
      <xdr:colOff>114300</xdr:colOff>
      <xdr:row>97</xdr:row>
      <xdr:rowOff>32004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6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95275</xdr:rowOff>
    </xdr:from>
    <xdr:to>
      <xdr:col>19</xdr:col>
      <xdr:colOff>177800</xdr:colOff>
      <xdr:row>98</xdr:row>
      <xdr:rowOff>1473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554475"/>
          <a:ext cx="889000" cy="24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90652</xdr:rowOff>
    </xdr:from>
    <xdr:to>
      <xdr:col>20</xdr:col>
      <xdr:colOff>38100</xdr:colOff>
      <xdr:row>97</xdr:row>
      <xdr:rowOff>20802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49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37329</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2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95275</xdr:rowOff>
    </xdr:from>
    <xdr:to>
      <xdr:col>15</xdr:col>
      <xdr:colOff>50800</xdr:colOff>
      <xdr:row>97</xdr:row>
      <xdr:rowOff>51575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554475"/>
          <a:ext cx="889000" cy="12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57658</xdr:rowOff>
    </xdr:from>
    <xdr:to>
      <xdr:col>15</xdr:col>
      <xdr:colOff>101600</xdr:colOff>
      <xdr:row>97</xdr:row>
      <xdr:rowOff>159258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6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150385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78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51575</xdr:rowOff>
    </xdr:from>
    <xdr:to>
      <xdr:col>10</xdr:col>
      <xdr:colOff>114300</xdr:colOff>
      <xdr:row>99</xdr:row>
      <xdr:rowOff>101561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82225"/>
          <a:ext cx="889000" cy="39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64097</xdr:rowOff>
    </xdr:from>
    <xdr:to>
      <xdr:col>10</xdr:col>
      <xdr:colOff>165100</xdr:colOff>
      <xdr:row>97</xdr:row>
      <xdr:rowOff>165697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9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156824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8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133401</xdr:rowOff>
    </xdr:from>
    <xdr:to>
      <xdr:col>6</xdr:col>
      <xdr:colOff>38100</xdr:colOff>
      <xdr:row>98</xdr:row>
      <xdr:rowOff>63551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6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80078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3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90309</xdr:rowOff>
    </xdr:from>
    <xdr:to>
      <xdr:col>24</xdr:col>
      <xdr:colOff>114300</xdr:colOff>
      <xdr:row>98</xdr:row>
      <xdr:rowOff>20459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2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68736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9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122123</xdr:rowOff>
    </xdr:from>
    <xdr:to>
      <xdr:col>20</xdr:col>
      <xdr:colOff>38100</xdr:colOff>
      <xdr:row>98</xdr:row>
      <xdr:rowOff>52273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5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43400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84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44475</xdr:rowOff>
    </xdr:from>
    <xdr:to>
      <xdr:col>15</xdr:col>
      <xdr:colOff>101600</xdr:colOff>
      <xdr:row>96</xdr:row>
      <xdr:rowOff>146075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0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162602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27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775</xdr:rowOff>
    </xdr:from>
    <xdr:to>
      <xdr:col>10</xdr:col>
      <xdr:colOff>165100</xdr:colOff>
      <xdr:row>97</xdr:row>
      <xdr:rowOff>102375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118902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40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50761</xdr:rowOff>
    </xdr:from>
    <xdr:to>
      <xdr:col>6</xdr:col>
      <xdr:colOff>38100</xdr:colOff>
      <xdr:row>99</xdr:row>
      <xdr:rowOff>152361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702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143488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711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92075</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35575"/>
          <a:ext cx="127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38752</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92075</xdr:rowOff>
    </xdr:from>
    <xdr:to>
      <xdr:col>55</xdr:col>
      <xdr:colOff>88900</xdr:colOff>
      <xdr:row>30</xdr:row>
      <xdr:rowOff>92075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35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165989</xdr:rowOff>
    </xdr:from>
    <xdr:to>
      <xdr:col>55</xdr:col>
      <xdr:colOff>0</xdr:colOff>
      <xdr:row>38</xdr:row>
      <xdr:rowOff>167132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81089"/>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167132</xdr:rowOff>
    </xdr:from>
    <xdr:to>
      <xdr:col>50</xdr:col>
      <xdr:colOff>114300</xdr:colOff>
      <xdr:row>38</xdr:row>
      <xdr:rowOff>168275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68223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65659</xdr:rowOff>
    </xdr:from>
    <xdr:to>
      <xdr:col>50</xdr:col>
      <xdr:colOff>165100</xdr:colOff>
      <xdr:row>37</xdr:row>
      <xdr:rowOff>167260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12336</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154178</xdr:rowOff>
    </xdr:from>
    <xdr:to>
      <xdr:col>45</xdr:col>
      <xdr:colOff>177800</xdr:colOff>
      <xdr:row>38</xdr:row>
      <xdr:rowOff>168275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69278"/>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15003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152273</xdr:rowOff>
    </xdr:from>
    <xdr:to>
      <xdr:col>41</xdr:col>
      <xdr:colOff>50800</xdr:colOff>
      <xdr:row>38</xdr:row>
      <xdr:rowOff>154178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67373"/>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33655</xdr:rowOff>
    </xdr:from>
    <xdr:to>
      <xdr:col>41</xdr:col>
      <xdr:colOff>101600</xdr:colOff>
      <xdr:row>37</xdr:row>
      <xdr:rowOff>135255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151782</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52705</xdr:rowOff>
    </xdr:from>
    <xdr:to>
      <xdr:col>36</xdr:col>
      <xdr:colOff>165100</xdr:colOff>
      <xdr:row>37</xdr:row>
      <xdr:rowOff>154305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170832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171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115189</xdr:rowOff>
    </xdr:from>
    <xdr:to>
      <xdr:col>55</xdr:col>
      <xdr:colOff>50800</xdr:colOff>
      <xdr:row>39</xdr:row>
      <xdr:rowOff>45339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3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30116</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45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116332</xdr:rowOff>
    </xdr:from>
    <xdr:to>
      <xdr:col>50</xdr:col>
      <xdr:colOff>165100</xdr:colOff>
      <xdr:row>39</xdr:row>
      <xdr:rowOff>46482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3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37609</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724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117475</xdr:rowOff>
    </xdr:from>
    <xdr:to>
      <xdr:col>46</xdr:col>
      <xdr:colOff>38100</xdr:colOff>
      <xdr:row>39</xdr:row>
      <xdr:rowOff>47625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38752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725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103378</xdr:rowOff>
    </xdr:from>
    <xdr:to>
      <xdr:col>41</xdr:col>
      <xdr:colOff>101600</xdr:colOff>
      <xdr:row>39</xdr:row>
      <xdr:rowOff>33528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24655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11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101473</xdr:rowOff>
    </xdr:from>
    <xdr:to>
      <xdr:col>36</xdr:col>
      <xdr:colOff>165100</xdr:colOff>
      <xdr:row>39</xdr:row>
      <xdr:rowOff>31623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1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22750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709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59175</xdr:rowOff>
    </xdr:from>
    <xdr:to>
      <xdr:col>54</xdr:col>
      <xdr:colOff>189865</xdr:colOff>
      <xdr:row>58</xdr:row>
      <xdr:rowOff>157664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03125"/>
          <a:ext cx="1270" cy="1298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161491</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0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157664</xdr:rowOff>
    </xdr:from>
    <xdr:to>
      <xdr:col>55</xdr:col>
      <xdr:colOff>88900</xdr:colOff>
      <xdr:row>58</xdr:row>
      <xdr:rowOff>157664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0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5852</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7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71,227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59175</xdr:rowOff>
    </xdr:from>
    <xdr:to>
      <xdr:col>55</xdr:col>
      <xdr:colOff>88900</xdr:colOff>
      <xdr:row>51</xdr:row>
      <xdr:rowOff>59175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0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134957</xdr:rowOff>
    </xdr:from>
    <xdr:to>
      <xdr:col>55</xdr:col>
      <xdr:colOff>0</xdr:colOff>
      <xdr:row>58</xdr:row>
      <xdr:rowOff>152121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79057"/>
          <a:ext cx="838200" cy="1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7116</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0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155689</xdr:rowOff>
    </xdr:from>
    <xdr:to>
      <xdr:col>55</xdr:col>
      <xdr:colOff>50800</xdr:colOff>
      <xdr:row>57</xdr:row>
      <xdr:rowOff>85839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104172</xdr:rowOff>
    </xdr:from>
    <xdr:to>
      <xdr:col>50</xdr:col>
      <xdr:colOff>114300</xdr:colOff>
      <xdr:row>58</xdr:row>
      <xdr:rowOff>152121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048272"/>
          <a:ext cx="889000" cy="4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159556</xdr:rowOff>
    </xdr:from>
    <xdr:to>
      <xdr:col>50</xdr:col>
      <xdr:colOff>165100</xdr:colOff>
      <xdr:row>57</xdr:row>
      <xdr:rowOff>89706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106233</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120707</xdr:rowOff>
    </xdr:from>
    <xdr:to>
      <xdr:col>45</xdr:col>
      <xdr:colOff>177800</xdr:colOff>
      <xdr:row>58</xdr:row>
      <xdr:rowOff>104172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893357"/>
          <a:ext cx="889000" cy="15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24302</xdr:rowOff>
    </xdr:from>
    <xdr:to>
      <xdr:col>46</xdr:col>
      <xdr:colOff>38100</xdr:colOff>
      <xdr:row>57</xdr:row>
      <xdr:rowOff>125902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142429</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120707</xdr:rowOff>
    </xdr:from>
    <xdr:to>
      <xdr:col>41</xdr:col>
      <xdr:colOff>50800</xdr:colOff>
      <xdr:row>58</xdr:row>
      <xdr:rowOff>127889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893357"/>
          <a:ext cx="889000" cy="17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129191</xdr:rowOff>
    </xdr:from>
    <xdr:to>
      <xdr:col>41</xdr:col>
      <xdr:colOff>101600</xdr:colOff>
      <xdr:row>57</xdr:row>
      <xdr:rowOff>59341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75868</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50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133610</xdr:rowOff>
    </xdr:from>
    <xdr:to>
      <xdr:col>36</xdr:col>
      <xdr:colOff>165100</xdr:colOff>
      <xdr:row>57</xdr:row>
      <xdr:rowOff>63760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80287</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51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84157</xdr:rowOff>
    </xdr:from>
    <xdr:to>
      <xdr:col>55</xdr:col>
      <xdr:colOff>50800</xdr:colOff>
      <xdr:row>59</xdr:row>
      <xdr:rowOff>14307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2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170534</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4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101321</xdr:rowOff>
    </xdr:from>
    <xdr:to>
      <xdr:col>50</xdr:col>
      <xdr:colOff>165100</xdr:colOff>
      <xdr:row>59</xdr:row>
      <xdr:rowOff>31471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4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22598</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38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53372</xdr:rowOff>
    </xdr:from>
    <xdr:to>
      <xdr:col>46</xdr:col>
      <xdr:colOff>38100</xdr:colOff>
      <xdr:row>58</xdr:row>
      <xdr:rowOff>154972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9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146099</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09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69907</xdr:rowOff>
    </xdr:from>
    <xdr:to>
      <xdr:col>41</xdr:col>
      <xdr:colOff>101600</xdr:colOff>
      <xdr:row>58</xdr:row>
      <xdr:rowOff>57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162634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93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77089</xdr:rowOff>
    </xdr:from>
    <xdr:to>
      <xdr:col>36</xdr:col>
      <xdr:colOff>165100</xdr:colOff>
      <xdr:row>59</xdr:row>
      <xdr:rowOff>7239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2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169816</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1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57077</xdr:rowOff>
    </xdr:from>
    <xdr:to>
      <xdr:col>54</xdr:col>
      <xdr:colOff>189865</xdr:colOff>
      <xdr:row>79</xdr:row>
      <xdr:rowOff>23408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30027"/>
          <a:ext cx="1270" cy="1337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27235</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71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23408</xdr:rowOff>
    </xdr:from>
    <xdr:to>
      <xdr:col>55</xdr:col>
      <xdr:colOff>88900</xdr:colOff>
      <xdr:row>79</xdr:row>
      <xdr:rowOff>23408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6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3754</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0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57077</xdr:rowOff>
    </xdr:from>
    <xdr:to>
      <xdr:col>55</xdr:col>
      <xdr:colOff>88900</xdr:colOff>
      <xdr:row>71</xdr:row>
      <xdr:rowOff>57077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30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121021</xdr:rowOff>
    </xdr:from>
    <xdr:to>
      <xdr:col>55</xdr:col>
      <xdr:colOff>0</xdr:colOff>
      <xdr:row>77</xdr:row>
      <xdr:rowOff>130687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322671"/>
          <a:ext cx="838200" cy="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97048</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55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74172</xdr:rowOff>
    </xdr:from>
    <xdr:to>
      <xdr:col>55</xdr:col>
      <xdr:colOff>50800</xdr:colOff>
      <xdr:row>77</xdr:row>
      <xdr:rowOff>4322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0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130687</xdr:rowOff>
    </xdr:from>
    <xdr:to>
      <xdr:col>50</xdr:col>
      <xdr:colOff>114300</xdr:colOff>
      <xdr:row>78</xdr:row>
      <xdr:rowOff>3389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332337"/>
          <a:ext cx="889000" cy="4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130015</xdr:rowOff>
    </xdr:from>
    <xdr:to>
      <xdr:col>50</xdr:col>
      <xdr:colOff>165100</xdr:colOff>
      <xdr:row>77</xdr:row>
      <xdr:rowOff>60165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6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76692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93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3389</xdr:rowOff>
    </xdr:from>
    <xdr:to>
      <xdr:col>45</xdr:col>
      <xdr:colOff>177800</xdr:colOff>
      <xdr:row>78</xdr:row>
      <xdr:rowOff>48031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376489"/>
          <a:ext cx="889000" cy="4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124921</xdr:rowOff>
    </xdr:from>
    <xdr:to>
      <xdr:col>46</xdr:col>
      <xdr:colOff>38100</xdr:colOff>
      <xdr:row>77</xdr:row>
      <xdr:rowOff>55071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5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71598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93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48031</xdr:rowOff>
    </xdr:from>
    <xdr:to>
      <xdr:col>41</xdr:col>
      <xdr:colOff>50800</xdr:colOff>
      <xdr:row>78</xdr:row>
      <xdr:rowOff>81407</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421131"/>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79559</xdr:rowOff>
    </xdr:from>
    <xdr:to>
      <xdr:col>41</xdr:col>
      <xdr:colOff>101600</xdr:colOff>
      <xdr:row>78</xdr:row>
      <xdr:rowOff>9709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28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26236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8" y="1305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66497</xdr:rowOff>
    </xdr:from>
    <xdr:to>
      <xdr:col>36</xdr:col>
      <xdr:colOff>165100</xdr:colOff>
      <xdr:row>77</xdr:row>
      <xdr:rowOff>168097</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26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13174</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304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70221</xdr:rowOff>
    </xdr:from>
    <xdr:to>
      <xdr:col>55</xdr:col>
      <xdr:colOff>50800</xdr:colOff>
      <xdr:row>78</xdr:row>
      <xdr:rowOff>371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27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48648</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5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79887</xdr:rowOff>
    </xdr:from>
    <xdr:to>
      <xdr:col>50</xdr:col>
      <xdr:colOff>165100</xdr:colOff>
      <xdr:row>78</xdr:row>
      <xdr:rowOff>10037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28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1164</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37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124039</xdr:rowOff>
    </xdr:from>
    <xdr:to>
      <xdr:col>46</xdr:col>
      <xdr:colOff>38100</xdr:colOff>
      <xdr:row>78</xdr:row>
      <xdr:rowOff>54189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2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45316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41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168681</xdr:rowOff>
    </xdr:from>
    <xdr:to>
      <xdr:col>41</xdr:col>
      <xdr:colOff>101600</xdr:colOff>
      <xdr:row>78</xdr:row>
      <xdr:rowOff>98831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7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89958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463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30607</xdr:rowOff>
    </xdr:from>
    <xdr:to>
      <xdr:col>36</xdr:col>
      <xdr:colOff>165100</xdr:colOff>
      <xdr:row>78</xdr:row>
      <xdr:rowOff>132207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40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123334</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49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63210</xdr:rowOff>
    </xdr:from>
    <xdr:to>
      <xdr:col>54</xdr:col>
      <xdr:colOff>189865</xdr:colOff>
      <xdr:row>98</xdr:row>
      <xdr:rowOff>53335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493710"/>
          <a:ext cx="1270" cy="1361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57162</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5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53335</xdr:rowOff>
    </xdr:from>
    <xdr:to>
      <xdr:col>55</xdr:col>
      <xdr:colOff>88900</xdr:colOff>
      <xdr:row>98</xdr:row>
      <xdr:rowOff>53335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5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9887</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26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83,346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63210</xdr:rowOff>
    </xdr:from>
    <xdr:to>
      <xdr:col>55</xdr:col>
      <xdr:colOff>88900</xdr:colOff>
      <xdr:row>90</xdr:row>
      <xdr:rowOff>63210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493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66663</xdr:rowOff>
    </xdr:from>
    <xdr:to>
      <xdr:col>55</xdr:col>
      <xdr:colOff>0</xdr:colOff>
      <xdr:row>93</xdr:row>
      <xdr:rowOff>51803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5840063"/>
          <a:ext cx="838200" cy="15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74688</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62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96261</xdr:rowOff>
    </xdr:from>
    <xdr:to>
      <xdr:col>55</xdr:col>
      <xdr:colOff>50800</xdr:colOff>
      <xdr:row>96</xdr:row>
      <xdr:rowOff>26411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38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123287</xdr:rowOff>
    </xdr:from>
    <xdr:to>
      <xdr:col>50</xdr:col>
      <xdr:colOff>114300</xdr:colOff>
      <xdr:row>92</xdr:row>
      <xdr:rowOff>66663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5553787"/>
          <a:ext cx="889000" cy="28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91872</xdr:rowOff>
    </xdr:from>
    <xdr:to>
      <xdr:col>50</xdr:col>
      <xdr:colOff>165100</xdr:colOff>
      <xdr:row>96</xdr:row>
      <xdr:rowOff>22022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37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13149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47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123287</xdr:rowOff>
    </xdr:from>
    <xdr:to>
      <xdr:col>45</xdr:col>
      <xdr:colOff>177800</xdr:colOff>
      <xdr:row>92</xdr:row>
      <xdr:rowOff>159383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5553787"/>
          <a:ext cx="889000" cy="37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107600</xdr:rowOff>
    </xdr:from>
    <xdr:to>
      <xdr:col>46</xdr:col>
      <xdr:colOff>38100</xdr:colOff>
      <xdr:row>96</xdr:row>
      <xdr:rowOff>37750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39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28877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48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69200</xdr:rowOff>
    </xdr:from>
    <xdr:to>
      <xdr:col>41</xdr:col>
      <xdr:colOff>50800</xdr:colOff>
      <xdr:row>92</xdr:row>
      <xdr:rowOff>159383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5842600"/>
          <a:ext cx="889000" cy="9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91255</xdr:rowOff>
    </xdr:from>
    <xdr:to>
      <xdr:col>41</xdr:col>
      <xdr:colOff>101600</xdr:colOff>
      <xdr:row>96</xdr:row>
      <xdr:rowOff>21405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3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12532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47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134483</xdr:rowOff>
    </xdr:from>
    <xdr:to>
      <xdr:col>36</xdr:col>
      <xdr:colOff>165100</xdr:colOff>
      <xdr:row>96</xdr:row>
      <xdr:rowOff>64633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42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55760</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51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1003</xdr:rowOff>
    </xdr:from>
    <xdr:to>
      <xdr:col>55</xdr:col>
      <xdr:colOff>50800</xdr:colOff>
      <xdr:row>93</xdr:row>
      <xdr:rowOff>102603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594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23880</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579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15863</xdr:rowOff>
    </xdr:from>
    <xdr:to>
      <xdr:col>50</xdr:col>
      <xdr:colOff>165100</xdr:colOff>
      <xdr:row>92</xdr:row>
      <xdr:rowOff>117463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578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133990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556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72487</xdr:rowOff>
    </xdr:from>
    <xdr:to>
      <xdr:col>46</xdr:col>
      <xdr:colOff>38100</xdr:colOff>
      <xdr:row>91</xdr:row>
      <xdr:rowOff>2637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550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89</xdr:row>
      <xdr:rowOff>19164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527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108583</xdr:rowOff>
    </xdr:from>
    <xdr:to>
      <xdr:col>41</xdr:col>
      <xdr:colOff>101600</xdr:colOff>
      <xdr:row>93</xdr:row>
      <xdr:rowOff>38733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588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55260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565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18400</xdr:rowOff>
    </xdr:from>
    <xdr:to>
      <xdr:col>36</xdr:col>
      <xdr:colOff>165100</xdr:colOff>
      <xdr:row>92</xdr:row>
      <xdr:rowOff>120000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57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136527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55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88311</xdr:rowOff>
    </xdr:from>
    <xdr:to>
      <xdr:col>85</xdr:col>
      <xdr:colOff>126364</xdr:colOff>
      <xdr:row>38</xdr:row>
      <xdr:rowOff>22840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231811"/>
          <a:ext cx="1269" cy="1306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26667</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4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22840</xdr:rowOff>
    </xdr:from>
    <xdr:to>
      <xdr:col>86</xdr:col>
      <xdr:colOff>25400</xdr:colOff>
      <xdr:row>38</xdr:row>
      <xdr:rowOff>22840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34988</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00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88311</xdr:rowOff>
    </xdr:from>
    <xdr:to>
      <xdr:col>86</xdr:col>
      <xdr:colOff>25400</xdr:colOff>
      <xdr:row>30</xdr:row>
      <xdr:rowOff>88311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23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11181</xdr:rowOff>
    </xdr:from>
    <xdr:to>
      <xdr:col>85</xdr:col>
      <xdr:colOff>127000</xdr:colOff>
      <xdr:row>37</xdr:row>
      <xdr:rowOff>13010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5840481"/>
          <a:ext cx="838200" cy="51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39174</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039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16297</xdr:rowOff>
    </xdr:from>
    <xdr:to>
      <xdr:col>85</xdr:col>
      <xdr:colOff>177800</xdr:colOff>
      <xdr:row>36</xdr:row>
      <xdr:rowOff>117897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11181</xdr:rowOff>
    </xdr:from>
    <xdr:to>
      <xdr:col>81</xdr:col>
      <xdr:colOff>50800</xdr:colOff>
      <xdr:row>36</xdr:row>
      <xdr:rowOff>103170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5840481"/>
          <a:ext cx="889000" cy="43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30378</xdr:rowOff>
    </xdr:from>
    <xdr:to>
      <xdr:col>81</xdr:col>
      <xdr:colOff>101600</xdr:colOff>
      <xdr:row>36</xdr:row>
      <xdr:rowOff>131978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123105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9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103170</xdr:rowOff>
    </xdr:from>
    <xdr:to>
      <xdr:col>76</xdr:col>
      <xdr:colOff>114300</xdr:colOff>
      <xdr:row>36</xdr:row>
      <xdr:rowOff>155382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275370"/>
          <a:ext cx="889000" cy="5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130414</xdr:rowOff>
    </xdr:from>
    <xdr:to>
      <xdr:col>76</xdr:col>
      <xdr:colOff>165100</xdr:colOff>
      <xdr:row>36</xdr:row>
      <xdr:rowOff>60564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77091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0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155382</xdr:rowOff>
    </xdr:from>
    <xdr:to>
      <xdr:col>71</xdr:col>
      <xdr:colOff>177800</xdr:colOff>
      <xdr:row>37</xdr:row>
      <xdr:rowOff>3637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327582"/>
          <a:ext cx="889000" cy="1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17028</xdr:rowOff>
    </xdr:from>
    <xdr:to>
      <xdr:col>72</xdr:col>
      <xdr:colOff>38100</xdr:colOff>
      <xdr:row>36</xdr:row>
      <xdr:rowOff>118628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135155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4867</xdr:rowOff>
    </xdr:from>
    <xdr:to>
      <xdr:col>67</xdr:col>
      <xdr:colOff>101600</xdr:colOff>
      <xdr:row>36</xdr:row>
      <xdr:rowOff>106467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122994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595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133660</xdr:rowOff>
    </xdr:from>
    <xdr:to>
      <xdr:col>85</xdr:col>
      <xdr:colOff>177800</xdr:colOff>
      <xdr:row>37</xdr:row>
      <xdr:rowOff>63810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0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112087</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8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131831</xdr:rowOff>
    </xdr:from>
    <xdr:to>
      <xdr:col>81</xdr:col>
      <xdr:colOff>101600</xdr:colOff>
      <xdr:row>34</xdr:row>
      <xdr:rowOff>61981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578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78508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556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52370</xdr:rowOff>
    </xdr:from>
    <xdr:to>
      <xdr:col>76</xdr:col>
      <xdr:colOff>165100</xdr:colOff>
      <xdr:row>36</xdr:row>
      <xdr:rowOff>153970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22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145097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31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104582</xdr:rowOff>
    </xdr:from>
    <xdr:to>
      <xdr:col>72</xdr:col>
      <xdr:colOff>38100</xdr:colOff>
      <xdr:row>37</xdr:row>
      <xdr:rowOff>34732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27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25859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36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124287</xdr:rowOff>
    </xdr:from>
    <xdr:to>
      <xdr:col>67</xdr:col>
      <xdr:colOff>101600</xdr:colOff>
      <xdr:row>37</xdr:row>
      <xdr:rowOff>54437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29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45564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38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140206</xdr:rowOff>
    </xdr:from>
    <xdr:to>
      <xdr:col>85</xdr:col>
      <xdr:colOff>126364</xdr:colOff>
      <xdr:row>58</xdr:row>
      <xdr:rowOff>52048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41256"/>
          <a:ext cx="1269" cy="1454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55875</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9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52048</xdr:rowOff>
    </xdr:from>
    <xdr:to>
      <xdr:col>86</xdr:col>
      <xdr:colOff>25400</xdr:colOff>
      <xdr:row>58</xdr:row>
      <xdr:rowOff>52048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9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86883</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316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122,469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140206</xdr:rowOff>
    </xdr:from>
    <xdr:to>
      <xdr:col>86</xdr:col>
      <xdr:colOff>25400</xdr:colOff>
      <xdr:row>49</xdr:row>
      <xdr:rowOff>140206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41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94797</xdr:rowOff>
    </xdr:from>
    <xdr:to>
      <xdr:col>85</xdr:col>
      <xdr:colOff>127000</xdr:colOff>
      <xdr:row>57</xdr:row>
      <xdr:rowOff>38594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010197"/>
          <a:ext cx="838200" cy="80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1540</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602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23113</xdr:rowOff>
    </xdr:from>
    <xdr:to>
      <xdr:col>85</xdr:col>
      <xdr:colOff>177800</xdr:colOff>
      <xdr:row>56</xdr:row>
      <xdr:rowOff>124713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169418</xdr:rowOff>
    </xdr:from>
    <xdr:to>
      <xdr:col>81</xdr:col>
      <xdr:colOff>50800</xdr:colOff>
      <xdr:row>57</xdr:row>
      <xdr:rowOff>38594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599168"/>
          <a:ext cx="889000" cy="21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155618</xdr:rowOff>
    </xdr:from>
    <xdr:to>
      <xdr:col>81</xdr:col>
      <xdr:colOff>101600</xdr:colOff>
      <xdr:row>56</xdr:row>
      <xdr:rowOff>85768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102295</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169418</xdr:rowOff>
    </xdr:from>
    <xdr:to>
      <xdr:col>76</xdr:col>
      <xdr:colOff>114300</xdr:colOff>
      <xdr:row>57</xdr:row>
      <xdr:rowOff>84427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599168"/>
          <a:ext cx="889000" cy="25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139616</xdr:rowOff>
    </xdr:from>
    <xdr:to>
      <xdr:col>76</xdr:col>
      <xdr:colOff>165100</xdr:colOff>
      <xdr:row>56</xdr:row>
      <xdr:rowOff>69766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60893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66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144990</xdr:rowOff>
    </xdr:from>
    <xdr:to>
      <xdr:col>71</xdr:col>
      <xdr:colOff>177800</xdr:colOff>
      <xdr:row>57</xdr:row>
      <xdr:rowOff>84427</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746190"/>
          <a:ext cx="889000" cy="1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22753</xdr:rowOff>
    </xdr:from>
    <xdr:to>
      <xdr:col>72</xdr:col>
      <xdr:colOff>38100</xdr:colOff>
      <xdr:row>56</xdr:row>
      <xdr:rowOff>124353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140880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65207</xdr:rowOff>
    </xdr:from>
    <xdr:to>
      <xdr:col>67</xdr:col>
      <xdr:colOff>101600</xdr:colOff>
      <xdr:row>56</xdr:row>
      <xdr:rowOff>166807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6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11884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4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43997</xdr:rowOff>
    </xdr:from>
    <xdr:to>
      <xdr:col>85</xdr:col>
      <xdr:colOff>177800</xdr:colOff>
      <xdr:row>52</xdr:row>
      <xdr:rowOff>145597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895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66874</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881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159244</xdr:rowOff>
    </xdr:from>
    <xdr:to>
      <xdr:col>81</xdr:col>
      <xdr:colOff>101600</xdr:colOff>
      <xdr:row>57</xdr:row>
      <xdr:rowOff>89394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6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80521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5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118618</xdr:rowOff>
    </xdr:from>
    <xdr:to>
      <xdr:col>76</xdr:col>
      <xdr:colOff>165100</xdr:colOff>
      <xdr:row>56</xdr:row>
      <xdr:rowOff>48768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54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65295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32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33627</xdr:rowOff>
    </xdr:from>
    <xdr:to>
      <xdr:col>72</xdr:col>
      <xdr:colOff>38100</xdr:colOff>
      <xdr:row>57</xdr:row>
      <xdr:rowOff>135227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80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126354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89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94190</xdr:rowOff>
    </xdr:from>
    <xdr:to>
      <xdr:col>67</xdr:col>
      <xdr:colOff>101600</xdr:colOff>
      <xdr:row>57</xdr:row>
      <xdr:rowOff>24340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69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15467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78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99385</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100885"/>
          <a:ext cx="1269" cy="1542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109941</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544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46062</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7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94,469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99385</xdr:rowOff>
    </xdr:from>
    <xdr:to>
      <xdr:col>86</xdr:col>
      <xdr:colOff>25400</xdr:colOff>
      <xdr:row>70</xdr:row>
      <xdr:rowOff>99385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10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27391</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400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4514</xdr:rowOff>
    </xdr:from>
    <xdr:to>
      <xdr:col>85</xdr:col>
      <xdr:colOff>177800</xdr:colOff>
      <xdr:row>79</xdr:row>
      <xdr:rowOff>106114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162624</xdr:rowOff>
    </xdr:from>
    <xdr:to>
      <xdr:col>81</xdr:col>
      <xdr:colOff>101600</xdr:colOff>
      <xdr:row>79</xdr:row>
      <xdr:rowOff>92774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109301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3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157138</xdr:rowOff>
    </xdr:from>
    <xdr:to>
      <xdr:col>76</xdr:col>
      <xdr:colOff>165100</xdr:colOff>
      <xdr:row>79</xdr:row>
      <xdr:rowOff>87288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103815</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3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82910</xdr:rowOff>
    </xdr:from>
    <xdr:to>
      <xdr:col>71</xdr:col>
      <xdr:colOff>177800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627460"/>
          <a:ext cx="889000" cy="1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160517</xdr:rowOff>
    </xdr:from>
    <xdr:to>
      <xdr:col>72</xdr:col>
      <xdr:colOff>38100</xdr:colOff>
      <xdr:row>79</xdr:row>
      <xdr:rowOff>90667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107194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30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10066</xdr:rowOff>
    </xdr:from>
    <xdr:to>
      <xdr:col>67</xdr:col>
      <xdr:colOff>101600</xdr:colOff>
      <xdr:row>79</xdr:row>
      <xdr:rowOff>111666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5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128193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32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154391</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274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32110</xdr:rowOff>
    </xdr:from>
    <xdr:to>
      <xdr:col>67</xdr:col>
      <xdr:colOff>101600</xdr:colOff>
      <xdr:row>79</xdr:row>
      <xdr:rowOff>133710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7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124837</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5017" y="13669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83255</xdr:rowOff>
    </xdr:from>
    <xdr:to>
      <xdr:col>85</xdr:col>
      <xdr:colOff>126364</xdr:colOff>
      <xdr:row>98</xdr:row>
      <xdr:rowOff>22219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13755"/>
          <a:ext cx="1269" cy="13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26046</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82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22219</xdr:rowOff>
    </xdr:from>
    <xdr:to>
      <xdr:col>86</xdr:col>
      <xdr:colOff>25400</xdr:colOff>
      <xdr:row>98</xdr:row>
      <xdr:rowOff>22219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82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29932</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8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83255</xdr:rowOff>
    </xdr:from>
    <xdr:to>
      <xdr:col>86</xdr:col>
      <xdr:colOff>25400</xdr:colOff>
      <xdr:row>90</xdr:row>
      <xdr:rowOff>83255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1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22219</xdr:rowOff>
    </xdr:from>
    <xdr:to>
      <xdr:col>85</xdr:col>
      <xdr:colOff>127000</xdr:colOff>
      <xdr:row>98</xdr:row>
      <xdr:rowOff>32277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824319"/>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24032</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40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1155</xdr:rowOff>
    </xdr:from>
    <xdr:to>
      <xdr:col>85</xdr:col>
      <xdr:colOff>177800</xdr:colOff>
      <xdr:row>95</xdr:row>
      <xdr:rowOff>102755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32277</xdr:rowOff>
    </xdr:from>
    <xdr:to>
      <xdr:col>81</xdr:col>
      <xdr:colOff>50800</xdr:colOff>
      <xdr:row>98</xdr:row>
      <xdr:rowOff>47707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834377"/>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30702</xdr:rowOff>
    </xdr:from>
    <xdr:to>
      <xdr:col>81</xdr:col>
      <xdr:colOff>101600</xdr:colOff>
      <xdr:row>95</xdr:row>
      <xdr:rowOff>132302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148829</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47707</xdr:rowOff>
    </xdr:from>
    <xdr:to>
      <xdr:col>76</xdr:col>
      <xdr:colOff>114300</xdr:colOff>
      <xdr:row>98</xdr:row>
      <xdr:rowOff>56584</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849807"/>
          <a:ext cx="889000" cy="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84710</xdr:rowOff>
    </xdr:from>
    <xdr:to>
      <xdr:col>76</xdr:col>
      <xdr:colOff>165100</xdr:colOff>
      <xdr:row>96</xdr:row>
      <xdr:rowOff>14860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31387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56584</xdr:rowOff>
    </xdr:from>
    <xdr:to>
      <xdr:col>71</xdr:col>
      <xdr:colOff>177800</xdr:colOff>
      <xdr:row>98</xdr:row>
      <xdr:rowOff>62585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858684"/>
          <a:ext cx="889000" cy="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13329</xdr:rowOff>
    </xdr:from>
    <xdr:to>
      <xdr:col>72</xdr:col>
      <xdr:colOff>38100</xdr:colOff>
      <xdr:row>95</xdr:row>
      <xdr:rowOff>114929</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131456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0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7386</xdr:rowOff>
    </xdr:from>
    <xdr:to>
      <xdr:col>67</xdr:col>
      <xdr:colOff>101600</xdr:colOff>
      <xdr:row>95</xdr:row>
      <xdr:rowOff>108986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29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125513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07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142869</xdr:rowOff>
    </xdr:from>
    <xdr:to>
      <xdr:col>85</xdr:col>
      <xdr:colOff>177800</xdr:colOff>
      <xdr:row>98</xdr:row>
      <xdr:rowOff>73019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77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57796</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68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152927</xdr:rowOff>
    </xdr:from>
    <xdr:to>
      <xdr:col>81</xdr:col>
      <xdr:colOff>101600</xdr:colOff>
      <xdr:row>98</xdr:row>
      <xdr:rowOff>83077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78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74204</xdr:rowOff>
    </xdr:from>
    <xdr:ext cx="469744"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46428" y="1687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168357</xdr:rowOff>
    </xdr:from>
    <xdr:to>
      <xdr:col>76</xdr:col>
      <xdr:colOff>165100</xdr:colOff>
      <xdr:row>98</xdr:row>
      <xdr:rowOff>98507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79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89634</xdr:rowOff>
    </xdr:from>
    <xdr:ext cx="469744"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57428" y="1689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5784</xdr:rowOff>
    </xdr:from>
    <xdr:to>
      <xdr:col>72</xdr:col>
      <xdr:colOff>38100</xdr:colOff>
      <xdr:row>98</xdr:row>
      <xdr:rowOff>107384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80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98511</xdr:rowOff>
    </xdr:from>
    <xdr:ext cx="469744"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68428" y="1690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11785</xdr:rowOff>
    </xdr:from>
    <xdr:to>
      <xdr:col>67</xdr:col>
      <xdr:colOff>101600</xdr:colOff>
      <xdr:row>98</xdr:row>
      <xdr:rowOff>113385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81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104512</xdr:rowOff>
    </xdr:from>
    <xdr:ext cx="469744"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79428" y="16906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58057</xdr:rowOff>
    </xdr:from>
    <xdr:to>
      <xdr:col>116</xdr:col>
      <xdr:colOff>62864</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01557"/>
          <a:ext cx="1269"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4734</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76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58057</xdr:rowOff>
    </xdr:from>
    <xdr:to>
      <xdr:col>116</xdr:col>
      <xdr:colOff>152400</xdr:colOff>
      <xdr:row>30</xdr:row>
      <xdr:rowOff>58057</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01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45901</xdr:rowOff>
    </xdr:from>
    <xdr:to>
      <xdr:col>112</xdr:col>
      <xdr:colOff>38100</xdr:colOff>
      <xdr:row>39</xdr:row>
      <xdr:rowOff>147501</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73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164028</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5076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5624</xdr:rowOff>
    </xdr:from>
    <xdr:to>
      <xdr:col>102</xdr:col>
      <xdr:colOff>165100</xdr:colOff>
      <xdr:row>39</xdr:row>
      <xdr:rowOff>107224</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123751</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88333" y="64674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46990</xdr:rowOff>
    </xdr:from>
    <xdr:to>
      <xdr:col>98</xdr:col>
      <xdr:colOff>38100</xdr:colOff>
      <xdr:row>39</xdr:row>
      <xdr:rowOff>148590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165117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508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16,521</a:t>
          </a:r>
          <a:r>
            <a:rPr kumimoji="1" lang="ja-JP" altLang="en-US" sz="1300">
              <a:latin typeface="ＭＳ Ｐゴシック" panose="020B0600070205080204" pitchFamily="50" charset="-128"/>
              <a:ea typeface="ＭＳ Ｐゴシック" panose="020B0600070205080204" pitchFamily="50" charset="-128"/>
            </a:rPr>
            <a:t>円で、前年度と比べて</a:t>
          </a:r>
          <a:r>
            <a:rPr kumimoji="1" lang="en-US" altLang="ja-JP" sz="1300">
              <a:latin typeface="ＭＳ Ｐゴシック" panose="020B0600070205080204" pitchFamily="50" charset="-128"/>
              <a:ea typeface="ＭＳ Ｐゴシック" panose="020B0600070205080204" pitchFamily="50" charset="-128"/>
            </a:rPr>
            <a:t>11,290</a:t>
          </a:r>
          <a:r>
            <a:rPr kumimoji="1" lang="ja-JP" altLang="en-US" sz="1300">
              <a:latin typeface="ＭＳ Ｐゴシック" panose="020B0600070205080204" pitchFamily="50" charset="-128"/>
              <a:ea typeface="ＭＳ Ｐゴシック" panose="020B0600070205080204" pitchFamily="50" charset="-128"/>
            </a:rPr>
            <a:t>円減少し、類似団体平均より低い数値となっている。これは、昨年度に大口北防災拠点施設を整備したこと等による増加が大きかったことが主な要因である。</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61,345</a:t>
          </a:r>
          <a:r>
            <a:rPr kumimoji="1" lang="ja-JP" altLang="en-US" sz="1300">
              <a:latin typeface="ＭＳ Ｐゴシック" panose="020B0600070205080204" pitchFamily="50" charset="-128"/>
              <a:ea typeface="ＭＳ Ｐゴシック" panose="020B0600070205080204" pitchFamily="50" charset="-128"/>
            </a:rPr>
            <a:t>円で、前年度より減少しているものの、類似団体平均より高い数値となっている。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93,750</a:t>
          </a:r>
          <a:r>
            <a:rPr kumimoji="1" lang="ja-JP" altLang="en-US" sz="1300">
              <a:latin typeface="ＭＳ Ｐゴシック" panose="020B0600070205080204" pitchFamily="50" charset="-128"/>
              <a:ea typeface="ＭＳ Ｐゴシック" panose="020B0600070205080204" pitchFamily="50" charset="-128"/>
            </a:rPr>
            <a:t>円で、前年度と比べて</a:t>
          </a:r>
          <a:r>
            <a:rPr kumimoji="1" lang="en-US" altLang="ja-JP" sz="1300">
              <a:latin typeface="ＭＳ Ｐゴシック" panose="020B0600070205080204" pitchFamily="50" charset="-128"/>
              <a:ea typeface="ＭＳ Ｐゴシック" panose="020B0600070205080204" pitchFamily="50" charset="-128"/>
            </a:rPr>
            <a:t>49,058</a:t>
          </a:r>
          <a:r>
            <a:rPr kumimoji="1" lang="ja-JP" altLang="en-US" sz="1300">
              <a:latin typeface="ＭＳ Ｐゴシック" panose="020B0600070205080204" pitchFamily="50" charset="-128"/>
              <a:ea typeface="ＭＳ Ｐゴシック" panose="020B0600070205080204" pitchFamily="50" charset="-128"/>
            </a:rPr>
            <a:t>円増加し、類似団体平均より高い数値となっている。これは、大口西小学校長寿命化改修工事を行ったこと等が主な要因である。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今後も施設及びイン今後も施設及びインフラの整備、改修、更新については、計画に基づき、事業の効果や効率をよく見極めながら、事業費が過大にならないように留意する。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愛知県大口町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財政調整基金積立額が増加し、財政調整基金取崩額が減少したことにより実質単年度収支比率は前年度よりも</a:t>
          </a:r>
          <a:r>
            <a:rPr kumimoji="1" lang="en-US" altLang="ja-JP" sz="1400">
              <a:latin typeface="ＭＳ ゴシック" pitchFamily="49" charset="-128"/>
              <a:ea typeface="ＭＳ ゴシック" pitchFamily="49" charset="-128"/>
            </a:rPr>
            <a:t>1.02</a:t>
          </a:r>
          <a:r>
            <a:rPr kumimoji="1" lang="ja-JP" altLang="en-US" sz="1400">
              <a:latin typeface="ＭＳ ゴシック" pitchFamily="49" charset="-128"/>
              <a:ea typeface="ＭＳ ゴシック" pitchFamily="49" charset="-128"/>
            </a:rPr>
            <a:t>ポイント増加した。　　　　</a:t>
          </a:r>
        </a:p>
        <a:p>
          <a:r>
            <a:rPr kumimoji="1" lang="ja-JP" altLang="en-US" sz="1400">
              <a:latin typeface="ＭＳ ゴシック" pitchFamily="49" charset="-128"/>
              <a:ea typeface="ＭＳ ゴシック" pitchFamily="49" charset="-128"/>
            </a:rPr>
            <a:t>財政調整基金は、中長期的な見通しのもと、最低水準の取り崩しに努めている。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愛知県大口町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歳入総額は、地方税が増加したこと等により増加し、歳出総額については大口西小学校長寿命化改修工事等により増加した。結果、一般会計の黒字率は前年度と比べ</a:t>
          </a:r>
          <a:r>
            <a:rPr kumimoji="1" lang="en-US" altLang="ja-JP" sz="1400">
              <a:latin typeface="ＭＳ ゴシック" pitchFamily="49" charset="-128"/>
              <a:ea typeface="ＭＳ ゴシック" pitchFamily="49" charset="-128"/>
            </a:rPr>
            <a:t>1.01</a:t>
          </a:r>
          <a:r>
            <a:rPr kumimoji="1" lang="ja-JP" altLang="en-US" sz="1400">
              <a:latin typeface="ＭＳ ゴシック" pitchFamily="49" charset="-128"/>
              <a:ea typeface="ＭＳ ゴシック" pitchFamily="49" charset="-128"/>
            </a:rPr>
            <a:t>ポイント増加している。　　　　　　　　</a:t>
          </a:r>
        </a:p>
        <a:p>
          <a:r>
            <a:rPr kumimoji="1" lang="ja-JP" altLang="en-US" sz="1400">
              <a:latin typeface="ＭＳ ゴシック" pitchFamily="49" charset="-128"/>
              <a:ea typeface="ＭＳ ゴシック" pitchFamily="49" charset="-128"/>
            </a:rPr>
            <a:t>特別会計への操出金は減少となっており、今後も一般会計の黒字に頼らない特別会計事業の健全な運営に努め、継続的な財政の健全化に取り組む。</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392" t="s">
        <v>81</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82</v>
      </c>
      <c r="C2" s="176"/>
      <c r="D2" s="177"/>
    </row>
    <row r="3" spans="1:119" ht="18.75" customHeight="1" thickBot="1" x14ac:dyDescent="0.25">
      <c r="A3" s="175"/>
      <c r="B3" s="393" t="s">
        <v>83</v>
      </c>
      <c r="C3" s="394"/>
      <c r="D3" s="394"/>
      <c r="E3" s="395"/>
      <c r="F3" s="395"/>
      <c r="G3" s="395"/>
      <c r="H3" s="395"/>
      <c r="I3" s="395"/>
      <c r="J3" s="395"/>
      <c r="K3" s="395"/>
      <c r="L3" s="395" t="s">
        <v>84</v>
      </c>
      <c r="M3" s="395"/>
      <c r="N3" s="395"/>
      <c r="O3" s="395"/>
      <c r="P3" s="395"/>
      <c r="Q3" s="395"/>
      <c r="R3" s="402"/>
      <c r="S3" s="402"/>
      <c r="T3" s="402"/>
      <c r="U3" s="402"/>
      <c r="V3" s="403"/>
      <c r="W3" s="377" t="s">
        <v>85</v>
      </c>
      <c r="X3" s="378"/>
      <c r="Y3" s="378"/>
      <c r="Z3" s="378"/>
      <c r="AA3" s="378"/>
      <c r="AB3" s="394"/>
      <c r="AC3" s="402" t="s">
        <v>86</v>
      </c>
      <c r="AD3" s="378"/>
      <c r="AE3" s="378"/>
      <c r="AF3" s="378"/>
      <c r="AG3" s="378"/>
      <c r="AH3" s="378"/>
      <c r="AI3" s="378"/>
      <c r="AJ3" s="378"/>
      <c r="AK3" s="378"/>
      <c r="AL3" s="379"/>
      <c r="AM3" s="377" t="s">
        <v>87</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88</v>
      </c>
      <c r="BO3" s="378"/>
      <c r="BP3" s="378"/>
      <c r="BQ3" s="378"/>
      <c r="BR3" s="378"/>
      <c r="BS3" s="378"/>
      <c r="BT3" s="378"/>
      <c r="BU3" s="379"/>
      <c r="BV3" s="377" t="s">
        <v>89</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90</v>
      </c>
      <c r="CU3" s="378"/>
      <c r="CV3" s="378"/>
      <c r="CW3" s="378"/>
      <c r="CX3" s="378"/>
      <c r="CY3" s="378"/>
      <c r="CZ3" s="378"/>
      <c r="DA3" s="379"/>
      <c r="DB3" s="377" t="s">
        <v>91</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92</v>
      </c>
      <c r="AZ4" s="381"/>
      <c r="BA4" s="381"/>
      <c r="BB4" s="381"/>
      <c r="BC4" s="381"/>
      <c r="BD4" s="381"/>
      <c r="BE4" s="381"/>
      <c r="BF4" s="381"/>
      <c r="BG4" s="381"/>
      <c r="BH4" s="381"/>
      <c r="BI4" s="381"/>
      <c r="BJ4" s="381"/>
      <c r="BK4" s="381"/>
      <c r="BL4" s="381"/>
      <c r="BM4" s="382"/>
      <c r="BN4" s="383">
        <v>11182694</v>
      </c>
      <c r="BO4" s="384"/>
      <c r="BP4" s="384"/>
      <c r="BQ4" s="384"/>
      <c r="BR4" s="384"/>
      <c r="BS4" s="384"/>
      <c r="BT4" s="384"/>
      <c r="BU4" s="385"/>
      <c r="BV4" s="383">
        <v>10334816</v>
      </c>
      <c r="BW4" s="384"/>
      <c r="BX4" s="384"/>
      <c r="BY4" s="384"/>
      <c r="BZ4" s="384"/>
      <c r="CA4" s="384"/>
      <c r="CB4" s="384"/>
      <c r="CC4" s="385"/>
      <c r="CD4" s="386" t="s">
        <v>93</v>
      </c>
      <c r="CE4" s="387"/>
      <c r="CF4" s="387"/>
      <c r="CG4" s="387"/>
      <c r="CH4" s="387"/>
      <c r="CI4" s="387"/>
      <c r="CJ4" s="387"/>
      <c r="CK4" s="387"/>
      <c r="CL4" s="387"/>
      <c r="CM4" s="387"/>
      <c r="CN4" s="387"/>
      <c r="CO4" s="387"/>
      <c r="CP4" s="387"/>
      <c r="CQ4" s="387"/>
      <c r="CR4" s="387"/>
      <c r="CS4" s="388"/>
      <c r="CT4" s="389">
        <v>4.0999999999999996</v>
      </c>
      <c r="CU4" s="390"/>
      <c r="CV4" s="390"/>
      <c r="CW4" s="390"/>
      <c r="CX4" s="390"/>
      <c r="CY4" s="390"/>
      <c r="CZ4" s="390"/>
      <c r="DA4" s="391"/>
      <c r="DB4" s="389">
        <v>3</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94</v>
      </c>
      <c r="AN5" s="450"/>
      <c r="AO5" s="450"/>
      <c r="AP5" s="450"/>
      <c r="AQ5" s="450"/>
      <c r="AR5" s="450"/>
      <c r="AS5" s="450"/>
      <c r="AT5" s="451"/>
      <c r="AU5" s="452" t="s">
        <v>95</v>
      </c>
      <c r="AV5" s="453"/>
      <c r="AW5" s="453"/>
      <c r="AX5" s="453"/>
      <c r="AY5" s="454" t="s">
        <v>96</v>
      </c>
      <c r="AZ5" s="455"/>
      <c r="BA5" s="455"/>
      <c r="BB5" s="455"/>
      <c r="BC5" s="455"/>
      <c r="BD5" s="455"/>
      <c r="BE5" s="455"/>
      <c r="BF5" s="455"/>
      <c r="BG5" s="455"/>
      <c r="BH5" s="455"/>
      <c r="BI5" s="455"/>
      <c r="BJ5" s="455"/>
      <c r="BK5" s="455"/>
      <c r="BL5" s="455"/>
      <c r="BM5" s="456"/>
      <c r="BN5" s="420">
        <v>10578528</v>
      </c>
      <c r="BO5" s="421"/>
      <c r="BP5" s="421"/>
      <c r="BQ5" s="421"/>
      <c r="BR5" s="421"/>
      <c r="BS5" s="421"/>
      <c r="BT5" s="421"/>
      <c r="BU5" s="422"/>
      <c r="BV5" s="420">
        <v>9802021</v>
      </c>
      <c r="BW5" s="421"/>
      <c r="BX5" s="421"/>
      <c r="BY5" s="421"/>
      <c r="BZ5" s="421"/>
      <c r="CA5" s="421"/>
      <c r="CB5" s="421"/>
      <c r="CC5" s="422"/>
      <c r="CD5" s="423" t="s">
        <v>97</v>
      </c>
      <c r="CE5" s="424"/>
      <c r="CF5" s="424"/>
      <c r="CG5" s="424"/>
      <c r="CH5" s="424"/>
      <c r="CI5" s="424"/>
      <c r="CJ5" s="424"/>
      <c r="CK5" s="424"/>
      <c r="CL5" s="424"/>
      <c r="CM5" s="424"/>
      <c r="CN5" s="424"/>
      <c r="CO5" s="424"/>
      <c r="CP5" s="424"/>
      <c r="CQ5" s="424"/>
      <c r="CR5" s="424"/>
      <c r="CS5" s="425"/>
      <c r="CT5" s="417">
        <v>74</v>
      </c>
      <c r="CU5" s="418"/>
      <c r="CV5" s="418"/>
      <c r="CW5" s="418"/>
      <c r="CX5" s="418"/>
      <c r="CY5" s="418"/>
      <c r="CZ5" s="418"/>
      <c r="DA5" s="419"/>
      <c r="DB5" s="417">
        <v>80.099999999999994</v>
      </c>
      <c r="DC5" s="418"/>
      <c r="DD5" s="418"/>
      <c r="DE5" s="418"/>
      <c r="DF5" s="418"/>
      <c r="DG5" s="418"/>
      <c r="DH5" s="418"/>
      <c r="DI5" s="419"/>
    </row>
    <row r="6" spans="1:119" ht="18.75" customHeight="1" x14ac:dyDescent="0.2">
      <c r="A6" s="175"/>
      <c r="B6" s="426" t="s">
        <v>98</v>
      </c>
      <c r="C6" s="427"/>
      <c r="D6" s="427"/>
      <c r="E6" s="428"/>
      <c r="F6" s="428"/>
      <c r="G6" s="428"/>
      <c r="H6" s="428"/>
      <c r="I6" s="428"/>
      <c r="J6" s="428"/>
      <c r="K6" s="428"/>
      <c r="L6" s="428" t="s">
        <v>99</v>
      </c>
      <c r="M6" s="428"/>
      <c r="N6" s="428"/>
      <c r="O6" s="428"/>
      <c r="P6" s="428"/>
      <c r="Q6" s="428"/>
      <c r="R6" s="432"/>
      <c r="S6" s="432"/>
      <c r="T6" s="432"/>
      <c r="U6" s="432"/>
      <c r="V6" s="433"/>
      <c r="W6" s="436" t="s">
        <v>100</v>
      </c>
      <c r="X6" s="437"/>
      <c r="Y6" s="437"/>
      <c r="Z6" s="437"/>
      <c r="AA6" s="437"/>
      <c r="AB6" s="427"/>
      <c r="AC6" s="440" t="s">
        <v>101</v>
      </c>
      <c r="AD6" s="441"/>
      <c r="AE6" s="441"/>
      <c r="AF6" s="441"/>
      <c r="AG6" s="441"/>
      <c r="AH6" s="441"/>
      <c r="AI6" s="441"/>
      <c r="AJ6" s="441"/>
      <c r="AK6" s="441"/>
      <c r="AL6" s="442"/>
      <c r="AM6" s="449" t="s">
        <v>102</v>
      </c>
      <c r="AN6" s="450"/>
      <c r="AO6" s="450"/>
      <c r="AP6" s="450"/>
      <c r="AQ6" s="450"/>
      <c r="AR6" s="450"/>
      <c r="AS6" s="450"/>
      <c r="AT6" s="451"/>
      <c r="AU6" s="452" t="s">
        <v>103</v>
      </c>
      <c r="AV6" s="453"/>
      <c r="AW6" s="453"/>
      <c r="AX6" s="453"/>
      <c r="AY6" s="454" t="s">
        <v>104</v>
      </c>
      <c r="AZ6" s="455"/>
      <c r="BA6" s="455"/>
      <c r="BB6" s="455"/>
      <c r="BC6" s="455"/>
      <c r="BD6" s="455"/>
      <c r="BE6" s="455"/>
      <c r="BF6" s="455"/>
      <c r="BG6" s="455"/>
      <c r="BH6" s="455"/>
      <c r="BI6" s="455"/>
      <c r="BJ6" s="455"/>
      <c r="BK6" s="455"/>
      <c r="BL6" s="455"/>
      <c r="BM6" s="456"/>
      <c r="BN6" s="420">
        <v>604166</v>
      </c>
      <c r="BO6" s="421"/>
      <c r="BP6" s="421"/>
      <c r="BQ6" s="421"/>
      <c r="BR6" s="421"/>
      <c r="BS6" s="421"/>
      <c r="BT6" s="421"/>
      <c r="BU6" s="422"/>
      <c r="BV6" s="420">
        <v>532795</v>
      </c>
      <c r="BW6" s="421"/>
      <c r="BX6" s="421"/>
      <c r="BY6" s="421"/>
      <c r="BZ6" s="421"/>
      <c r="CA6" s="421"/>
      <c r="CB6" s="421"/>
      <c r="CC6" s="422"/>
      <c r="CD6" s="423" t="s">
        <v>105</v>
      </c>
      <c r="CE6" s="424"/>
      <c r="CF6" s="424"/>
      <c r="CG6" s="424"/>
      <c r="CH6" s="424"/>
      <c r="CI6" s="424"/>
      <c r="CJ6" s="424"/>
      <c r="CK6" s="424"/>
      <c r="CL6" s="424"/>
      <c r="CM6" s="424"/>
      <c r="CN6" s="424"/>
      <c r="CO6" s="424"/>
      <c r="CP6" s="424"/>
      <c r="CQ6" s="424"/>
      <c r="CR6" s="424"/>
      <c r="CS6" s="425"/>
      <c r="CT6" s="457">
        <v>74</v>
      </c>
      <c r="CU6" s="458"/>
      <c r="CV6" s="458"/>
      <c r="CW6" s="458"/>
      <c r="CX6" s="458"/>
      <c r="CY6" s="458"/>
      <c r="CZ6" s="458"/>
      <c r="DA6" s="459"/>
      <c r="DB6" s="457">
        <v>80.099999999999994</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106</v>
      </c>
      <c r="AN7" s="450"/>
      <c r="AO7" s="450"/>
      <c r="AP7" s="450"/>
      <c r="AQ7" s="450"/>
      <c r="AR7" s="450"/>
      <c r="AS7" s="450"/>
      <c r="AT7" s="451"/>
      <c r="AU7" s="452" t="s">
        <v>107</v>
      </c>
      <c r="AV7" s="453"/>
      <c r="AW7" s="453"/>
      <c r="AX7" s="453"/>
      <c r="AY7" s="454" t="s">
        <v>108</v>
      </c>
      <c r="AZ7" s="455"/>
      <c r="BA7" s="455"/>
      <c r="BB7" s="455"/>
      <c r="BC7" s="455"/>
      <c r="BD7" s="455"/>
      <c r="BE7" s="455"/>
      <c r="BF7" s="455"/>
      <c r="BG7" s="455"/>
      <c r="BH7" s="455"/>
      <c r="BI7" s="455"/>
      <c r="BJ7" s="455"/>
      <c r="BK7" s="455"/>
      <c r="BL7" s="455"/>
      <c r="BM7" s="456"/>
      <c r="BN7" s="420">
        <v>342553</v>
      </c>
      <c r="BO7" s="421"/>
      <c r="BP7" s="421"/>
      <c r="BQ7" s="421"/>
      <c r="BR7" s="421"/>
      <c r="BS7" s="421"/>
      <c r="BT7" s="421"/>
      <c r="BU7" s="422"/>
      <c r="BV7" s="420">
        <v>349261</v>
      </c>
      <c r="BW7" s="421"/>
      <c r="BX7" s="421"/>
      <c r="BY7" s="421"/>
      <c r="BZ7" s="421"/>
      <c r="CA7" s="421"/>
      <c r="CB7" s="421"/>
      <c r="CC7" s="422"/>
      <c r="CD7" s="423" t="s">
        <v>109</v>
      </c>
      <c r="CE7" s="424"/>
      <c r="CF7" s="424"/>
      <c r="CG7" s="424"/>
      <c r="CH7" s="424"/>
      <c r="CI7" s="424"/>
      <c r="CJ7" s="424"/>
      <c r="CK7" s="424"/>
      <c r="CL7" s="424"/>
      <c r="CM7" s="424"/>
      <c r="CN7" s="424"/>
      <c r="CO7" s="424"/>
      <c r="CP7" s="424"/>
      <c r="CQ7" s="424"/>
      <c r="CR7" s="424"/>
      <c r="CS7" s="425"/>
      <c r="CT7" s="420">
        <v>6449849</v>
      </c>
      <c r="CU7" s="421"/>
      <c r="CV7" s="421"/>
      <c r="CW7" s="421"/>
      <c r="CX7" s="421"/>
      <c r="CY7" s="421"/>
      <c r="CZ7" s="421"/>
      <c r="DA7" s="422"/>
      <c r="DB7" s="420">
        <v>6033182</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110</v>
      </c>
      <c r="AN8" s="450"/>
      <c r="AO8" s="450"/>
      <c r="AP8" s="450"/>
      <c r="AQ8" s="450"/>
      <c r="AR8" s="450"/>
      <c r="AS8" s="450"/>
      <c r="AT8" s="451"/>
      <c r="AU8" s="452" t="s">
        <v>111</v>
      </c>
      <c r="AV8" s="453"/>
      <c r="AW8" s="453"/>
      <c r="AX8" s="453"/>
      <c r="AY8" s="454" t="s">
        <v>112</v>
      </c>
      <c r="AZ8" s="455"/>
      <c r="BA8" s="455"/>
      <c r="BB8" s="455"/>
      <c r="BC8" s="455"/>
      <c r="BD8" s="455"/>
      <c r="BE8" s="455"/>
      <c r="BF8" s="455"/>
      <c r="BG8" s="455"/>
      <c r="BH8" s="455"/>
      <c r="BI8" s="455"/>
      <c r="BJ8" s="455"/>
      <c r="BK8" s="455"/>
      <c r="BL8" s="455"/>
      <c r="BM8" s="456"/>
      <c r="BN8" s="420">
        <v>261613</v>
      </c>
      <c r="BO8" s="421"/>
      <c r="BP8" s="421"/>
      <c r="BQ8" s="421"/>
      <c r="BR8" s="421"/>
      <c r="BS8" s="421"/>
      <c r="BT8" s="421"/>
      <c r="BU8" s="422"/>
      <c r="BV8" s="420">
        <v>183534</v>
      </c>
      <c r="BW8" s="421"/>
      <c r="BX8" s="421"/>
      <c r="BY8" s="421"/>
      <c r="BZ8" s="421"/>
      <c r="CA8" s="421"/>
      <c r="CB8" s="421"/>
      <c r="CC8" s="422"/>
      <c r="CD8" s="423" t="s">
        <v>113</v>
      </c>
      <c r="CE8" s="424"/>
      <c r="CF8" s="424"/>
      <c r="CG8" s="424"/>
      <c r="CH8" s="424"/>
      <c r="CI8" s="424"/>
      <c r="CJ8" s="424"/>
      <c r="CK8" s="424"/>
      <c r="CL8" s="424"/>
      <c r="CM8" s="424"/>
      <c r="CN8" s="424"/>
      <c r="CO8" s="424"/>
      <c r="CP8" s="424"/>
      <c r="CQ8" s="424"/>
      <c r="CR8" s="424"/>
      <c r="CS8" s="425"/>
      <c r="CT8" s="460">
        <v>1.1200000000000001</v>
      </c>
      <c r="CU8" s="461"/>
      <c r="CV8" s="461"/>
      <c r="CW8" s="461"/>
      <c r="CX8" s="461"/>
      <c r="CY8" s="461"/>
      <c r="CZ8" s="461"/>
      <c r="DA8" s="462"/>
      <c r="DB8" s="460">
        <v>1.1499999999999999</v>
      </c>
      <c r="DC8" s="461"/>
      <c r="DD8" s="461"/>
      <c r="DE8" s="461"/>
      <c r="DF8" s="461"/>
      <c r="DG8" s="461"/>
      <c r="DH8" s="461"/>
      <c r="DI8" s="462"/>
    </row>
    <row r="9" spans="1:119" ht="18.75" customHeight="1" thickBot="1" x14ac:dyDescent="0.25">
      <c r="A9" s="175"/>
      <c r="B9" s="414" t="s">
        <v>114</v>
      </c>
      <c r="C9" s="415"/>
      <c r="D9" s="415"/>
      <c r="E9" s="415"/>
      <c r="F9" s="415"/>
      <c r="G9" s="415"/>
      <c r="H9" s="415"/>
      <c r="I9" s="415"/>
      <c r="J9" s="415"/>
      <c r="K9" s="463"/>
      <c r="L9" s="464" t="s">
        <v>115</v>
      </c>
      <c r="M9" s="465"/>
      <c r="N9" s="465"/>
      <c r="O9" s="465"/>
      <c r="P9" s="465"/>
      <c r="Q9" s="466"/>
      <c r="R9" s="467">
        <v>24305</v>
      </c>
      <c r="S9" s="468"/>
      <c r="T9" s="468"/>
      <c r="U9" s="468"/>
      <c r="V9" s="469"/>
      <c r="W9" s="377" t="s">
        <v>116</v>
      </c>
      <c r="X9" s="378"/>
      <c r="Y9" s="378"/>
      <c r="Z9" s="378"/>
      <c r="AA9" s="378"/>
      <c r="AB9" s="378"/>
      <c r="AC9" s="378"/>
      <c r="AD9" s="378"/>
      <c r="AE9" s="378"/>
      <c r="AF9" s="378"/>
      <c r="AG9" s="378"/>
      <c r="AH9" s="378"/>
      <c r="AI9" s="378"/>
      <c r="AJ9" s="378"/>
      <c r="AK9" s="378"/>
      <c r="AL9" s="379"/>
      <c r="AM9" s="449" t="s">
        <v>117</v>
      </c>
      <c r="AN9" s="450"/>
      <c r="AO9" s="450"/>
      <c r="AP9" s="450"/>
      <c r="AQ9" s="450"/>
      <c r="AR9" s="450"/>
      <c r="AS9" s="450"/>
      <c r="AT9" s="451"/>
      <c r="AU9" s="452" t="s">
        <v>118</v>
      </c>
      <c r="AV9" s="453"/>
      <c r="AW9" s="453"/>
      <c r="AX9" s="453"/>
      <c r="AY9" s="454" t="s">
        <v>119</v>
      </c>
      <c r="AZ9" s="455"/>
      <c r="BA9" s="455"/>
      <c r="BB9" s="455"/>
      <c r="BC9" s="455"/>
      <c r="BD9" s="455"/>
      <c r="BE9" s="455"/>
      <c r="BF9" s="455"/>
      <c r="BG9" s="455"/>
      <c r="BH9" s="455"/>
      <c r="BI9" s="455"/>
      <c r="BJ9" s="455"/>
      <c r="BK9" s="455"/>
      <c r="BL9" s="455"/>
      <c r="BM9" s="456"/>
      <c r="BN9" s="420">
        <v>78076</v>
      </c>
      <c r="BO9" s="421"/>
      <c r="BP9" s="421"/>
      <c r="BQ9" s="421"/>
      <c r="BR9" s="421"/>
      <c r="BS9" s="421"/>
      <c r="BT9" s="421"/>
      <c r="BU9" s="422"/>
      <c r="BV9" s="420">
        <v>3427</v>
      </c>
      <c r="BW9" s="421"/>
      <c r="BX9" s="421"/>
      <c r="BY9" s="421"/>
      <c r="BZ9" s="421"/>
      <c r="CA9" s="421"/>
      <c r="CB9" s="421"/>
      <c r="CC9" s="422"/>
      <c r="CD9" s="423" t="s">
        <v>120</v>
      </c>
      <c r="CE9" s="424"/>
      <c r="CF9" s="424"/>
      <c r="CG9" s="424"/>
      <c r="CH9" s="424"/>
      <c r="CI9" s="424"/>
      <c r="CJ9" s="424"/>
      <c r="CK9" s="424"/>
      <c r="CL9" s="424"/>
      <c r="CM9" s="424"/>
      <c r="CN9" s="424"/>
      <c r="CO9" s="424"/>
      <c r="CP9" s="424"/>
      <c r="CQ9" s="424"/>
      <c r="CR9" s="424"/>
      <c r="CS9" s="425"/>
      <c r="CT9" s="417">
        <v>3.2</v>
      </c>
      <c r="CU9" s="418"/>
      <c r="CV9" s="418"/>
      <c r="CW9" s="418"/>
      <c r="CX9" s="418"/>
      <c r="CY9" s="418"/>
      <c r="CZ9" s="418"/>
      <c r="DA9" s="419"/>
      <c r="DB9" s="417">
        <v>3.2</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121</v>
      </c>
      <c r="M10" s="450"/>
      <c r="N10" s="450"/>
      <c r="O10" s="450"/>
      <c r="P10" s="450"/>
      <c r="Q10" s="451"/>
      <c r="R10" s="471">
        <v>23274</v>
      </c>
      <c r="S10" s="472"/>
      <c r="T10" s="472"/>
      <c r="U10" s="472"/>
      <c r="V10" s="473"/>
      <c r="W10" s="408"/>
      <c r="X10" s="409"/>
      <c r="Y10" s="409"/>
      <c r="Z10" s="409"/>
      <c r="AA10" s="409"/>
      <c r="AB10" s="409"/>
      <c r="AC10" s="409"/>
      <c r="AD10" s="409"/>
      <c r="AE10" s="409"/>
      <c r="AF10" s="409"/>
      <c r="AG10" s="409"/>
      <c r="AH10" s="409"/>
      <c r="AI10" s="409"/>
      <c r="AJ10" s="409"/>
      <c r="AK10" s="409"/>
      <c r="AL10" s="412"/>
      <c r="AM10" s="449" t="s">
        <v>122</v>
      </c>
      <c r="AN10" s="450"/>
      <c r="AO10" s="450"/>
      <c r="AP10" s="450"/>
      <c r="AQ10" s="450"/>
      <c r="AR10" s="450"/>
      <c r="AS10" s="450"/>
      <c r="AT10" s="451"/>
      <c r="AU10" s="452" t="s">
        <v>123</v>
      </c>
      <c r="AV10" s="453"/>
      <c r="AW10" s="453"/>
      <c r="AX10" s="453"/>
      <c r="AY10" s="454" t="s">
        <v>124</v>
      </c>
      <c r="AZ10" s="455"/>
      <c r="BA10" s="455"/>
      <c r="BB10" s="455"/>
      <c r="BC10" s="455"/>
      <c r="BD10" s="455"/>
      <c r="BE10" s="455"/>
      <c r="BF10" s="455"/>
      <c r="BG10" s="455"/>
      <c r="BH10" s="455"/>
      <c r="BI10" s="455"/>
      <c r="BJ10" s="455"/>
      <c r="BK10" s="455"/>
      <c r="BL10" s="455"/>
      <c r="BM10" s="456"/>
      <c r="BN10" s="420">
        <v>270064</v>
      </c>
      <c r="BO10" s="421"/>
      <c r="BP10" s="421"/>
      <c r="BQ10" s="421"/>
      <c r="BR10" s="421"/>
      <c r="BS10" s="421"/>
      <c r="BT10" s="421"/>
      <c r="BU10" s="422"/>
      <c r="BV10" s="420">
        <v>90523</v>
      </c>
      <c r="BW10" s="421"/>
      <c r="BX10" s="421"/>
      <c r="BY10" s="421"/>
      <c r="BZ10" s="421"/>
      <c r="CA10" s="421"/>
      <c r="CB10" s="421"/>
      <c r="CC10" s="422"/>
      <c r="CD10" s="181" t="s">
        <v>125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414"/>
      <c r="C11" s="415"/>
      <c r="D11" s="415"/>
      <c r="E11" s="415"/>
      <c r="F11" s="415"/>
      <c r="G11" s="415"/>
      <c r="H11" s="415"/>
      <c r="I11" s="415"/>
      <c r="J11" s="415"/>
      <c r="K11" s="463"/>
      <c r="L11" s="474" t="s">
        <v>126</v>
      </c>
      <c r="M11" s="475"/>
      <c r="N11" s="475"/>
      <c r="O11" s="475"/>
      <c r="P11" s="475"/>
      <c r="Q11" s="476"/>
      <c r="R11" s="477" t="s">
        <v>127</v>
      </c>
      <c r="S11" s="478"/>
      <c r="T11" s="478"/>
      <c r="U11" s="478"/>
      <c r="V11" s="479"/>
      <c r="W11" s="408"/>
      <c r="X11" s="409"/>
      <c r="Y11" s="409"/>
      <c r="Z11" s="409"/>
      <c r="AA11" s="409"/>
      <c r="AB11" s="409"/>
      <c r="AC11" s="409"/>
      <c r="AD11" s="409"/>
      <c r="AE11" s="409"/>
      <c r="AF11" s="409"/>
      <c r="AG11" s="409"/>
      <c r="AH11" s="409"/>
      <c r="AI11" s="409"/>
      <c r="AJ11" s="409"/>
      <c r="AK11" s="409"/>
      <c r="AL11" s="412"/>
      <c r="AM11" s="449" t="s">
        <v>128</v>
      </c>
      <c r="AN11" s="450"/>
      <c r="AO11" s="450"/>
      <c r="AP11" s="450"/>
      <c r="AQ11" s="450"/>
      <c r="AR11" s="450"/>
      <c r="AS11" s="450"/>
      <c r="AT11" s="451"/>
      <c r="AU11" s="452" t="s">
        <v>95</v>
      </c>
      <c r="AV11" s="453"/>
      <c r="AW11" s="453"/>
      <c r="AX11" s="453"/>
      <c r="AY11" s="454" t="s">
        <v>129</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130</v>
      </c>
      <c r="CE11" s="424"/>
      <c r="CF11" s="424"/>
      <c r="CG11" s="424"/>
      <c r="CH11" s="424"/>
      <c r="CI11" s="424"/>
      <c r="CJ11" s="424"/>
      <c r="CK11" s="424"/>
      <c r="CL11" s="424"/>
      <c r="CM11" s="424"/>
      <c r="CN11" s="424"/>
      <c r="CO11" s="424"/>
      <c r="CP11" s="424"/>
      <c r="CQ11" s="424"/>
      <c r="CR11" s="424"/>
      <c r="CS11" s="425"/>
      <c r="CT11" s="460" t="s">
        <v>131</v>
      </c>
      <c r="CU11" s="461"/>
      <c r="CV11" s="461"/>
      <c r="CW11" s="461"/>
      <c r="CX11" s="461"/>
      <c r="CY11" s="461"/>
      <c r="CZ11" s="461"/>
      <c r="DA11" s="462"/>
      <c r="DB11" s="460" t="s">
        <v>131</v>
      </c>
      <c r="DC11" s="461"/>
      <c r="DD11" s="461"/>
      <c r="DE11" s="461"/>
      <c r="DF11" s="461"/>
      <c r="DG11" s="461"/>
      <c r="DH11" s="461"/>
      <c r="DI11" s="462"/>
    </row>
    <row r="12" spans="1:119" ht="18.75" customHeight="1" x14ac:dyDescent="0.2">
      <c r="A12" s="175"/>
      <c r="B12" s="480" t="s">
        <v>132</v>
      </c>
      <c r="C12" s="481"/>
      <c r="D12" s="481"/>
      <c r="E12" s="481"/>
      <c r="F12" s="481"/>
      <c r="G12" s="481"/>
      <c r="H12" s="481"/>
      <c r="I12" s="481"/>
      <c r="J12" s="481"/>
      <c r="K12" s="482"/>
      <c r="L12" s="489" t="s">
        <v>133</v>
      </c>
      <c r="M12" s="490"/>
      <c r="N12" s="490"/>
      <c r="O12" s="490"/>
      <c r="P12" s="490"/>
      <c r="Q12" s="491"/>
      <c r="R12" s="492">
        <v>24234</v>
      </c>
      <c r="S12" s="493"/>
      <c r="T12" s="493"/>
      <c r="U12" s="493"/>
      <c r="V12" s="494"/>
      <c r="W12" s="495" t="s">
        <v>1</v>
      </c>
      <c r="X12" s="453"/>
      <c r="Y12" s="453"/>
      <c r="Z12" s="453"/>
      <c r="AA12" s="453"/>
      <c r="AB12" s="496"/>
      <c r="AC12" s="497" t="s">
        <v>134</v>
      </c>
      <c r="AD12" s="498"/>
      <c r="AE12" s="498"/>
      <c r="AF12" s="498"/>
      <c r="AG12" s="499"/>
      <c r="AH12" s="497" t="s">
        <v>135</v>
      </c>
      <c r="AI12" s="498"/>
      <c r="AJ12" s="498"/>
      <c r="AK12" s="498"/>
      <c r="AL12" s="500"/>
      <c r="AM12" s="449" t="s">
        <v>136</v>
      </c>
      <c r="AN12" s="450"/>
      <c r="AO12" s="450"/>
      <c r="AP12" s="450"/>
      <c r="AQ12" s="450"/>
      <c r="AR12" s="450"/>
      <c r="AS12" s="450"/>
      <c r="AT12" s="451"/>
      <c r="AU12" s="452" t="s">
        <v>95</v>
      </c>
      <c r="AV12" s="453"/>
      <c r="AW12" s="453"/>
      <c r="AX12" s="453"/>
      <c r="AY12" s="454" t="s">
        <v>137</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170000</v>
      </c>
      <c r="BW12" s="421"/>
      <c r="BX12" s="421"/>
      <c r="BY12" s="421"/>
      <c r="BZ12" s="421"/>
      <c r="CA12" s="421"/>
      <c r="CB12" s="421"/>
      <c r="CC12" s="422"/>
      <c r="CD12" s="423" t="s">
        <v>138</v>
      </c>
      <c r="CE12" s="424"/>
      <c r="CF12" s="424"/>
      <c r="CG12" s="424"/>
      <c r="CH12" s="424"/>
      <c r="CI12" s="424"/>
      <c r="CJ12" s="424"/>
      <c r="CK12" s="424"/>
      <c r="CL12" s="424"/>
      <c r="CM12" s="424"/>
      <c r="CN12" s="424"/>
      <c r="CO12" s="424"/>
      <c r="CP12" s="424"/>
      <c r="CQ12" s="424"/>
      <c r="CR12" s="424"/>
      <c r="CS12" s="425"/>
      <c r="CT12" s="460" t="s">
        <v>131</v>
      </c>
      <c r="CU12" s="461"/>
      <c r="CV12" s="461"/>
      <c r="CW12" s="461"/>
      <c r="CX12" s="461"/>
      <c r="CY12" s="461"/>
      <c r="CZ12" s="461"/>
      <c r="DA12" s="462"/>
      <c r="DB12" s="460" t="s">
        <v>131</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90"/>
      <c r="M13" s="511" t="s">
        <v>139</v>
      </c>
      <c r="N13" s="512"/>
      <c r="O13" s="512"/>
      <c r="P13" s="512"/>
      <c r="Q13" s="513"/>
      <c r="R13" s="504">
        <v>23487</v>
      </c>
      <c r="S13" s="505"/>
      <c r="T13" s="505"/>
      <c r="U13" s="505"/>
      <c r="V13" s="506"/>
      <c r="W13" s="436" t="s">
        <v>140</v>
      </c>
      <c r="X13" s="437"/>
      <c r="Y13" s="437"/>
      <c r="Z13" s="437"/>
      <c r="AA13" s="437"/>
      <c r="AB13" s="427"/>
      <c r="AC13" s="471">
        <v>146</v>
      </c>
      <c r="AD13" s="472"/>
      <c r="AE13" s="472"/>
      <c r="AF13" s="472"/>
      <c r="AG13" s="514"/>
      <c r="AH13" s="471">
        <v>190</v>
      </c>
      <c r="AI13" s="472"/>
      <c r="AJ13" s="472"/>
      <c r="AK13" s="472"/>
      <c r="AL13" s="473"/>
      <c r="AM13" s="449" t="s">
        <v>141</v>
      </c>
      <c r="AN13" s="450"/>
      <c r="AO13" s="450"/>
      <c r="AP13" s="450"/>
      <c r="AQ13" s="450"/>
      <c r="AR13" s="450"/>
      <c r="AS13" s="450"/>
      <c r="AT13" s="451"/>
      <c r="AU13" s="452" t="s">
        <v>142</v>
      </c>
      <c r="AV13" s="453"/>
      <c r="AW13" s="453"/>
      <c r="AX13" s="453"/>
      <c r="AY13" s="454" t="s">
        <v>143</v>
      </c>
      <c r="AZ13" s="455"/>
      <c r="BA13" s="455"/>
      <c r="BB13" s="455"/>
      <c r="BC13" s="455"/>
      <c r="BD13" s="455"/>
      <c r="BE13" s="455"/>
      <c r="BF13" s="455"/>
      <c r="BG13" s="455"/>
      <c r="BH13" s="455"/>
      <c r="BI13" s="455"/>
      <c r="BJ13" s="455"/>
      <c r="BK13" s="455"/>
      <c r="BL13" s="455"/>
      <c r="BM13" s="456"/>
      <c r="BN13" s="420">
        <v>348140</v>
      </c>
      <c r="BO13" s="421"/>
      <c r="BP13" s="421"/>
      <c r="BQ13" s="421"/>
      <c r="BR13" s="421"/>
      <c r="BS13" s="421"/>
      <c r="BT13" s="421"/>
      <c r="BU13" s="422"/>
      <c r="BV13" s="420">
        <v>-76050</v>
      </c>
      <c r="BW13" s="421"/>
      <c r="BX13" s="421"/>
      <c r="BY13" s="421"/>
      <c r="BZ13" s="421"/>
      <c r="CA13" s="421"/>
      <c r="CB13" s="421"/>
      <c r="CC13" s="422"/>
      <c r="CD13" s="423" t="s">
        <v>144</v>
      </c>
      <c r="CE13" s="424"/>
      <c r="CF13" s="424"/>
      <c r="CG13" s="424"/>
      <c r="CH13" s="424"/>
      <c r="CI13" s="424"/>
      <c r="CJ13" s="424"/>
      <c r="CK13" s="424"/>
      <c r="CL13" s="424"/>
      <c r="CM13" s="424"/>
      <c r="CN13" s="424"/>
      <c r="CO13" s="424"/>
      <c r="CP13" s="424"/>
      <c r="CQ13" s="424"/>
      <c r="CR13" s="424"/>
      <c r="CS13" s="425"/>
      <c r="CT13" s="417">
        <v>1.3</v>
      </c>
      <c r="CU13" s="418"/>
      <c r="CV13" s="418"/>
      <c r="CW13" s="418"/>
      <c r="CX13" s="418"/>
      <c r="CY13" s="418"/>
      <c r="CZ13" s="418"/>
      <c r="DA13" s="419"/>
      <c r="DB13" s="417">
        <v>1.2</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145</v>
      </c>
      <c r="M14" s="502"/>
      <c r="N14" s="502"/>
      <c r="O14" s="502"/>
      <c r="P14" s="502"/>
      <c r="Q14" s="503"/>
      <c r="R14" s="504">
        <v>24282</v>
      </c>
      <c r="S14" s="505"/>
      <c r="T14" s="505"/>
      <c r="U14" s="505"/>
      <c r="V14" s="506"/>
      <c r="W14" s="410"/>
      <c r="X14" s="411"/>
      <c r="Y14" s="411"/>
      <c r="Z14" s="411"/>
      <c r="AA14" s="411"/>
      <c r="AB14" s="400"/>
      <c r="AC14" s="507">
        <v>1.2</v>
      </c>
      <c r="AD14" s="508"/>
      <c r="AE14" s="508"/>
      <c r="AF14" s="508"/>
      <c r="AG14" s="509"/>
      <c r="AH14" s="507">
        <v>1.7</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146</v>
      </c>
      <c r="CE14" s="516"/>
      <c r="CF14" s="516"/>
      <c r="CG14" s="516"/>
      <c r="CH14" s="516"/>
      <c r="CI14" s="516"/>
      <c r="CJ14" s="516"/>
      <c r="CK14" s="516"/>
      <c r="CL14" s="516"/>
      <c r="CM14" s="516"/>
      <c r="CN14" s="516"/>
      <c r="CO14" s="516"/>
      <c r="CP14" s="516"/>
      <c r="CQ14" s="516"/>
      <c r="CR14" s="516"/>
      <c r="CS14" s="517"/>
      <c r="CT14" s="518" t="s">
        <v>131</v>
      </c>
      <c r="CU14" s="519"/>
      <c r="CV14" s="519"/>
      <c r="CW14" s="519"/>
      <c r="CX14" s="519"/>
      <c r="CY14" s="519"/>
      <c r="CZ14" s="519"/>
      <c r="DA14" s="520"/>
      <c r="DB14" s="518" t="s">
        <v>131</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90"/>
      <c r="M15" s="511" t="s">
        <v>139</v>
      </c>
      <c r="N15" s="512"/>
      <c r="O15" s="512"/>
      <c r="P15" s="512"/>
      <c r="Q15" s="513"/>
      <c r="R15" s="504">
        <v>23593</v>
      </c>
      <c r="S15" s="505"/>
      <c r="T15" s="505"/>
      <c r="U15" s="505"/>
      <c r="V15" s="506"/>
      <c r="W15" s="436" t="s">
        <v>147</v>
      </c>
      <c r="X15" s="437"/>
      <c r="Y15" s="437"/>
      <c r="Z15" s="437"/>
      <c r="AA15" s="437"/>
      <c r="AB15" s="427"/>
      <c r="AC15" s="471">
        <v>4736</v>
      </c>
      <c r="AD15" s="472"/>
      <c r="AE15" s="472"/>
      <c r="AF15" s="472"/>
      <c r="AG15" s="514"/>
      <c r="AH15" s="471">
        <v>4550</v>
      </c>
      <c r="AI15" s="472"/>
      <c r="AJ15" s="472"/>
      <c r="AK15" s="472"/>
      <c r="AL15" s="473"/>
      <c r="AM15" s="449"/>
      <c r="AN15" s="450"/>
      <c r="AO15" s="450"/>
      <c r="AP15" s="450"/>
      <c r="AQ15" s="450"/>
      <c r="AR15" s="450"/>
      <c r="AS15" s="450"/>
      <c r="AT15" s="451"/>
      <c r="AU15" s="452"/>
      <c r="AV15" s="453"/>
      <c r="AW15" s="453"/>
      <c r="AX15" s="453"/>
      <c r="AY15" s="380" t="s">
        <v>148</v>
      </c>
      <c r="AZ15" s="381"/>
      <c r="BA15" s="381"/>
      <c r="BB15" s="381"/>
      <c r="BC15" s="381"/>
      <c r="BD15" s="381"/>
      <c r="BE15" s="381"/>
      <c r="BF15" s="381"/>
      <c r="BG15" s="381"/>
      <c r="BH15" s="381"/>
      <c r="BI15" s="381"/>
      <c r="BJ15" s="381"/>
      <c r="BK15" s="381"/>
      <c r="BL15" s="381"/>
      <c r="BM15" s="382"/>
      <c r="BN15" s="383">
        <v>5014913</v>
      </c>
      <c r="BO15" s="384"/>
      <c r="BP15" s="384"/>
      <c r="BQ15" s="384"/>
      <c r="BR15" s="384"/>
      <c r="BS15" s="384"/>
      <c r="BT15" s="384"/>
      <c r="BU15" s="385"/>
      <c r="BV15" s="383">
        <v>4684192</v>
      </c>
      <c r="BW15" s="384"/>
      <c r="BX15" s="384"/>
      <c r="BY15" s="384"/>
      <c r="BZ15" s="384"/>
      <c r="CA15" s="384"/>
      <c r="CB15" s="384"/>
      <c r="CC15" s="385"/>
      <c r="CD15" s="521" t="s">
        <v>149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83"/>
      <c r="C16" s="484"/>
      <c r="D16" s="484"/>
      <c r="E16" s="484"/>
      <c r="F16" s="484"/>
      <c r="G16" s="484"/>
      <c r="H16" s="484"/>
      <c r="I16" s="484"/>
      <c r="J16" s="484"/>
      <c r="K16" s="485"/>
      <c r="L16" s="501" t="s">
        <v>150</v>
      </c>
      <c r="M16" s="524"/>
      <c r="N16" s="524"/>
      <c r="O16" s="524"/>
      <c r="P16" s="524"/>
      <c r="Q16" s="525"/>
      <c r="R16" s="526" t="s">
        <v>151</v>
      </c>
      <c r="S16" s="527"/>
      <c r="T16" s="527"/>
      <c r="U16" s="527"/>
      <c r="V16" s="528"/>
      <c r="W16" s="410"/>
      <c r="X16" s="411"/>
      <c r="Y16" s="411"/>
      <c r="Z16" s="411"/>
      <c r="AA16" s="411"/>
      <c r="AB16" s="400"/>
      <c r="AC16" s="507">
        <v>39.5</v>
      </c>
      <c r="AD16" s="508"/>
      <c r="AE16" s="508"/>
      <c r="AF16" s="508"/>
      <c r="AG16" s="509"/>
      <c r="AH16" s="507">
        <v>40.1</v>
      </c>
      <c r="AI16" s="508"/>
      <c r="AJ16" s="508"/>
      <c r="AK16" s="508"/>
      <c r="AL16" s="510"/>
      <c r="AM16" s="449"/>
      <c r="AN16" s="450"/>
      <c r="AO16" s="450"/>
      <c r="AP16" s="450"/>
      <c r="AQ16" s="450"/>
      <c r="AR16" s="450"/>
      <c r="AS16" s="450"/>
      <c r="AT16" s="451"/>
      <c r="AU16" s="452"/>
      <c r="AV16" s="453"/>
      <c r="AW16" s="453"/>
      <c r="AX16" s="453"/>
      <c r="AY16" s="454" t="s">
        <v>152</v>
      </c>
      <c r="AZ16" s="455"/>
      <c r="BA16" s="455"/>
      <c r="BB16" s="455"/>
      <c r="BC16" s="455"/>
      <c r="BD16" s="455"/>
      <c r="BE16" s="455"/>
      <c r="BF16" s="455"/>
      <c r="BG16" s="455"/>
      <c r="BH16" s="455"/>
      <c r="BI16" s="455"/>
      <c r="BJ16" s="455"/>
      <c r="BK16" s="455"/>
      <c r="BL16" s="455"/>
      <c r="BM16" s="456"/>
      <c r="BN16" s="420">
        <v>4555345</v>
      </c>
      <c r="BO16" s="421"/>
      <c r="BP16" s="421"/>
      <c r="BQ16" s="421"/>
      <c r="BR16" s="421"/>
      <c r="BS16" s="421"/>
      <c r="BT16" s="421"/>
      <c r="BU16" s="422"/>
      <c r="BV16" s="420">
        <v>4614679</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94"/>
      <c r="M17" s="531" t="s">
        <v>153</v>
      </c>
      <c r="N17" s="532"/>
      <c r="O17" s="532"/>
      <c r="P17" s="532"/>
      <c r="Q17" s="533"/>
      <c r="R17" s="526" t="s">
        <v>154</v>
      </c>
      <c r="S17" s="527"/>
      <c r="T17" s="527"/>
      <c r="U17" s="527"/>
      <c r="V17" s="528"/>
      <c r="W17" s="436" t="s">
        <v>155</v>
      </c>
      <c r="X17" s="437"/>
      <c r="Y17" s="437"/>
      <c r="Z17" s="437"/>
      <c r="AA17" s="437"/>
      <c r="AB17" s="427"/>
      <c r="AC17" s="471">
        <v>7097</v>
      </c>
      <c r="AD17" s="472"/>
      <c r="AE17" s="472"/>
      <c r="AF17" s="472"/>
      <c r="AG17" s="514"/>
      <c r="AH17" s="471">
        <v>6617</v>
      </c>
      <c r="AI17" s="472"/>
      <c r="AJ17" s="472"/>
      <c r="AK17" s="472"/>
      <c r="AL17" s="473"/>
      <c r="AM17" s="449"/>
      <c r="AN17" s="450"/>
      <c r="AO17" s="450"/>
      <c r="AP17" s="450"/>
      <c r="AQ17" s="450"/>
      <c r="AR17" s="450"/>
      <c r="AS17" s="450"/>
      <c r="AT17" s="451"/>
      <c r="AU17" s="452"/>
      <c r="AV17" s="453"/>
      <c r="AW17" s="453"/>
      <c r="AX17" s="453"/>
      <c r="AY17" s="454" t="s">
        <v>156</v>
      </c>
      <c r="AZ17" s="455"/>
      <c r="BA17" s="455"/>
      <c r="BB17" s="455"/>
      <c r="BC17" s="455"/>
      <c r="BD17" s="455"/>
      <c r="BE17" s="455"/>
      <c r="BF17" s="455"/>
      <c r="BG17" s="455"/>
      <c r="BH17" s="455"/>
      <c r="BI17" s="455"/>
      <c r="BJ17" s="455"/>
      <c r="BK17" s="455"/>
      <c r="BL17" s="455"/>
      <c r="BM17" s="456"/>
      <c r="BN17" s="420">
        <v>6449849</v>
      </c>
      <c r="BO17" s="421"/>
      <c r="BP17" s="421"/>
      <c r="BQ17" s="421"/>
      <c r="BR17" s="421"/>
      <c r="BS17" s="421"/>
      <c r="BT17" s="421"/>
      <c r="BU17" s="422"/>
      <c r="BV17" s="420">
        <v>6033182</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157</v>
      </c>
      <c r="C18" s="463"/>
      <c r="D18" s="463"/>
      <c r="E18" s="543"/>
      <c r="F18" s="543"/>
      <c r="G18" s="543"/>
      <c r="H18" s="543"/>
      <c r="I18" s="543"/>
      <c r="J18" s="543"/>
      <c r="K18" s="543"/>
      <c r="L18" s="544">
        <v>13.61</v>
      </c>
      <c r="M18" s="544"/>
      <c r="N18" s="544"/>
      <c r="O18" s="544"/>
      <c r="P18" s="544"/>
      <c r="Q18" s="544"/>
      <c r="R18" s="545"/>
      <c r="S18" s="545"/>
      <c r="T18" s="545"/>
      <c r="U18" s="545"/>
      <c r="V18" s="546"/>
      <c r="W18" s="438"/>
      <c r="X18" s="439"/>
      <c r="Y18" s="439"/>
      <c r="Z18" s="439"/>
      <c r="AA18" s="439"/>
      <c r="AB18" s="430"/>
      <c r="AC18" s="547">
        <v>59.2</v>
      </c>
      <c r="AD18" s="548"/>
      <c r="AE18" s="548"/>
      <c r="AF18" s="548"/>
      <c r="AG18" s="549"/>
      <c r="AH18" s="547">
        <v>58.3</v>
      </c>
      <c r="AI18" s="548"/>
      <c r="AJ18" s="548"/>
      <c r="AK18" s="548"/>
      <c r="AL18" s="550"/>
      <c r="AM18" s="449"/>
      <c r="AN18" s="450"/>
      <c r="AO18" s="450"/>
      <c r="AP18" s="450"/>
      <c r="AQ18" s="450"/>
      <c r="AR18" s="450"/>
      <c r="AS18" s="450"/>
      <c r="AT18" s="451"/>
      <c r="AU18" s="452"/>
      <c r="AV18" s="453"/>
      <c r="AW18" s="453"/>
      <c r="AX18" s="453"/>
      <c r="AY18" s="454" t="s">
        <v>158</v>
      </c>
      <c r="AZ18" s="455"/>
      <c r="BA18" s="455"/>
      <c r="BB18" s="455"/>
      <c r="BC18" s="455"/>
      <c r="BD18" s="455"/>
      <c r="BE18" s="455"/>
      <c r="BF18" s="455"/>
      <c r="BG18" s="455"/>
      <c r="BH18" s="455"/>
      <c r="BI18" s="455"/>
      <c r="BJ18" s="455"/>
      <c r="BK18" s="455"/>
      <c r="BL18" s="455"/>
      <c r="BM18" s="456"/>
      <c r="BN18" s="420">
        <v>5238541</v>
      </c>
      <c r="BO18" s="421"/>
      <c r="BP18" s="421"/>
      <c r="BQ18" s="421"/>
      <c r="BR18" s="421"/>
      <c r="BS18" s="421"/>
      <c r="BT18" s="421"/>
      <c r="BU18" s="422"/>
      <c r="BV18" s="420">
        <v>5193904</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159</v>
      </c>
      <c r="C19" s="463"/>
      <c r="D19" s="463"/>
      <c r="E19" s="543"/>
      <c r="F19" s="543"/>
      <c r="G19" s="543"/>
      <c r="H19" s="543"/>
      <c r="I19" s="543"/>
      <c r="J19" s="543"/>
      <c r="K19" s="543"/>
      <c r="L19" s="551">
        <v>1786</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160</v>
      </c>
      <c r="AZ19" s="455"/>
      <c r="BA19" s="455"/>
      <c r="BB19" s="455"/>
      <c r="BC19" s="455"/>
      <c r="BD19" s="455"/>
      <c r="BE19" s="455"/>
      <c r="BF19" s="455"/>
      <c r="BG19" s="455"/>
      <c r="BH19" s="455"/>
      <c r="BI19" s="455"/>
      <c r="BJ19" s="455"/>
      <c r="BK19" s="455"/>
      <c r="BL19" s="455"/>
      <c r="BM19" s="456"/>
      <c r="BN19" s="420">
        <v>7605194</v>
      </c>
      <c r="BO19" s="421"/>
      <c r="BP19" s="421"/>
      <c r="BQ19" s="421"/>
      <c r="BR19" s="421"/>
      <c r="BS19" s="421"/>
      <c r="BT19" s="421"/>
      <c r="BU19" s="422"/>
      <c r="BV19" s="420">
        <v>7347888</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161</v>
      </c>
      <c r="C20" s="463"/>
      <c r="D20" s="463"/>
      <c r="E20" s="543"/>
      <c r="F20" s="543"/>
      <c r="G20" s="543"/>
      <c r="H20" s="543"/>
      <c r="I20" s="543"/>
      <c r="J20" s="543"/>
      <c r="K20" s="543"/>
      <c r="L20" s="551">
        <v>9150</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162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163</v>
      </c>
      <c r="C22" s="564"/>
      <c r="D22" s="565"/>
      <c r="E22" s="432" t="s">
        <v>1</v>
      </c>
      <c r="F22" s="437"/>
      <c r="G22" s="437"/>
      <c r="H22" s="437"/>
      <c r="I22" s="437"/>
      <c r="J22" s="437"/>
      <c r="K22" s="427"/>
      <c r="L22" s="432" t="s">
        <v>164</v>
      </c>
      <c r="M22" s="437"/>
      <c r="N22" s="437"/>
      <c r="O22" s="437"/>
      <c r="P22" s="427"/>
      <c r="Q22" s="595" t="s">
        <v>165</v>
      </c>
      <c r="R22" s="596"/>
      <c r="S22" s="596"/>
      <c r="T22" s="596"/>
      <c r="U22" s="596"/>
      <c r="V22" s="597"/>
      <c r="W22" s="563" t="s">
        <v>166</v>
      </c>
      <c r="X22" s="564"/>
      <c r="Y22" s="565"/>
      <c r="Z22" s="432" t="s">
        <v>1</v>
      </c>
      <c r="AA22" s="437"/>
      <c r="AB22" s="437"/>
      <c r="AC22" s="437"/>
      <c r="AD22" s="437"/>
      <c r="AE22" s="437"/>
      <c r="AF22" s="437"/>
      <c r="AG22" s="427"/>
      <c r="AH22" s="601" t="s">
        <v>167</v>
      </c>
      <c r="AI22" s="437"/>
      <c r="AJ22" s="437"/>
      <c r="AK22" s="437"/>
      <c r="AL22" s="427"/>
      <c r="AM22" s="601" t="s">
        <v>168</v>
      </c>
      <c r="AN22" s="602"/>
      <c r="AO22" s="602"/>
      <c r="AP22" s="602"/>
      <c r="AQ22" s="602"/>
      <c r="AR22" s="603"/>
      <c r="AS22" s="595" t="s">
        <v>165</v>
      </c>
      <c r="AT22" s="596"/>
      <c r="AU22" s="596"/>
      <c r="AV22" s="596"/>
      <c r="AW22" s="596"/>
      <c r="AX22" s="607"/>
      <c r="AY22" s="380" t="s">
        <v>169</v>
      </c>
      <c r="AZ22" s="381"/>
      <c r="BA22" s="381"/>
      <c r="BB22" s="381"/>
      <c r="BC22" s="381"/>
      <c r="BD22" s="381"/>
      <c r="BE22" s="381"/>
      <c r="BF22" s="381"/>
      <c r="BG22" s="381"/>
      <c r="BH22" s="381"/>
      <c r="BI22" s="381"/>
      <c r="BJ22" s="381"/>
      <c r="BK22" s="381"/>
      <c r="BL22" s="381"/>
      <c r="BM22" s="382"/>
      <c r="BN22" s="383">
        <v>3132002</v>
      </c>
      <c r="BO22" s="384"/>
      <c r="BP22" s="384"/>
      <c r="BQ22" s="384"/>
      <c r="BR22" s="384"/>
      <c r="BS22" s="384"/>
      <c r="BT22" s="384"/>
      <c r="BU22" s="385"/>
      <c r="BV22" s="383">
        <v>2409526</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170</v>
      </c>
      <c r="AZ23" s="455"/>
      <c r="BA23" s="455"/>
      <c r="BB23" s="455"/>
      <c r="BC23" s="455"/>
      <c r="BD23" s="455"/>
      <c r="BE23" s="455"/>
      <c r="BF23" s="455"/>
      <c r="BG23" s="455"/>
      <c r="BH23" s="455"/>
      <c r="BI23" s="455"/>
      <c r="BJ23" s="455"/>
      <c r="BK23" s="455"/>
      <c r="BL23" s="455"/>
      <c r="BM23" s="456"/>
      <c r="BN23" s="420">
        <v>2850502</v>
      </c>
      <c r="BO23" s="421"/>
      <c r="BP23" s="421"/>
      <c r="BQ23" s="421"/>
      <c r="BR23" s="421"/>
      <c r="BS23" s="421"/>
      <c r="BT23" s="421"/>
      <c r="BU23" s="422"/>
      <c r="BV23" s="420">
        <v>2224526</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171</v>
      </c>
      <c r="F24" s="450"/>
      <c r="G24" s="450"/>
      <c r="H24" s="450"/>
      <c r="I24" s="450"/>
      <c r="J24" s="450"/>
      <c r="K24" s="451"/>
      <c r="L24" s="471">
        <v>1</v>
      </c>
      <c r="M24" s="472"/>
      <c r="N24" s="472"/>
      <c r="O24" s="472"/>
      <c r="P24" s="514"/>
      <c r="Q24" s="471">
        <v>8850</v>
      </c>
      <c r="R24" s="472"/>
      <c r="S24" s="472"/>
      <c r="T24" s="472"/>
      <c r="U24" s="472"/>
      <c r="V24" s="514"/>
      <c r="W24" s="566"/>
      <c r="X24" s="567"/>
      <c r="Y24" s="568"/>
      <c r="Z24" s="470" t="s">
        <v>172</v>
      </c>
      <c r="AA24" s="450"/>
      <c r="AB24" s="450"/>
      <c r="AC24" s="450"/>
      <c r="AD24" s="450"/>
      <c r="AE24" s="450"/>
      <c r="AF24" s="450"/>
      <c r="AG24" s="451"/>
      <c r="AH24" s="471">
        <v>173</v>
      </c>
      <c r="AI24" s="472"/>
      <c r="AJ24" s="472"/>
      <c r="AK24" s="472"/>
      <c r="AL24" s="514"/>
      <c r="AM24" s="471">
        <v>520384</v>
      </c>
      <c r="AN24" s="472"/>
      <c r="AO24" s="472"/>
      <c r="AP24" s="472"/>
      <c r="AQ24" s="472"/>
      <c r="AR24" s="514"/>
      <c r="AS24" s="471">
        <v>3008</v>
      </c>
      <c r="AT24" s="472"/>
      <c r="AU24" s="472"/>
      <c r="AV24" s="472"/>
      <c r="AW24" s="472"/>
      <c r="AX24" s="473"/>
      <c r="AY24" s="536" t="s">
        <v>173</v>
      </c>
      <c r="AZ24" s="537"/>
      <c r="BA24" s="537"/>
      <c r="BB24" s="537"/>
      <c r="BC24" s="537"/>
      <c r="BD24" s="537"/>
      <c r="BE24" s="537"/>
      <c r="BF24" s="537"/>
      <c r="BG24" s="537"/>
      <c r="BH24" s="537"/>
      <c r="BI24" s="537"/>
      <c r="BJ24" s="537"/>
      <c r="BK24" s="537"/>
      <c r="BL24" s="537"/>
      <c r="BM24" s="538"/>
      <c r="BN24" s="420">
        <v>2902025</v>
      </c>
      <c r="BO24" s="421"/>
      <c r="BP24" s="421"/>
      <c r="BQ24" s="421"/>
      <c r="BR24" s="421"/>
      <c r="BS24" s="421"/>
      <c r="BT24" s="421"/>
      <c r="BU24" s="422"/>
      <c r="BV24" s="420">
        <v>2128083</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174</v>
      </c>
      <c r="F25" s="450"/>
      <c r="G25" s="450"/>
      <c r="H25" s="450"/>
      <c r="I25" s="450"/>
      <c r="J25" s="450"/>
      <c r="K25" s="451"/>
      <c r="L25" s="471">
        <v>1</v>
      </c>
      <c r="M25" s="472"/>
      <c r="N25" s="472"/>
      <c r="O25" s="472"/>
      <c r="P25" s="514"/>
      <c r="Q25" s="471">
        <v>7080</v>
      </c>
      <c r="R25" s="472"/>
      <c r="S25" s="472"/>
      <c r="T25" s="472"/>
      <c r="U25" s="472"/>
      <c r="V25" s="514"/>
      <c r="W25" s="566"/>
      <c r="X25" s="567"/>
      <c r="Y25" s="568"/>
      <c r="Z25" s="470" t="s">
        <v>175</v>
      </c>
      <c r="AA25" s="450"/>
      <c r="AB25" s="450"/>
      <c r="AC25" s="450"/>
      <c r="AD25" s="450"/>
      <c r="AE25" s="450"/>
      <c r="AF25" s="450"/>
      <c r="AG25" s="451"/>
      <c r="AH25" s="471" t="s">
        <v>131</v>
      </c>
      <c r="AI25" s="472"/>
      <c r="AJ25" s="472"/>
      <c r="AK25" s="472"/>
      <c r="AL25" s="514"/>
      <c r="AM25" s="471" t="s">
        <v>131</v>
      </c>
      <c r="AN25" s="472"/>
      <c r="AO25" s="472"/>
      <c r="AP25" s="472"/>
      <c r="AQ25" s="472"/>
      <c r="AR25" s="514"/>
      <c r="AS25" s="471" t="s">
        <v>131</v>
      </c>
      <c r="AT25" s="472"/>
      <c r="AU25" s="472"/>
      <c r="AV25" s="472"/>
      <c r="AW25" s="472"/>
      <c r="AX25" s="473"/>
      <c r="AY25" s="380" t="s">
        <v>176</v>
      </c>
      <c r="AZ25" s="381"/>
      <c r="BA25" s="381"/>
      <c r="BB25" s="381"/>
      <c r="BC25" s="381"/>
      <c r="BD25" s="381"/>
      <c r="BE25" s="381"/>
      <c r="BF25" s="381"/>
      <c r="BG25" s="381"/>
      <c r="BH25" s="381"/>
      <c r="BI25" s="381"/>
      <c r="BJ25" s="381"/>
      <c r="BK25" s="381"/>
      <c r="BL25" s="381"/>
      <c r="BM25" s="382"/>
      <c r="BN25" s="383">
        <v>26590</v>
      </c>
      <c r="BO25" s="384"/>
      <c r="BP25" s="384"/>
      <c r="BQ25" s="384"/>
      <c r="BR25" s="384"/>
      <c r="BS25" s="384"/>
      <c r="BT25" s="384"/>
      <c r="BU25" s="385"/>
      <c r="BV25" s="383">
        <v>30751</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177</v>
      </c>
      <c r="F26" s="450"/>
      <c r="G26" s="450"/>
      <c r="H26" s="450"/>
      <c r="I26" s="450"/>
      <c r="J26" s="450"/>
      <c r="K26" s="451"/>
      <c r="L26" s="471">
        <v>1</v>
      </c>
      <c r="M26" s="472"/>
      <c r="N26" s="472"/>
      <c r="O26" s="472"/>
      <c r="P26" s="514"/>
      <c r="Q26" s="471">
        <v>6630</v>
      </c>
      <c r="R26" s="472"/>
      <c r="S26" s="472"/>
      <c r="T26" s="472"/>
      <c r="U26" s="472"/>
      <c r="V26" s="514"/>
      <c r="W26" s="566"/>
      <c r="X26" s="567"/>
      <c r="Y26" s="568"/>
      <c r="Z26" s="470" t="s">
        <v>178</v>
      </c>
      <c r="AA26" s="572"/>
      <c r="AB26" s="572"/>
      <c r="AC26" s="572"/>
      <c r="AD26" s="572"/>
      <c r="AE26" s="572"/>
      <c r="AF26" s="572"/>
      <c r="AG26" s="573"/>
      <c r="AH26" s="471">
        <v>2</v>
      </c>
      <c r="AI26" s="472"/>
      <c r="AJ26" s="472"/>
      <c r="AK26" s="472"/>
      <c r="AL26" s="514"/>
      <c r="AM26" s="471" t="s">
        <v>179</v>
      </c>
      <c r="AN26" s="472"/>
      <c r="AO26" s="472"/>
      <c r="AP26" s="472"/>
      <c r="AQ26" s="472"/>
      <c r="AR26" s="514"/>
      <c r="AS26" s="471" t="s">
        <v>179</v>
      </c>
      <c r="AT26" s="472"/>
      <c r="AU26" s="472"/>
      <c r="AV26" s="472"/>
      <c r="AW26" s="472"/>
      <c r="AX26" s="473"/>
      <c r="AY26" s="423" t="s">
        <v>180</v>
      </c>
      <c r="AZ26" s="424"/>
      <c r="BA26" s="424"/>
      <c r="BB26" s="424"/>
      <c r="BC26" s="424"/>
      <c r="BD26" s="424"/>
      <c r="BE26" s="424"/>
      <c r="BF26" s="424"/>
      <c r="BG26" s="424"/>
      <c r="BH26" s="424"/>
      <c r="BI26" s="424"/>
      <c r="BJ26" s="424"/>
      <c r="BK26" s="424"/>
      <c r="BL26" s="424"/>
      <c r="BM26" s="425"/>
      <c r="BN26" s="420" t="s">
        <v>131</v>
      </c>
      <c r="BO26" s="421"/>
      <c r="BP26" s="421"/>
      <c r="BQ26" s="421"/>
      <c r="BR26" s="421"/>
      <c r="BS26" s="421"/>
      <c r="BT26" s="421"/>
      <c r="BU26" s="422"/>
      <c r="BV26" s="420" t="s">
        <v>131</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181</v>
      </c>
      <c r="F27" s="450"/>
      <c r="G27" s="450"/>
      <c r="H27" s="450"/>
      <c r="I27" s="450"/>
      <c r="J27" s="450"/>
      <c r="K27" s="451"/>
      <c r="L27" s="471">
        <v>1</v>
      </c>
      <c r="M27" s="472"/>
      <c r="N27" s="472"/>
      <c r="O27" s="472"/>
      <c r="P27" s="514"/>
      <c r="Q27" s="471">
        <v>3890</v>
      </c>
      <c r="R27" s="472"/>
      <c r="S27" s="472"/>
      <c r="T27" s="472"/>
      <c r="U27" s="472"/>
      <c r="V27" s="514"/>
      <c r="W27" s="566"/>
      <c r="X27" s="567"/>
      <c r="Y27" s="568"/>
      <c r="Z27" s="470" t="s">
        <v>182</v>
      </c>
      <c r="AA27" s="450"/>
      <c r="AB27" s="450"/>
      <c r="AC27" s="450"/>
      <c r="AD27" s="450"/>
      <c r="AE27" s="450"/>
      <c r="AF27" s="450"/>
      <c r="AG27" s="451"/>
      <c r="AH27" s="471">
        <v>3</v>
      </c>
      <c r="AI27" s="472"/>
      <c r="AJ27" s="472"/>
      <c r="AK27" s="472"/>
      <c r="AL27" s="514"/>
      <c r="AM27" s="471">
        <v>11037</v>
      </c>
      <c r="AN27" s="472"/>
      <c r="AO27" s="472"/>
      <c r="AP27" s="472"/>
      <c r="AQ27" s="472"/>
      <c r="AR27" s="514"/>
      <c r="AS27" s="471">
        <v>3679</v>
      </c>
      <c r="AT27" s="472"/>
      <c r="AU27" s="472"/>
      <c r="AV27" s="472"/>
      <c r="AW27" s="472"/>
      <c r="AX27" s="473"/>
      <c r="AY27" s="515" t="s">
        <v>183</v>
      </c>
      <c r="AZ27" s="516"/>
      <c r="BA27" s="516"/>
      <c r="BB27" s="516"/>
      <c r="BC27" s="516"/>
      <c r="BD27" s="516"/>
      <c r="BE27" s="516"/>
      <c r="BF27" s="516"/>
      <c r="BG27" s="516"/>
      <c r="BH27" s="516"/>
      <c r="BI27" s="516"/>
      <c r="BJ27" s="516"/>
      <c r="BK27" s="516"/>
      <c r="BL27" s="516"/>
      <c r="BM27" s="517"/>
      <c r="BN27" s="539">
        <v>191645</v>
      </c>
      <c r="BO27" s="540"/>
      <c r="BP27" s="540"/>
      <c r="BQ27" s="540"/>
      <c r="BR27" s="540"/>
      <c r="BS27" s="540"/>
      <c r="BT27" s="540"/>
      <c r="BU27" s="541"/>
      <c r="BV27" s="539">
        <v>386741</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184</v>
      </c>
      <c r="F28" s="450"/>
      <c r="G28" s="450"/>
      <c r="H28" s="450"/>
      <c r="I28" s="450"/>
      <c r="J28" s="450"/>
      <c r="K28" s="451"/>
      <c r="L28" s="471">
        <v>1</v>
      </c>
      <c r="M28" s="472"/>
      <c r="N28" s="472"/>
      <c r="O28" s="472"/>
      <c r="P28" s="514"/>
      <c r="Q28" s="471">
        <v>3210</v>
      </c>
      <c r="R28" s="472"/>
      <c r="S28" s="472"/>
      <c r="T28" s="472"/>
      <c r="U28" s="472"/>
      <c r="V28" s="514"/>
      <c r="W28" s="566"/>
      <c r="X28" s="567"/>
      <c r="Y28" s="568"/>
      <c r="Z28" s="470" t="s">
        <v>185</v>
      </c>
      <c r="AA28" s="450"/>
      <c r="AB28" s="450"/>
      <c r="AC28" s="450"/>
      <c r="AD28" s="450"/>
      <c r="AE28" s="450"/>
      <c r="AF28" s="450"/>
      <c r="AG28" s="451"/>
      <c r="AH28" s="471" t="s">
        <v>131</v>
      </c>
      <c r="AI28" s="472"/>
      <c r="AJ28" s="472"/>
      <c r="AK28" s="472"/>
      <c r="AL28" s="514"/>
      <c r="AM28" s="471" t="s">
        <v>131</v>
      </c>
      <c r="AN28" s="472"/>
      <c r="AO28" s="472"/>
      <c r="AP28" s="472"/>
      <c r="AQ28" s="472"/>
      <c r="AR28" s="514"/>
      <c r="AS28" s="471" t="s">
        <v>186</v>
      </c>
      <c r="AT28" s="472"/>
      <c r="AU28" s="472"/>
      <c r="AV28" s="472"/>
      <c r="AW28" s="472"/>
      <c r="AX28" s="473"/>
      <c r="AY28" s="574" t="s">
        <v>187</v>
      </c>
      <c r="AZ28" s="575"/>
      <c r="BA28" s="575"/>
      <c r="BB28" s="576"/>
      <c r="BC28" s="380" t="s">
        <v>49</v>
      </c>
      <c r="BD28" s="381"/>
      <c r="BE28" s="381"/>
      <c r="BF28" s="381"/>
      <c r="BG28" s="381"/>
      <c r="BH28" s="381"/>
      <c r="BI28" s="381"/>
      <c r="BJ28" s="381"/>
      <c r="BK28" s="381"/>
      <c r="BL28" s="381"/>
      <c r="BM28" s="382"/>
      <c r="BN28" s="383">
        <v>2791597</v>
      </c>
      <c r="BO28" s="384"/>
      <c r="BP28" s="384"/>
      <c r="BQ28" s="384"/>
      <c r="BR28" s="384"/>
      <c r="BS28" s="384"/>
      <c r="BT28" s="384"/>
      <c r="BU28" s="385"/>
      <c r="BV28" s="383">
        <v>2521533</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188</v>
      </c>
      <c r="F29" s="450"/>
      <c r="G29" s="450"/>
      <c r="H29" s="450"/>
      <c r="I29" s="450"/>
      <c r="J29" s="450"/>
      <c r="K29" s="451"/>
      <c r="L29" s="471">
        <v>13</v>
      </c>
      <c r="M29" s="472"/>
      <c r="N29" s="472"/>
      <c r="O29" s="472"/>
      <c r="P29" s="514"/>
      <c r="Q29" s="471">
        <v>2920</v>
      </c>
      <c r="R29" s="472"/>
      <c r="S29" s="472"/>
      <c r="T29" s="472"/>
      <c r="U29" s="472"/>
      <c r="V29" s="514"/>
      <c r="W29" s="569"/>
      <c r="X29" s="570"/>
      <c r="Y29" s="571"/>
      <c r="Z29" s="470" t="s">
        <v>189</v>
      </c>
      <c r="AA29" s="450"/>
      <c r="AB29" s="450"/>
      <c r="AC29" s="450"/>
      <c r="AD29" s="450"/>
      <c r="AE29" s="450"/>
      <c r="AF29" s="450"/>
      <c r="AG29" s="451"/>
      <c r="AH29" s="471">
        <v>176</v>
      </c>
      <c r="AI29" s="472"/>
      <c r="AJ29" s="472"/>
      <c r="AK29" s="472"/>
      <c r="AL29" s="514"/>
      <c r="AM29" s="471">
        <v>531421</v>
      </c>
      <c r="AN29" s="472"/>
      <c r="AO29" s="472"/>
      <c r="AP29" s="472"/>
      <c r="AQ29" s="472"/>
      <c r="AR29" s="514"/>
      <c r="AS29" s="471">
        <v>3019</v>
      </c>
      <c r="AT29" s="472"/>
      <c r="AU29" s="472"/>
      <c r="AV29" s="472"/>
      <c r="AW29" s="472"/>
      <c r="AX29" s="473"/>
      <c r="AY29" s="577"/>
      <c r="AZ29" s="578"/>
      <c r="BA29" s="578"/>
      <c r="BB29" s="579"/>
      <c r="BC29" s="454" t="s">
        <v>190</v>
      </c>
      <c r="BD29" s="455"/>
      <c r="BE29" s="455"/>
      <c r="BF29" s="455"/>
      <c r="BG29" s="455"/>
      <c r="BH29" s="455"/>
      <c r="BI29" s="455"/>
      <c r="BJ29" s="455"/>
      <c r="BK29" s="455"/>
      <c r="BL29" s="455"/>
      <c r="BM29" s="456"/>
      <c r="BN29" s="420" t="s">
        <v>131</v>
      </c>
      <c r="BO29" s="421"/>
      <c r="BP29" s="421"/>
      <c r="BQ29" s="421"/>
      <c r="BR29" s="421"/>
      <c r="BS29" s="421"/>
      <c r="BT29" s="421"/>
      <c r="BU29" s="422"/>
      <c r="BV29" s="420" t="s">
        <v>131</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191</v>
      </c>
      <c r="X30" s="588"/>
      <c r="Y30" s="588"/>
      <c r="Z30" s="588"/>
      <c r="AA30" s="588"/>
      <c r="AB30" s="588"/>
      <c r="AC30" s="588"/>
      <c r="AD30" s="588"/>
      <c r="AE30" s="588"/>
      <c r="AF30" s="588"/>
      <c r="AG30" s="589"/>
      <c r="AH30" s="547">
        <v>95.8</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51</v>
      </c>
      <c r="BD30" s="537"/>
      <c r="BE30" s="537"/>
      <c r="BF30" s="537"/>
      <c r="BG30" s="537"/>
      <c r="BH30" s="537"/>
      <c r="BI30" s="537"/>
      <c r="BJ30" s="537"/>
      <c r="BK30" s="537"/>
      <c r="BL30" s="537"/>
      <c r="BM30" s="538"/>
      <c r="BN30" s="539">
        <v>1777091</v>
      </c>
      <c r="BO30" s="540"/>
      <c r="BP30" s="540"/>
      <c r="BQ30" s="540"/>
      <c r="BR30" s="540"/>
      <c r="BS30" s="540"/>
      <c r="BT30" s="540"/>
      <c r="BU30" s="541"/>
      <c r="BV30" s="539">
        <v>1548097</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83" t="s">
        <v>192</v>
      </c>
      <c r="D32" s="583"/>
      <c r="E32" s="583"/>
      <c r="F32" s="583"/>
      <c r="G32" s="583"/>
      <c r="H32" s="583"/>
      <c r="I32" s="583"/>
      <c r="J32" s="583"/>
      <c r="K32" s="583"/>
      <c r="L32" s="583"/>
      <c r="M32" s="583"/>
      <c r="N32" s="583"/>
      <c r="O32" s="583"/>
      <c r="P32" s="583"/>
      <c r="Q32" s="583"/>
      <c r="R32" s="583"/>
      <c r="S32" s="583"/>
      <c r="U32" s="424" t="s">
        <v>193</v>
      </c>
      <c r="V32" s="424"/>
      <c r="W32" s="424"/>
      <c r="X32" s="424"/>
      <c r="Y32" s="424"/>
      <c r="Z32" s="424"/>
      <c r="AA32" s="424"/>
      <c r="AB32" s="424"/>
      <c r="AC32" s="424"/>
      <c r="AD32" s="424"/>
      <c r="AE32" s="424"/>
      <c r="AF32" s="424"/>
      <c r="AG32" s="424"/>
      <c r="AH32" s="424"/>
      <c r="AI32" s="424"/>
      <c r="AJ32" s="424"/>
      <c r="AK32" s="424"/>
      <c r="AM32" s="424" t="s">
        <v>194</v>
      </c>
      <c r="AN32" s="424"/>
      <c r="AO32" s="424"/>
      <c r="AP32" s="424"/>
      <c r="AQ32" s="424"/>
      <c r="AR32" s="424"/>
      <c r="AS32" s="424"/>
      <c r="AT32" s="424"/>
      <c r="AU32" s="424"/>
      <c r="AV32" s="424"/>
      <c r="AW32" s="424"/>
      <c r="AX32" s="424"/>
      <c r="AY32" s="424"/>
      <c r="AZ32" s="424"/>
      <c r="BA32" s="424"/>
      <c r="BB32" s="424"/>
      <c r="BC32" s="424"/>
      <c r="BE32" s="424" t="s">
        <v>195</v>
      </c>
      <c r="BF32" s="424"/>
      <c r="BG32" s="424"/>
      <c r="BH32" s="424"/>
      <c r="BI32" s="424"/>
      <c r="BJ32" s="424"/>
      <c r="BK32" s="424"/>
      <c r="BL32" s="424"/>
      <c r="BM32" s="424"/>
      <c r="BN32" s="424"/>
      <c r="BO32" s="424"/>
      <c r="BP32" s="424"/>
      <c r="BQ32" s="424"/>
      <c r="BR32" s="424"/>
      <c r="BS32" s="424"/>
      <c r="BT32" s="424"/>
      <c r="BU32" s="424"/>
      <c r="BW32" s="424" t="s">
        <v>196</v>
      </c>
      <c r="BX32" s="424"/>
      <c r="BY32" s="424"/>
      <c r="BZ32" s="424"/>
      <c r="CA32" s="424"/>
      <c r="CB32" s="424"/>
      <c r="CC32" s="424"/>
      <c r="CD32" s="424"/>
      <c r="CE32" s="424"/>
      <c r="CF32" s="424"/>
      <c r="CG32" s="424"/>
      <c r="CH32" s="424"/>
      <c r="CI32" s="424"/>
      <c r="CJ32" s="424"/>
      <c r="CK32" s="424"/>
      <c r="CL32" s="424"/>
      <c r="CM32" s="424"/>
      <c r="CO32" s="424" t="s">
        <v>197</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2">
      <c r="A33" s="175"/>
      <c r="B33" s="202"/>
      <c r="C33" s="444" t="s">
        <v>198</v>
      </c>
      <c r="D33" s="444"/>
      <c r="E33" s="409" t="s">
        <v>199</v>
      </c>
      <c r="F33" s="409"/>
      <c r="G33" s="409"/>
      <c r="H33" s="409"/>
      <c r="I33" s="409"/>
      <c r="J33" s="409"/>
      <c r="K33" s="409"/>
      <c r="L33" s="409"/>
      <c r="M33" s="409"/>
      <c r="N33" s="409"/>
      <c r="O33" s="409"/>
      <c r="P33" s="409"/>
      <c r="Q33" s="409"/>
      <c r="R33" s="409"/>
      <c r="S33" s="409"/>
      <c r="T33" s="179"/>
      <c r="U33" s="444" t="s">
        <v>200</v>
      </c>
      <c r="V33" s="444"/>
      <c r="W33" s="409" t="s">
        <v>199</v>
      </c>
      <c r="X33" s="409"/>
      <c r="Y33" s="409"/>
      <c r="Z33" s="409"/>
      <c r="AA33" s="409"/>
      <c r="AB33" s="409"/>
      <c r="AC33" s="409"/>
      <c r="AD33" s="409"/>
      <c r="AE33" s="409"/>
      <c r="AF33" s="409"/>
      <c r="AG33" s="409"/>
      <c r="AH33" s="409"/>
      <c r="AI33" s="409"/>
      <c r="AJ33" s="409"/>
      <c r="AK33" s="409"/>
      <c r="AL33" s="179"/>
      <c r="AM33" s="444" t="s">
        <v>200</v>
      </c>
      <c r="AN33" s="444"/>
      <c r="AO33" s="409" t="s">
        <v>201</v>
      </c>
      <c r="AP33" s="409"/>
      <c r="AQ33" s="409"/>
      <c r="AR33" s="409"/>
      <c r="AS33" s="409"/>
      <c r="AT33" s="409"/>
      <c r="AU33" s="409"/>
      <c r="AV33" s="409"/>
      <c r="AW33" s="409"/>
      <c r="AX33" s="409"/>
      <c r="AY33" s="409"/>
      <c r="AZ33" s="409"/>
      <c r="BA33" s="409"/>
      <c r="BB33" s="409"/>
      <c r="BC33" s="409"/>
      <c r="BD33" s="185"/>
      <c r="BE33" s="409" t="s">
        <v>202</v>
      </c>
      <c r="BF33" s="409"/>
      <c r="BG33" s="409" t="s">
        <v>203</v>
      </c>
      <c r="BH33" s="409"/>
      <c r="BI33" s="409"/>
      <c r="BJ33" s="409"/>
      <c r="BK33" s="409"/>
      <c r="BL33" s="409"/>
      <c r="BM33" s="409"/>
      <c r="BN33" s="409"/>
      <c r="BO33" s="409"/>
      <c r="BP33" s="409"/>
      <c r="BQ33" s="409"/>
      <c r="BR33" s="409"/>
      <c r="BS33" s="409"/>
      <c r="BT33" s="409"/>
      <c r="BU33" s="409"/>
      <c r="BV33" s="185"/>
      <c r="BW33" s="444" t="s">
        <v>202</v>
      </c>
      <c r="BX33" s="444"/>
      <c r="BY33" s="409" t="s">
        <v>204</v>
      </c>
      <c r="BZ33" s="409"/>
      <c r="CA33" s="409"/>
      <c r="CB33" s="409"/>
      <c r="CC33" s="409"/>
      <c r="CD33" s="409"/>
      <c r="CE33" s="409"/>
      <c r="CF33" s="409"/>
      <c r="CG33" s="409"/>
      <c r="CH33" s="409"/>
      <c r="CI33" s="409"/>
      <c r="CJ33" s="409"/>
      <c r="CK33" s="409"/>
      <c r="CL33" s="409"/>
      <c r="CM33" s="409"/>
      <c r="CN33" s="179"/>
      <c r="CO33" s="444" t="s">
        <v>198</v>
      </c>
      <c r="CP33" s="444"/>
      <c r="CQ33" s="409" t="s">
        <v>205</v>
      </c>
      <c r="CR33" s="409"/>
      <c r="CS33" s="409"/>
      <c r="CT33" s="409"/>
      <c r="CU33" s="409"/>
      <c r="CV33" s="409"/>
      <c r="CW33" s="409"/>
      <c r="CX33" s="409"/>
      <c r="CY33" s="409"/>
      <c r="CZ33" s="409"/>
      <c r="DA33" s="409"/>
      <c r="DB33" s="409"/>
      <c r="DC33" s="409"/>
      <c r="DD33" s="409"/>
      <c r="DE33" s="409"/>
      <c r="DF33" s="179"/>
      <c r="DG33" s="609" t="s">
        <v>206</v>
      </c>
      <c r="DH33" s="609"/>
      <c r="DI33" s="180"/>
    </row>
    <row r="34" spans="1:113" ht="32.25" customHeight="1" x14ac:dyDescent="0.2">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5</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t="str">
        <f>IF(AO34="","",MAX(C34:D43,U34:V43)+1)</f>
        <v/>
      </c>
      <c r="AN34" s="610"/>
      <c r="AO34" s="611"/>
      <c r="AP34" s="611"/>
      <c r="AQ34" s="611"/>
      <c r="AR34" s="611"/>
      <c r="AS34" s="611"/>
      <c r="AT34" s="611"/>
      <c r="AU34" s="611"/>
      <c r="AV34" s="611"/>
      <c r="AW34" s="611"/>
      <c r="AX34" s="611"/>
      <c r="AY34" s="611"/>
      <c r="AZ34" s="611"/>
      <c r="BA34" s="611"/>
      <c r="BB34" s="611"/>
      <c r="BC34" s="611"/>
      <c r="BD34" s="175"/>
      <c r="BE34" s="610">
        <f>IF(BG34="","",MAX(C34:D43,U34:V43,AM34:AN43)+1)</f>
        <v>8</v>
      </c>
      <c r="BF34" s="610"/>
      <c r="BG34" s="611" t="str">
        <f>IF('各会計、関係団体の財政状況及び健全化判断比率'!B31="","",'各会計、関係団体の財政状況及び健全化判断比率'!B31)</f>
        <v>公共下水道事業特別会計</v>
      </c>
      <c r="BH34" s="611"/>
      <c r="BI34" s="611"/>
      <c r="BJ34" s="611"/>
      <c r="BK34" s="611"/>
      <c r="BL34" s="611"/>
      <c r="BM34" s="611"/>
      <c r="BN34" s="611"/>
      <c r="BO34" s="611"/>
      <c r="BP34" s="611"/>
      <c r="BQ34" s="611"/>
      <c r="BR34" s="611"/>
      <c r="BS34" s="611"/>
      <c r="BT34" s="611"/>
      <c r="BU34" s="611"/>
      <c r="BV34" s="175"/>
      <c r="BW34" s="610">
        <f>IF(BY34="","",MAX(C34:D43,U34:V43,AM34:AN43,BE34:BF43)+1)</f>
        <v>9</v>
      </c>
      <c r="BX34" s="610"/>
      <c r="BY34" s="611" t="str">
        <f>IF('各会計、関係団体の財政状況及び健全化判断比率'!B68="","",'各会計、関係団体の財政状況及び健全化判断比率'!B68)</f>
        <v>愛知県市町村職員退職手当組合</v>
      </c>
      <c r="BZ34" s="611"/>
      <c r="CA34" s="611"/>
      <c r="CB34" s="611"/>
      <c r="CC34" s="611"/>
      <c r="CD34" s="611"/>
      <c r="CE34" s="611"/>
      <c r="CF34" s="611"/>
      <c r="CG34" s="611"/>
      <c r="CH34" s="611"/>
      <c r="CI34" s="611"/>
      <c r="CJ34" s="611"/>
      <c r="CK34" s="611"/>
      <c r="CL34" s="611"/>
      <c r="CM34" s="611"/>
      <c r="CN34" s="175"/>
      <c r="CO34" s="610" t="str">
        <f>IF(CQ34="","",MAX(C34:D43,U34:V43,AM34:AN43,BE34:BF43,BW34:BX43)+1)</f>
        <v/>
      </c>
      <c r="CP34" s="610"/>
      <c r="CQ34" s="611" t="str">
        <f>IF('各会計、関係団体の財政状況及び健全化判断比率'!BS7="","",'各会計、関係団体の財政状況及び健全化判断比率'!BS7)</f>
        <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2">
      <c r="A35" s="175"/>
      <c r="B35" s="202"/>
      <c r="C35" s="610">
        <f>IF(E35="","",C34+1)</f>
        <v>2</v>
      </c>
      <c r="D35" s="610"/>
      <c r="E35" s="611" t="str">
        <f>IF('各会計、関係団体の財政状況及び健全化判断比率'!B8="","",'各会計、関係団体の財政状況及び健全化判断比率'!B8)</f>
        <v>国際交流事業特別会計</v>
      </c>
      <c r="F35" s="611"/>
      <c r="G35" s="611"/>
      <c r="H35" s="611"/>
      <c r="I35" s="611"/>
      <c r="J35" s="611"/>
      <c r="K35" s="611"/>
      <c r="L35" s="611"/>
      <c r="M35" s="611"/>
      <c r="N35" s="611"/>
      <c r="O35" s="611"/>
      <c r="P35" s="611"/>
      <c r="Q35" s="611"/>
      <c r="R35" s="611"/>
      <c r="S35" s="611"/>
      <c r="T35" s="175"/>
      <c r="U35" s="610">
        <f>IF(W35="","",U34+1)</f>
        <v>6</v>
      </c>
      <c r="V35" s="610"/>
      <c r="W35" s="611" t="str">
        <f>IF('各会計、関係団体の財政状況及び健全化判断比率'!B29="","",'各会計、関係団体の財政状況及び健全化判断比率'!B29)</f>
        <v>後期高齢者医療特別会計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10</v>
      </c>
      <c r="BX35" s="610"/>
      <c r="BY35" s="611" t="str">
        <f>IF('各会計、関係団体の財政状況及び健全化判断比率'!B69="","",'各会計、関係団体の財政状況及び健全化判断比率'!B69)</f>
        <v>愛知県後期高齢者医療広域連合（一般会計）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2">
      <c r="A36" s="175"/>
      <c r="B36" s="202"/>
      <c r="C36" s="610">
        <f>IF(E36="","",C35+1)</f>
        <v>3</v>
      </c>
      <c r="D36" s="610"/>
      <c r="E36" s="611" t="str">
        <f>IF('各会計、関係団体の財政状況及び健全化判断比率'!B9="","",'各会計、関係団体の財政状況及び健全化判断比率'!B9)</f>
        <v>土地取得特別会計</v>
      </c>
      <c r="F36" s="611"/>
      <c r="G36" s="611"/>
      <c r="H36" s="611"/>
      <c r="I36" s="611"/>
      <c r="J36" s="611"/>
      <c r="K36" s="611"/>
      <c r="L36" s="611"/>
      <c r="M36" s="611"/>
      <c r="N36" s="611"/>
      <c r="O36" s="611"/>
      <c r="P36" s="611"/>
      <c r="Q36" s="611"/>
      <c r="R36" s="611"/>
      <c r="S36" s="611"/>
      <c r="T36" s="175"/>
      <c r="U36" s="610">
        <f t="shared" ref="U36:U43" si="4">IF(W36="","",U35+1)</f>
        <v>7</v>
      </c>
      <c r="V36" s="610"/>
      <c r="W36" s="611" t="str">
        <f>IF('各会計、関係団体の財政状況及び健全化判断比率'!B30="","",'各会計、関係団体の財政状況及び健全化判断比率'!B30)</f>
        <v>介護保険特別会計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11</v>
      </c>
      <c r="BX36" s="610"/>
      <c r="BY36" s="611" t="str">
        <f>IF('各会計、関係団体の財政状況及び健全化判断比率'!B70="","",'各会計、関係団体の財政状況及び健全化判断比率'!B70)</f>
        <v>愛知県後期高齢者医療広域連合（後期高齢者医療特別会計）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2">
      <c r="A37" s="175"/>
      <c r="B37" s="202"/>
      <c r="C37" s="610">
        <f>IF(E37="","",C36+1)</f>
        <v>4</v>
      </c>
      <c r="D37" s="610"/>
      <c r="E37" s="611" t="str">
        <f>IF('各会計、関係団体の財政状況及び健全化判断比率'!B10="","",'各会計、関係団体の財政状況及び健全化判断比率'!B10)</f>
        <v>次世代育成事業特別会計</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12</v>
      </c>
      <c r="BX37" s="610"/>
      <c r="BY37" s="611" t="str">
        <f>IF('各会計、関係団体の財政状況及び健全化判断比率'!B71="","",'各会計、関係団体の財政状況及び健全化判断比率'!B71)</f>
        <v>丹羽広域事務組合（一般会計）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2">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13</v>
      </c>
      <c r="BX38" s="610"/>
      <c r="BY38" s="611" t="str">
        <f>IF('各会計、関係団体の財政状況及び健全化判断比率'!B72="","",'各会計、関係団体の財政状況及び健全化判断比率'!B72)</f>
        <v>丹羽広域事務組合（公営企業会計）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2">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14</v>
      </c>
      <c r="BX39" s="610"/>
      <c r="BY39" s="611" t="str">
        <f>IF('各会計、関係団体の財政状況及び健全化判断比率'!B73="","",'各会計、関係団体の財政状況及び健全化判断比率'!B73)</f>
        <v>江南丹羽環境管理組合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2">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15</v>
      </c>
      <c r="BX40" s="610"/>
      <c r="BY40" s="611" t="str">
        <f>IF('各会計、関係団体の財政状況及び健全化判断比率'!B74="","",'各会計、関係団体の財政状況及び健全化判断比率'!B74)</f>
        <v>尾張北部環境組合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2">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16</v>
      </c>
      <c r="BX41" s="610"/>
      <c r="BY41" s="611" t="str">
        <f>IF('各会計、関係団体の財政状況及び健全化判断比率'!B75="","",'各会計、関係団体の財政状況及び健全化判断比率'!B75)</f>
        <v>愛北広域事務組合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2">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2">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207</v>
      </c>
      <c r="E46" s="613" t="s">
        <v>208</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209</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210</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211</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212</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213</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214</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215</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dOS21BdOxM/tcPnn1eD+T2B2KptTH+uBwNz1u5i/pe2BPYGf0X5/Xiq0jaQLIL8GLE3HBZ0maMg72n2vfT5IlQ==" saltValue="SMe254bFc7QPhxuW/WIxa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564</v>
      </c>
      <c r="G33" s="29" t="s">
        <v>565</v>
      </c>
      <c r="H33" s="29" t="s">
        <v>566</v>
      </c>
      <c r="I33" s="29" t="s">
        <v>567</v>
      </c>
      <c r="J33" s="30" t="s">
        <v>568</v>
      </c>
      <c r="K33" s="22"/>
      <c r="L33" s="22"/>
      <c r="M33" s="22"/>
      <c r="N33" s="22"/>
      <c r="O33" s="22"/>
      <c r="P33" s="22"/>
    </row>
    <row r="34" spans="1:16" ht="39" customHeight="1" x14ac:dyDescent="0.2">
      <c r="A34" s="22"/>
      <c r="B34" s="31"/>
      <c r="C34" s="1162" t="s">
        <v>572</v>
      </c>
      <c r="D34" s="1162"/>
      <c r="E34" s="1163"/>
      <c r="F34" s="32">
        <v>3.05</v>
      </c>
      <c r="G34" s="33">
        <v>2.04</v>
      </c>
      <c r="H34" s="33">
        <v>2.58</v>
      </c>
      <c r="I34" s="33">
        <v>3.04</v>
      </c>
      <c r="J34" s="34">
        <v>4.05</v>
      </c>
      <c r="K34" s="22"/>
      <c r="L34" s="22"/>
      <c r="M34" s="22"/>
      <c r="N34" s="22"/>
      <c r="O34" s="22"/>
      <c r="P34" s="22"/>
    </row>
    <row r="35" spans="1:16" ht="39" customHeight="1" x14ac:dyDescent="0.2">
      <c r="A35" s="22"/>
      <c r="B35" s="35"/>
      <c r="C35" s="1158" t="s">
        <v>573</v>
      </c>
      <c r="D35" s="1158"/>
      <c r="E35" s="1159"/>
      <c r="F35" s="36">
        <v>0.56000000000000005</v>
      </c>
      <c r="G35" s="37">
        <v>0.33</v>
      </c>
      <c r="H35" s="37">
        <v>0.68</v>
      </c>
      <c r="I35" s="37">
        <v>1.37</v>
      </c>
      <c r="J35" s="38">
        <v>0.94</v>
      </c>
      <c r="K35" s="22"/>
      <c r="L35" s="22"/>
      <c r="M35" s="22"/>
      <c r="N35" s="22"/>
      <c r="O35" s="22"/>
      <c r="P35" s="22"/>
    </row>
    <row r="36" spans="1:16" ht="39" customHeight="1" x14ac:dyDescent="0.2">
      <c r="A36" s="22"/>
      <c r="B36" s="35"/>
      <c r="C36" s="1158" t="s">
        <v>574</v>
      </c>
      <c r="D36" s="1158"/>
      <c r="E36" s="1159"/>
      <c r="F36" s="36">
        <v>0.31</v>
      </c>
      <c r="G36" s="37">
        <v>0.04</v>
      </c>
      <c r="H36" s="37">
        <v>0.1</v>
      </c>
      <c r="I36" s="37">
        <v>0.14000000000000001</v>
      </c>
      <c r="J36" s="38">
        <v>0.28999999999999998</v>
      </c>
      <c r="K36" s="22"/>
      <c r="L36" s="22"/>
      <c r="M36" s="22"/>
      <c r="N36" s="22"/>
      <c r="O36" s="22"/>
      <c r="P36" s="22"/>
    </row>
    <row r="37" spans="1:16" ht="39" customHeight="1" x14ac:dyDescent="0.2">
      <c r="A37" s="22"/>
      <c r="B37" s="35"/>
      <c r="C37" s="1158" t="s">
        <v>575</v>
      </c>
      <c r="D37" s="1158"/>
      <c r="E37" s="1159"/>
      <c r="F37" s="36">
        <v>0</v>
      </c>
      <c r="G37" s="37">
        <v>0.01</v>
      </c>
      <c r="H37" s="37">
        <v>0.14000000000000001</v>
      </c>
      <c r="I37" s="37">
        <v>0.01</v>
      </c>
      <c r="J37" s="38">
        <v>0.02</v>
      </c>
      <c r="K37" s="22"/>
      <c r="L37" s="22"/>
      <c r="M37" s="22"/>
      <c r="N37" s="22"/>
      <c r="O37" s="22"/>
      <c r="P37" s="22"/>
    </row>
    <row r="38" spans="1:16" ht="39" customHeight="1" x14ac:dyDescent="0.2">
      <c r="A38" s="22"/>
      <c r="B38" s="35"/>
      <c r="C38" s="1158" t="s">
        <v>576</v>
      </c>
      <c r="D38" s="1158"/>
      <c r="E38" s="1159"/>
      <c r="F38" s="36">
        <v>0</v>
      </c>
      <c r="G38" s="37">
        <v>0</v>
      </c>
      <c r="H38" s="37">
        <v>0</v>
      </c>
      <c r="I38" s="37">
        <v>1.1599999999999999</v>
      </c>
      <c r="J38" s="38">
        <v>0</v>
      </c>
      <c r="K38" s="22"/>
      <c r="L38" s="22"/>
      <c r="M38" s="22"/>
      <c r="N38" s="22"/>
      <c r="O38" s="22"/>
      <c r="P38" s="22"/>
    </row>
    <row r="39" spans="1:16" ht="39" customHeight="1" x14ac:dyDescent="0.2">
      <c r="A39" s="22"/>
      <c r="B39" s="35"/>
      <c r="C39" s="1158" t="s">
        <v>577</v>
      </c>
      <c r="D39" s="1158"/>
      <c r="E39" s="1159"/>
      <c r="F39" s="36">
        <v>0</v>
      </c>
      <c r="G39" s="37">
        <v>0</v>
      </c>
      <c r="H39" s="37">
        <v>0</v>
      </c>
      <c r="I39" s="37">
        <v>0</v>
      </c>
      <c r="J39" s="38">
        <v>0</v>
      </c>
      <c r="K39" s="22"/>
      <c r="L39" s="22"/>
      <c r="M39" s="22"/>
      <c r="N39" s="22"/>
      <c r="O39" s="22"/>
      <c r="P39" s="22"/>
    </row>
    <row r="40" spans="1:16" ht="39" customHeight="1" x14ac:dyDescent="0.2">
      <c r="A40" s="22"/>
      <c r="B40" s="35"/>
      <c r="C40" s="1158" t="s">
        <v>578</v>
      </c>
      <c r="D40" s="1158"/>
      <c r="E40" s="1159"/>
      <c r="F40" s="36" t="s">
        <v>523</v>
      </c>
      <c r="G40" s="37" t="s">
        <v>523</v>
      </c>
      <c r="H40" s="37" t="s">
        <v>523</v>
      </c>
      <c r="I40" s="37">
        <v>0</v>
      </c>
      <c r="J40" s="38">
        <v>0</v>
      </c>
      <c r="K40" s="22"/>
      <c r="L40" s="22"/>
      <c r="M40" s="22"/>
      <c r="N40" s="22"/>
      <c r="O40" s="22"/>
      <c r="P40" s="22"/>
    </row>
    <row r="41" spans="1:16" ht="39" customHeight="1" x14ac:dyDescent="0.2">
      <c r="A41" s="22"/>
      <c r="B41" s="35"/>
      <c r="C41" s="1158" t="s">
        <v>579</v>
      </c>
      <c r="D41" s="1158"/>
      <c r="E41" s="1159"/>
      <c r="F41" s="36">
        <v>0</v>
      </c>
      <c r="G41" s="37">
        <v>0</v>
      </c>
      <c r="H41" s="37">
        <v>0</v>
      </c>
      <c r="I41" s="37">
        <v>0</v>
      </c>
      <c r="J41" s="38">
        <v>0</v>
      </c>
      <c r="K41" s="22"/>
      <c r="L41" s="22"/>
      <c r="M41" s="22"/>
      <c r="N41" s="22"/>
      <c r="O41" s="22"/>
      <c r="P41" s="22"/>
    </row>
    <row r="42" spans="1:16" ht="39" customHeight="1" x14ac:dyDescent="0.2">
      <c r="A42" s="22"/>
      <c r="B42" s="39"/>
      <c r="C42" s="1158" t="s">
        <v>580</v>
      </c>
      <c r="D42" s="1158"/>
      <c r="E42" s="1159"/>
      <c r="F42" s="36" t="s">
        <v>523</v>
      </c>
      <c r="G42" s="37" t="s">
        <v>523</v>
      </c>
      <c r="H42" s="37" t="s">
        <v>523</v>
      </c>
      <c r="I42" s="37" t="s">
        <v>523</v>
      </c>
      <c r="J42" s="38" t="s">
        <v>523</v>
      </c>
      <c r="K42" s="22"/>
      <c r="L42" s="22"/>
      <c r="M42" s="22"/>
      <c r="N42" s="22"/>
      <c r="O42" s="22"/>
      <c r="P42" s="22"/>
    </row>
    <row r="43" spans="1:16" ht="39" customHeight="1" thickBot="1" x14ac:dyDescent="0.25">
      <c r="A43" s="22"/>
      <c r="B43" s="40"/>
      <c r="C43" s="1160" t="s">
        <v>581</v>
      </c>
      <c r="D43" s="1160"/>
      <c r="E43" s="1161"/>
      <c r="F43" s="41">
        <v>0</v>
      </c>
      <c r="G43" s="42">
        <v>0</v>
      </c>
      <c r="H43" s="42">
        <v>0</v>
      </c>
      <c r="I43" s="42" t="s">
        <v>523</v>
      </c>
      <c r="J43" s="43" t="s">
        <v>523</v>
      </c>
      <c r="K43" s="22"/>
      <c r="L43" s="22"/>
      <c r="M43" s="22"/>
      <c r="N43" s="22"/>
      <c r="O43" s="22"/>
      <c r="P43" s="22"/>
    </row>
    <row r="44" spans="1:16" ht="39" customHeight="1" x14ac:dyDescent="0.2">
      <c r="A44" s="22"/>
      <c r="B44" s="44" t="s">
        <v>7</v>
      </c>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ndzTR6Yy/6MGJ00ez2l+7B+8fOtOfHsFn8rMTYi79pf/TFdPkuqRffqB+pB/oS+csJuAfm8s3UuKe8LoMTy2bQ==" saltValue="lw7rruc0+rlLGQsrZS4g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8</v>
      </c>
      <c r="P43" s="46"/>
      <c r="Q43" s="46"/>
      <c r="R43" s="46"/>
      <c r="S43" s="46"/>
      <c r="T43" s="46"/>
      <c r="U43" s="46"/>
    </row>
    <row r="44" spans="1:21" ht="30.75" customHeight="1" thickBot="1" x14ac:dyDescent="0.3">
      <c r="A44" s="46"/>
      <c r="B44" s="49" t="s">
        <v>9</v>
      </c>
      <c r="C44" s="50"/>
      <c r="D44" s="50"/>
      <c r="E44" s="51"/>
      <c r="F44" s="51"/>
      <c r="G44" s="51"/>
      <c r="H44" s="51"/>
      <c r="I44" s="51"/>
      <c r="J44" s="52" t="s">
        <v>2</v>
      </c>
      <c r="K44" s="53" t="s">
        <v>564</v>
      </c>
      <c r="L44" s="54" t="s">
        <v>565</v>
      </c>
      <c r="M44" s="54" t="s">
        <v>566</v>
      </c>
      <c r="N44" s="54" t="s">
        <v>567</v>
      </c>
      <c r="O44" s="55" t="s">
        <v>568</v>
      </c>
      <c r="P44" s="46"/>
      <c r="Q44" s="46"/>
      <c r="R44" s="46"/>
      <c r="S44" s="46"/>
      <c r="T44" s="46"/>
      <c r="U44" s="46"/>
    </row>
    <row r="45" spans="1:21" ht="30.75" customHeight="1" x14ac:dyDescent="0.2">
      <c r="A45" s="46"/>
      <c r="B45" s="1164" t="s">
        <v>10</v>
      </c>
      <c r="C45" s="1165"/>
      <c r="D45" s="56"/>
      <c r="E45" s="1170" t="s">
        <v>11</v>
      </c>
      <c r="F45" s="1170"/>
      <c r="G45" s="1170"/>
      <c r="H45" s="1170"/>
      <c r="I45" s="1170"/>
      <c r="J45" s="1171"/>
      <c r="K45" s="57">
        <v>194</v>
      </c>
      <c r="L45" s="58">
        <v>203</v>
      </c>
      <c r="M45" s="58">
        <v>215</v>
      </c>
      <c r="N45" s="58">
        <v>234</v>
      </c>
      <c r="O45" s="59">
        <v>246</v>
      </c>
      <c r="P45" s="46"/>
      <c r="Q45" s="46"/>
      <c r="R45" s="46"/>
      <c r="S45" s="46"/>
      <c r="T45" s="46"/>
      <c r="U45" s="46"/>
    </row>
    <row r="46" spans="1:21" ht="30.75" customHeight="1" x14ac:dyDescent="0.2">
      <c r="A46" s="46"/>
      <c r="B46" s="1166"/>
      <c r="C46" s="1167"/>
      <c r="D46" s="60"/>
      <c r="E46" s="1172" t="s">
        <v>12</v>
      </c>
      <c r="F46" s="1172"/>
      <c r="G46" s="1172"/>
      <c r="H46" s="1172"/>
      <c r="I46" s="1172"/>
      <c r="J46" s="1173"/>
      <c r="K46" s="61" t="s">
        <v>523</v>
      </c>
      <c r="L46" s="62" t="s">
        <v>523</v>
      </c>
      <c r="M46" s="62" t="s">
        <v>523</v>
      </c>
      <c r="N46" s="62" t="s">
        <v>523</v>
      </c>
      <c r="O46" s="63" t="s">
        <v>523</v>
      </c>
      <c r="P46" s="46"/>
      <c r="Q46" s="46"/>
      <c r="R46" s="46"/>
      <c r="S46" s="46"/>
      <c r="T46" s="46"/>
      <c r="U46" s="46"/>
    </row>
    <row r="47" spans="1:21" ht="30.75" customHeight="1" x14ac:dyDescent="0.2">
      <c r="A47" s="46"/>
      <c r="B47" s="1166"/>
      <c r="C47" s="1167"/>
      <c r="D47" s="60"/>
      <c r="E47" s="1172" t="s">
        <v>13</v>
      </c>
      <c r="F47" s="1172"/>
      <c r="G47" s="1172"/>
      <c r="H47" s="1172"/>
      <c r="I47" s="1172"/>
      <c r="J47" s="1173"/>
      <c r="K47" s="61" t="s">
        <v>523</v>
      </c>
      <c r="L47" s="62" t="s">
        <v>523</v>
      </c>
      <c r="M47" s="62" t="s">
        <v>523</v>
      </c>
      <c r="N47" s="62" t="s">
        <v>523</v>
      </c>
      <c r="O47" s="63" t="s">
        <v>523</v>
      </c>
      <c r="P47" s="46"/>
      <c r="Q47" s="46"/>
      <c r="R47" s="46"/>
      <c r="S47" s="46"/>
      <c r="T47" s="46"/>
      <c r="U47" s="46"/>
    </row>
    <row r="48" spans="1:21" ht="30.75" customHeight="1" x14ac:dyDescent="0.2">
      <c r="A48" s="46"/>
      <c r="B48" s="1166"/>
      <c r="C48" s="1167"/>
      <c r="D48" s="60"/>
      <c r="E48" s="1172" t="s">
        <v>14</v>
      </c>
      <c r="F48" s="1172"/>
      <c r="G48" s="1172"/>
      <c r="H48" s="1172"/>
      <c r="I48" s="1172"/>
      <c r="J48" s="1173"/>
      <c r="K48" s="61">
        <v>275</v>
      </c>
      <c r="L48" s="62">
        <v>252</v>
      </c>
      <c r="M48" s="62">
        <v>292</v>
      </c>
      <c r="N48" s="62">
        <v>252</v>
      </c>
      <c r="O48" s="63">
        <v>210</v>
      </c>
      <c r="P48" s="46"/>
      <c r="Q48" s="46"/>
      <c r="R48" s="46"/>
      <c r="S48" s="46"/>
      <c r="T48" s="46"/>
      <c r="U48" s="46"/>
    </row>
    <row r="49" spans="1:21" ht="30.75" customHeight="1" x14ac:dyDescent="0.2">
      <c r="A49" s="46"/>
      <c r="B49" s="1166"/>
      <c r="C49" s="1167"/>
      <c r="D49" s="60"/>
      <c r="E49" s="1172" t="s">
        <v>15</v>
      </c>
      <c r="F49" s="1172"/>
      <c r="G49" s="1172"/>
      <c r="H49" s="1172"/>
      <c r="I49" s="1172"/>
      <c r="J49" s="1173"/>
      <c r="K49" s="61">
        <v>39</v>
      </c>
      <c r="L49" s="62">
        <v>36</v>
      </c>
      <c r="M49" s="62">
        <v>34</v>
      </c>
      <c r="N49" s="62">
        <v>20</v>
      </c>
      <c r="O49" s="63">
        <v>8</v>
      </c>
      <c r="P49" s="46"/>
      <c r="Q49" s="46"/>
      <c r="R49" s="46"/>
      <c r="S49" s="46"/>
      <c r="T49" s="46"/>
      <c r="U49" s="46"/>
    </row>
    <row r="50" spans="1:21" ht="30.75" customHeight="1" x14ac:dyDescent="0.2">
      <c r="A50" s="46"/>
      <c r="B50" s="1166"/>
      <c r="C50" s="1167"/>
      <c r="D50" s="60"/>
      <c r="E50" s="1172" t="s">
        <v>16</v>
      </c>
      <c r="F50" s="1172"/>
      <c r="G50" s="1172"/>
      <c r="H50" s="1172"/>
      <c r="I50" s="1172"/>
      <c r="J50" s="1173"/>
      <c r="K50" s="61" t="s">
        <v>523</v>
      </c>
      <c r="L50" s="62" t="s">
        <v>523</v>
      </c>
      <c r="M50" s="62" t="s">
        <v>523</v>
      </c>
      <c r="N50" s="62" t="s">
        <v>523</v>
      </c>
      <c r="O50" s="63" t="s">
        <v>523</v>
      </c>
      <c r="P50" s="46"/>
      <c r="Q50" s="46"/>
      <c r="R50" s="46"/>
      <c r="S50" s="46"/>
      <c r="T50" s="46"/>
      <c r="U50" s="46"/>
    </row>
    <row r="51" spans="1:21" ht="30.75" customHeight="1" x14ac:dyDescent="0.2">
      <c r="A51" s="46"/>
      <c r="B51" s="1168"/>
      <c r="C51" s="1169"/>
      <c r="D51" s="64"/>
      <c r="E51" s="1172" t="s">
        <v>17</v>
      </c>
      <c r="F51" s="1172"/>
      <c r="G51" s="1172"/>
      <c r="H51" s="1172"/>
      <c r="I51" s="1172"/>
      <c r="J51" s="1173"/>
      <c r="K51" s="61" t="s">
        <v>523</v>
      </c>
      <c r="L51" s="62">
        <v>0</v>
      </c>
      <c r="M51" s="62" t="s">
        <v>523</v>
      </c>
      <c r="N51" s="62" t="s">
        <v>523</v>
      </c>
      <c r="O51" s="63" t="s">
        <v>523</v>
      </c>
      <c r="P51" s="46"/>
      <c r="Q51" s="46"/>
      <c r="R51" s="46"/>
      <c r="S51" s="46"/>
      <c r="T51" s="46"/>
      <c r="U51" s="46"/>
    </row>
    <row r="52" spans="1:21" ht="30.75" customHeight="1" x14ac:dyDescent="0.2">
      <c r="A52" s="46"/>
      <c r="B52" s="1174" t="s">
        <v>18</v>
      </c>
      <c r="C52" s="1175"/>
      <c r="D52" s="64"/>
      <c r="E52" s="1172" t="s">
        <v>19</v>
      </c>
      <c r="F52" s="1172"/>
      <c r="G52" s="1172"/>
      <c r="H52" s="1172"/>
      <c r="I52" s="1172"/>
      <c r="J52" s="1173"/>
      <c r="K52" s="61">
        <v>480</v>
      </c>
      <c r="L52" s="62">
        <v>455</v>
      </c>
      <c r="M52" s="62">
        <v>440</v>
      </c>
      <c r="N52" s="62">
        <v>420</v>
      </c>
      <c r="O52" s="63">
        <v>397</v>
      </c>
      <c r="P52" s="46"/>
      <c r="Q52" s="46"/>
      <c r="R52" s="46"/>
      <c r="S52" s="46"/>
      <c r="T52" s="46"/>
      <c r="U52" s="46"/>
    </row>
    <row r="53" spans="1:21" ht="30.75" customHeight="1" thickBot="1" x14ac:dyDescent="0.25">
      <c r="A53" s="46"/>
      <c r="B53" s="1176" t="s">
        <v>20</v>
      </c>
      <c r="C53" s="1177"/>
      <c r="D53" s="65"/>
      <c r="E53" s="1178" t="s">
        <v>21</v>
      </c>
      <c r="F53" s="1178"/>
      <c r="G53" s="1178"/>
      <c r="H53" s="1178"/>
      <c r="I53" s="1178"/>
      <c r="J53" s="1179"/>
      <c r="K53" s="66">
        <v>28</v>
      </c>
      <c r="L53" s="67">
        <v>36</v>
      </c>
      <c r="M53" s="67">
        <v>101</v>
      </c>
      <c r="N53" s="67">
        <v>86</v>
      </c>
      <c r="O53" s="68">
        <v>67</v>
      </c>
      <c r="P53" s="46"/>
      <c r="Q53" s="46"/>
      <c r="R53" s="46"/>
      <c r="S53" s="46"/>
      <c r="T53" s="46"/>
      <c r="U53" s="46"/>
    </row>
    <row r="54" spans="1:21" ht="24" customHeight="1" x14ac:dyDescent="0.25">
      <c r="A54" s="46"/>
      <c r="B54" s="69" t="s">
        <v>22</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t="s">
        <v>23</v>
      </c>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24</v>
      </c>
      <c r="C56" s="71"/>
      <c r="D56" s="71"/>
      <c r="E56" s="71"/>
      <c r="F56" s="71"/>
      <c r="G56" s="71"/>
      <c r="H56" s="71"/>
      <c r="I56" s="71"/>
      <c r="J56" s="71"/>
      <c r="K56" s="72"/>
      <c r="L56" s="72"/>
      <c r="M56" s="72"/>
      <c r="N56" s="72"/>
      <c r="O56" s="73" t="s">
        <v>582</v>
      </c>
      <c r="P56" s="46"/>
      <c r="Q56" s="46"/>
      <c r="R56" s="46"/>
      <c r="S56" s="46"/>
      <c r="T56" s="46"/>
      <c r="U56" s="46"/>
    </row>
    <row r="57" spans="1:21" ht="31.5" customHeight="1" thickBot="1" x14ac:dyDescent="0.3">
      <c r="A57" s="46"/>
      <c r="B57" s="74"/>
      <c r="C57" s="75"/>
      <c r="D57" s="75"/>
      <c r="E57" s="76"/>
      <c r="F57" s="76"/>
      <c r="G57" s="76"/>
      <c r="H57" s="76"/>
      <c r="I57" s="76"/>
      <c r="J57" s="77" t="s">
        <v>2</v>
      </c>
      <c r="K57" s="78" t="s">
        <v>583</v>
      </c>
      <c r="L57" s="79" t="s">
        <v>584</v>
      </c>
      <c r="M57" s="79" t="s">
        <v>585</v>
      </c>
      <c r="N57" s="79" t="s">
        <v>586</v>
      </c>
      <c r="O57" s="80" t="s">
        <v>587</v>
      </c>
      <c r="P57" s="46"/>
      <c r="Q57" s="46"/>
      <c r="R57" s="46"/>
      <c r="S57" s="46"/>
      <c r="T57" s="46"/>
      <c r="U57" s="46"/>
    </row>
    <row r="58" spans="1:21" ht="31.5" customHeight="1" x14ac:dyDescent="0.2">
      <c r="B58" s="1180" t="s">
        <v>25</v>
      </c>
      <c r="C58" s="1181"/>
      <c r="D58" s="1186" t="s">
        <v>26</v>
      </c>
      <c r="E58" s="1187"/>
      <c r="F58" s="1187"/>
      <c r="G58" s="1187"/>
      <c r="H58" s="1187"/>
      <c r="I58" s="1187"/>
      <c r="J58" s="1188"/>
      <c r="K58" s="81" t="s">
        <v>596</v>
      </c>
      <c r="L58" s="82" t="s">
        <v>596</v>
      </c>
      <c r="M58" s="82" t="s">
        <v>596</v>
      </c>
      <c r="N58" s="82" t="s">
        <v>596</v>
      </c>
      <c r="O58" s="83" t="s">
        <v>596</v>
      </c>
    </row>
    <row r="59" spans="1:21" ht="31.5" customHeight="1" x14ac:dyDescent="0.2">
      <c r="B59" s="1182"/>
      <c r="C59" s="1183"/>
      <c r="D59" s="1189" t="s">
        <v>27</v>
      </c>
      <c r="E59" s="1190"/>
      <c r="F59" s="1190"/>
      <c r="G59" s="1190"/>
      <c r="H59" s="1190"/>
      <c r="I59" s="1190"/>
      <c r="J59" s="1191"/>
      <c r="K59" s="84" t="s">
        <v>596</v>
      </c>
      <c r="L59" s="85" t="s">
        <v>596</v>
      </c>
      <c r="M59" s="85" t="s">
        <v>596</v>
      </c>
      <c r="N59" s="85" t="s">
        <v>596</v>
      </c>
      <c r="O59" s="86" t="s">
        <v>596</v>
      </c>
    </row>
    <row r="60" spans="1:21" ht="31.5" customHeight="1" thickBot="1" x14ac:dyDescent="0.25">
      <c r="B60" s="1184"/>
      <c r="C60" s="1185"/>
      <c r="D60" s="1192" t="s">
        <v>28</v>
      </c>
      <c r="E60" s="1193"/>
      <c r="F60" s="1193"/>
      <c r="G60" s="1193"/>
      <c r="H60" s="1193"/>
      <c r="I60" s="1193"/>
      <c r="J60" s="1194"/>
      <c r="K60" s="87" t="s">
        <v>596</v>
      </c>
      <c r="L60" s="88" t="s">
        <v>596</v>
      </c>
      <c r="M60" s="88" t="s">
        <v>596</v>
      </c>
      <c r="N60" s="88" t="s">
        <v>596</v>
      </c>
      <c r="O60" s="89" t="s">
        <v>596</v>
      </c>
    </row>
    <row r="61" spans="1:21" ht="24" customHeight="1" x14ac:dyDescent="0.2">
      <c r="B61" s="90"/>
      <c r="C61" s="90"/>
      <c r="D61" s="91" t="s">
        <v>29</v>
      </c>
      <c r="E61" s="92"/>
      <c r="F61" s="92"/>
      <c r="G61" s="92"/>
      <c r="H61" s="92"/>
      <c r="I61" s="92"/>
      <c r="J61" s="92"/>
      <c r="K61" s="92"/>
      <c r="L61" s="92"/>
      <c r="M61" s="92"/>
      <c r="N61" s="92"/>
      <c r="O61" s="92"/>
    </row>
    <row r="62" spans="1:21" ht="24" customHeight="1" x14ac:dyDescent="0.2">
      <c r="B62" s="93"/>
      <c r="C62" s="93"/>
      <c r="D62" s="91" t="s">
        <v>30</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8D6wD1S7rtd+sehJ60tc1AqOoJzWNC1J8ZMMV8OfZi3nPZ147FYRm+3W7+B3Lio9HWzbju04WERbZWuYiHDLdQ==" saltValue="Ijl0B0sK26UgzlOwn8FoR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8</v>
      </c>
    </row>
    <row r="40" spans="2:13" ht="27.75" customHeight="1" thickBot="1" x14ac:dyDescent="0.3">
      <c r="B40" s="96" t="s">
        <v>9</v>
      </c>
      <c r="C40" s="97"/>
      <c r="D40" s="97"/>
      <c r="E40" s="98"/>
      <c r="F40" s="98"/>
      <c r="G40" s="98"/>
      <c r="H40" s="99" t="s">
        <v>2</v>
      </c>
      <c r="I40" s="100" t="s">
        <v>564</v>
      </c>
      <c r="J40" s="101" t="s">
        <v>565</v>
      </c>
      <c r="K40" s="101" t="s">
        <v>566</v>
      </c>
      <c r="L40" s="101" t="s">
        <v>567</v>
      </c>
      <c r="M40" s="102" t="s">
        <v>568</v>
      </c>
    </row>
    <row r="41" spans="2:13" ht="27.75" customHeight="1" x14ac:dyDescent="0.2">
      <c r="B41" s="1195" t="s">
        <v>31</v>
      </c>
      <c r="C41" s="1196"/>
      <c r="D41" s="103"/>
      <c r="E41" s="1201" t="s">
        <v>32</v>
      </c>
      <c r="F41" s="1201"/>
      <c r="G41" s="1201"/>
      <c r="H41" s="1202"/>
      <c r="I41" s="342">
        <v>2483</v>
      </c>
      <c r="J41" s="343">
        <v>2449</v>
      </c>
      <c r="K41" s="343">
        <v>2485</v>
      </c>
      <c r="L41" s="343">
        <v>2410</v>
      </c>
      <c r="M41" s="344">
        <v>3132</v>
      </c>
    </row>
    <row r="42" spans="2:13" ht="27.75" customHeight="1" x14ac:dyDescent="0.2">
      <c r="B42" s="1197"/>
      <c r="C42" s="1198"/>
      <c r="D42" s="104"/>
      <c r="E42" s="1203" t="s">
        <v>33</v>
      </c>
      <c r="F42" s="1203"/>
      <c r="G42" s="1203"/>
      <c r="H42" s="1204"/>
      <c r="I42" s="345" t="s">
        <v>523</v>
      </c>
      <c r="J42" s="346" t="s">
        <v>523</v>
      </c>
      <c r="K42" s="346" t="s">
        <v>523</v>
      </c>
      <c r="L42" s="346" t="s">
        <v>523</v>
      </c>
      <c r="M42" s="347" t="s">
        <v>523</v>
      </c>
    </row>
    <row r="43" spans="2:13" ht="27.75" customHeight="1" x14ac:dyDescent="0.2">
      <c r="B43" s="1197"/>
      <c r="C43" s="1198"/>
      <c r="D43" s="104"/>
      <c r="E43" s="1203" t="s">
        <v>34</v>
      </c>
      <c r="F43" s="1203"/>
      <c r="G43" s="1203"/>
      <c r="H43" s="1204"/>
      <c r="I43" s="345">
        <v>2696</v>
      </c>
      <c r="J43" s="346">
        <v>2450</v>
      </c>
      <c r="K43" s="346">
        <v>2347</v>
      </c>
      <c r="L43" s="346">
        <v>2083</v>
      </c>
      <c r="M43" s="347">
        <v>1967</v>
      </c>
    </row>
    <row r="44" spans="2:13" ht="27.75" customHeight="1" x14ac:dyDescent="0.2">
      <c r="B44" s="1197"/>
      <c r="C44" s="1198"/>
      <c r="D44" s="104"/>
      <c r="E44" s="1203" t="s">
        <v>35</v>
      </c>
      <c r="F44" s="1203"/>
      <c r="G44" s="1203"/>
      <c r="H44" s="1204"/>
      <c r="I44" s="345">
        <v>100</v>
      </c>
      <c r="J44" s="346">
        <v>78</v>
      </c>
      <c r="K44" s="346">
        <v>48</v>
      </c>
      <c r="L44" s="346">
        <v>28</v>
      </c>
      <c r="M44" s="347">
        <v>35</v>
      </c>
    </row>
    <row r="45" spans="2:13" ht="27.75" customHeight="1" x14ac:dyDescent="0.2">
      <c r="B45" s="1197"/>
      <c r="C45" s="1198"/>
      <c r="D45" s="104"/>
      <c r="E45" s="1203" t="s">
        <v>36</v>
      </c>
      <c r="F45" s="1203"/>
      <c r="G45" s="1203"/>
      <c r="H45" s="1204"/>
      <c r="I45" s="345">
        <v>1549</v>
      </c>
      <c r="J45" s="346">
        <v>1545</v>
      </c>
      <c r="K45" s="346">
        <v>1563</v>
      </c>
      <c r="L45" s="346">
        <v>1580</v>
      </c>
      <c r="M45" s="347">
        <v>1586</v>
      </c>
    </row>
    <row r="46" spans="2:13" ht="27.75" customHeight="1" x14ac:dyDescent="0.2">
      <c r="B46" s="1197"/>
      <c r="C46" s="1198"/>
      <c r="D46" s="105"/>
      <c r="E46" s="1203" t="s">
        <v>37</v>
      </c>
      <c r="F46" s="1203"/>
      <c r="G46" s="1203"/>
      <c r="H46" s="1204"/>
      <c r="I46" s="345" t="s">
        <v>523</v>
      </c>
      <c r="J46" s="346" t="s">
        <v>523</v>
      </c>
      <c r="K46" s="346" t="s">
        <v>523</v>
      </c>
      <c r="L46" s="346" t="s">
        <v>523</v>
      </c>
      <c r="M46" s="347" t="s">
        <v>523</v>
      </c>
    </row>
    <row r="47" spans="2:13" ht="27.75" customHeight="1" x14ac:dyDescent="0.2">
      <c r="B47" s="1197"/>
      <c r="C47" s="1198"/>
      <c r="D47" s="106"/>
      <c r="E47" s="1205" t="s">
        <v>38</v>
      </c>
      <c r="F47" s="1206"/>
      <c r="G47" s="1206"/>
      <c r="H47" s="1207"/>
      <c r="I47" s="345" t="s">
        <v>523</v>
      </c>
      <c r="J47" s="346" t="s">
        <v>523</v>
      </c>
      <c r="K47" s="346" t="s">
        <v>523</v>
      </c>
      <c r="L47" s="346" t="s">
        <v>523</v>
      </c>
      <c r="M47" s="347" t="s">
        <v>523</v>
      </c>
    </row>
    <row r="48" spans="2:13" ht="27.75" customHeight="1" x14ac:dyDescent="0.2">
      <c r="B48" s="1197"/>
      <c r="C48" s="1198"/>
      <c r="D48" s="104"/>
      <c r="E48" s="1203" t="s">
        <v>39</v>
      </c>
      <c r="F48" s="1203"/>
      <c r="G48" s="1203"/>
      <c r="H48" s="1204"/>
      <c r="I48" s="345" t="s">
        <v>523</v>
      </c>
      <c r="J48" s="346" t="s">
        <v>523</v>
      </c>
      <c r="K48" s="346" t="s">
        <v>523</v>
      </c>
      <c r="L48" s="346" t="s">
        <v>523</v>
      </c>
      <c r="M48" s="347" t="s">
        <v>523</v>
      </c>
    </row>
    <row r="49" spans="2:13" ht="27.75" customHeight="1" x14ac:dyDescent="0.2">
      <c r="B49" s="1199"/>
      <c r="C49" s="1200"/>
      <c r="D49" s="104"/>
      <c r="E49" s="1203" t="s">
        <v>40</v>
      </c>
      <c r="F49" s="1203"/>
      <c r="G49" s="1203"/>
      <c r="H49" s="1204"/>
      <c r="I49" s="345" t="s">
        <v>523</v>
      </c>
      <c r="J49" s="346" t="s">
        <v>523</v>
      </c>
      <c r="K49" s="346" t="s">
        <v>523</v>
      </c>
      <c r="L49" s="346" t="s">
        <v>523</v>
      </c>
      <c r="M49" s="347" t="s">
        <v>523</v>
      </c>
    </row>
    <row r="50" spans="2:13" ht="27.75" customHeight="1" x14ac:dyDescent="0.2">
      <c r="B50" s="1208" t="s">
        <v>41</v>
      </c>
      <c r="C50" s="1209"/>
      <c r="D50" s="107"/>
      <c r="E50" s="1203" t="s">
        <v>42</v>
      </c>
      <c r="F50" s="1203"/>
      <c r="G50" s="1203"/>
      <c r="H50" s="1204"/>
      <c r="I50" s="345">
        <v>4462</v>
      </c>
      <c r="J50" s="346">
        <v>4626</v>
      </c>
      <c r="K50" s="346">
        <v>4175</v>
      </c>
      <c r="L50" s="346">
        <v>4219</v>
      </c>
      <c r="M50" s="347">
        <v>4718</v>
      </c>
    </row>
    <row r="51" spans="2:13" ht="27.75" customHeight="1" x14ac:dyDescent="0.2">
      <c r="B51" s="1197"/>
      <c r="C51" s="1198"/>
      <c r="D51" s="104"/>
      <c r="E51" s="1203" t="s">
        <v>43</v>
      </c>
      <c r="F51" s="1203"/>
      <c r="G51" s="1203"/>
      <c r="H51" s="1204"/>
      <c r="I51" s="345" t="s">
        <v>523</v>
      </c>
      <c r="J51" s="346" t="s">
        <v>523</v>
      </c>
      <c r="K51" s="346" t="s">
        <v>523</v>
      </c>
      <c r="L51" s="346" t="s">
        <v>523</v>
      </c>
      <c r="M51" s="347" t="s">
        <v>523</v>
      </c>
    </row>
    <row r="52" spans="2:13" ht="27.75" customHeight="1" x14ac:dyDescent="0.2">
      <c r="B52" s="1199"/>
      <c r="C52" s="1200"/>
      <c r="D52" s="104"/>
      <c r="E52" s="1203" t="s">
        <v>44</v>
      </c>
      <c r="F52" s="1203"/>
      <c r="G52" s="1203"/>
      <c r="H52" s="1204"/>
      <c r="I52" s="345">
        <v>3723</v>
      </c>
      <c r="J52" s="346">
        <v>3384</v>
      </c>
      <c r="K52" s="346">
        <v>3064</v>
      </c>
      <c r="L52" s="346">
        <v>2897</v>
      </c>
      <c r="M52" s="347">
        <v>2729</v>
      </c>
    </row>
    <row r="53" spans="2:13" ht="27.75" customHeight="1" thickBot="1" x14ac:dyDescent="0.25">
      <c r="B53" s="1210" t="s">
        <v>45</v>
      </c>
      <c r="C53" s="1211"/>
      <c r="D53" s="108"/>
      <c r="E53" s="1212" t="s">
        <v>46</v>
      </c>
      <c r="F53" s="1212"/>
      <c r="G53" s="1212"/>
      <c r="H53" s="1213"/>
      <c r="I53" s="348">
        <v>-1356</v>
      </c>
      <c r="J53" s="349">
        <v>-1488</v>
      </c>
      <c r="K53" s="349">
        <v>-796</v>
      </c>
      <c r="L53" s="349">
        <v>-1016</v>
      </c>
      <c r="M53" s="350">
        <v>-727</v>
      </c>
    </row>
    <row r="54" spans="2:13" ht="27.75" customHeight="1" x14ac:dyDescent="0.25">
      <c r="B54" s="109" t="s">
        <v>47</v>
      </c>
      <c r="C54" s="110"/>
      <c r="D54" s="110"/>
      <c r="E54" s="111"/>
      <c r="F54" s="111"/>
      <c r="G54" s="111"/>
      <c r="H54" s="111"/>
      <c r="I54" s="112"/>
      <c r="J54" s="112"/>
      <c r="K54" s="112"/>
      <c r="L54" s="112"/>
      <c r="M54" s="112"/>
    </row>
    <row r="55" spans="2:13" ht="13" x14ac:dyDescent="0.2"/>
  </sheetData>
  <sheetProtection algorithmName="SHA-512" hashValue="LTLyc8/cm08q4ukJlnegye6d2Oq9CxNHRnJ6QnZYooN35lAl3Xh6KZ5swX0Q+r3jT3scD5/bgwtLe7F9tqs/ww==" saltValue="QoeCUG8LHMZE5vZAQPaeX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48</v>
      </c>
    </row>
    <row r="54" spans="2:8" ht="29.25" customHeight="1" thickBot="1" x14ac:dyDescent="0.35">
      <c r="B54" s="114" t="s">
        <v>1</v>
      </c>
      <c r="C54" s="115"/>
      <c r="D54" s="115"/>
      <c r="E54" s="116" t="s">
        <v>2</v>
      </c>
      <c r="F54" s="117" t="s">
        <v>566</v>
      </c>
      <c r="G54" s="117" t="s">
        <v>567</v>
      </c>
      <c r="H54" s="118" t="s">
        <v>568</v>
      </c>
    </row>
    <row r="55" spans="2:8" ht="52.5" customHeight="1" x14ac:dyDescent="0.2">
      <c r="B55" s="119"/>
      <c r="C55" s="1222" t="s">
        <v>49</v>
      </c>
      <c r="D55" s="1222"/>
      <c r="E55" s="1223"/>
      <c r="F55" s="120">
        <v>2601</v>
      </c>
      <c r="G55" s="120">
        <v>2522</v>
      </c>
      <c r="H55" s="121">
        <v>2792</v>
      </c>
    </row>
    <row r="56" spans="2:8" ht="52.5" customHeight="1" x14ac:dyDescent="0.2">
      <c r="B56" s="122"/>
      <c r="C56" s="1224" t="s">
        <v>50</v>
      </c>
      <c r="D56" s="1224"/>
      <c r="E56" s="1225"/>
      <c r="F56" s="123" t="s">
        <v>523</v>
      </c>
      <c r="G56" s="123" t="s">
        <v>523</v>
      </c>
      <c r="H56" s="124" t="s">
        <v>523</v>
      </c>
    </row>
    <row r="57" spans="2:8" ht="53.25" customHeight="1" x14ac:dyDescent="0.2">
      <c r="B57" s="122"/>
      <c r="C57" s="1226" t="s">
        <v>51</v>
      </c>
      <c r="D57" s="1226"/>
      <c r="E57" s="1227"/>
      <c r="F57" s="125">
        <v>1550</v>
      </c>
      <c r="G57" s="125">
        <v>1548</v>
      </c>
      <c r="H57" s="126">
        <v>1777</v>
      </c>
    </row>
    <row r="58" spans="2:8" ht="45.75" customHeight="1" x14ac:dyDescent="0.2">
      <c r="B58" s="127"/>
      <c r="C58" s="1214" t="s">
        <v>597</v>
      </c>
      <c r="D58" s="1215"/>
      <c r="E58" s="1216"/>
      <c r="F58" s="128">
        <v>731</v>
      </c>
      <c r="G58" s="128">
        <v>767</v>
      </c>
      <c r="H58" s="129">
        <v>878</v>
      </c>
    </row>
    <row r="59" spans="2:8" ht="45.75" customHeight="1" x14ac:dyDescent="0.2">
      <c r="B59" s="127"/>
      <c r="C59" s="1214" t="s">
        <v>598</v>
      </c>
      <c r="D59" s="1215"/>
      <c r="E59" s="1216"/>
      <c r="F59" s="128">
        <v>443</v>
      </c>
      <c r="G59" s="128">
        <v>375</v>
      </c>
      <c r="H59" s="129">
        <v>438</v>
      </c>
    </row>
    <row r="60" spans="2:8" ht="45.75" customHeight="1" x14ac:dyDescent="0.2">
      <c r="B60" s="127"/>
      <c r="C60" s="1214" t="s">
        <v>599</v>
      </c>
      <c r="D60" s="1215"/>
      <c r="E60" s="1216"/>
      <c r="F60" s="128">
        <v>66</v>
      </c>
      <c r="G60" s="128">
        <v>80</v>
      </c>
      <c r="H60" s="129">
        <v>95</v>
      </c>
    </row>
    <row r="61" spans="2:8" ht="45.75" customHeight="1" x14ac:dyDescent="0.2">
      <c r="B61" s="127"/>
      <c r="C61" s="1214" t="s">
        <v>600</v>
      </c>
      <c r="D61" s="1215"/>
      <c r="E61" s="1216"/>
      <c r="F61" s="128">
        <v>46</v>
      </c>
      <c r="G61" s="128">
        <v>69</v>
      </c>
      <c r="H61" s="129">
        <v>77</v>
      </c>
    </row>
    <row r="62" spans="2:8" ht="45.75" customHeight="1" thickBot="1" x14ac:dyDescent="0.25">
      <c r="B62" s="130"/>
      <c r="C62" s="1217" t="s">
        <v>601</v>
      </c>
      <c r="D62" s="1218"/>
      <c r="E62" s="1219"/>
      <c r="F62" s="131">
        <v>57</v>
      </c>
      <c r="G62" s="131">
        <v>57</v>
      </c>
      <c r="H62" s="132">
        <v>57</v>
      </c>
    </row>
    <row r="63" spans="2:8" ht="52.5" customHeight="1" thickBot="1" x14ac:dyDescent="0.25">
      <c r="B63" s="133"/>
      <c r="C63" s="1220" t="s">
        <v>52</v>
      </c>
      <c r="D63" s="1220"/>
      <c r="E63" s="1221"/>
      <c r="F63" s="134">
        <v>4151</v>
      </c>
      <c r="G63" s="134">
        <v>4070</v>
      </c>
      <c r="H63" s="135">
        <v>4569</v>
      </c>
    </row>
    <row r="64" spans="2:8" ht="13" x14ac:dyDescent="0.2"/>
  </sheetData>
  <sheetProtection algorithmName="SHA-512" hashValue="tJ3LgrIb0G8W9wsDZ6yWDZMgchPtSRmHpuE0CIgDM02DIuIrvYF73KyQaccFmwSGrhbkrz+Id4FQVJF51cqY1g==" saltValue="60IZHo6uvE7OjkurVusf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F79662-CC61-461B-B4CF-2059132233C9}">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602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603</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0" t="s">
        <v>604</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605</v>
      </c>
    </row>
    <row r="50" spans="1:109" ht="13" x14ac:dyDescent="0.2">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564</v>
      </c>
      <c r="BQ50" s="1233"/>
      <c r="BR50" s="1233"/>
      <c r="BS50" s="1233"/>
      <c r="BT50" s="1233"/>
      <c r="BU50" s="1233"/>
      <c r="BV50" s="1233"/>
      <c r="BW50" s="1233"/>
      <c r="BX50" s="1233" t="s">
        <v>565</v>
      </c>
      <c r="BY50" s="1233"/>
      <c r="BZ50" s="1233"/>
      <c r="CA50" s="1233"/>
      <c r="CB50" s="1233"/>
      <c r="CC50" s="1233"/>
      <c r="CD50" s="1233"/>
      <c r="CE50" s="1233"/>
      <c r="CF50" s="1233" t="s">
        <v>566</v>
      </c>
      <c r="CG50" s="1233"/>
      <c r="CH50" s="1233"/>
      <c r="CI50" s="1233"/>
      <c r="CJ50" s="1233"/>
      <c r="CK50" s="1233"/>
      <c r="CL50" s="1233"/>
      <c r="CM50" s="1233"/>
      <c r="CN50" s="1233" t="s">
        <v>567</v>
      </c>
      <c r="CO50" s="1233"/>
      <c r="CP50" s="1233"/>
      <c r="CQ50" s="1233"/>
      <c r="CR50" s="1233"/>
      <c r="CS50" s="1233"/>
      <c r="CT50" s="1233"/>
      <c r="CU50" s="1233"/>
      <c r="CV50" s="1233" t="s">
        <v>568</v>
      </c>
      <c r="CW50" s="1233"/>
      <c r="CX50" s="1233"/>
      <c r="CY50" s="1233"/>
      <c r="CZ50" s="1233"/>
      <c r="DA50" s="1233"/>
      <c r="DB50" s="1233"/>
      <c r="DC50" s="1233"/>
    </row>
    <row r="51" spans="1:109" ht="13.5" customHeight="1" x14ac:dyDescent="0.2">
      <c r="B51" s="259"/>
      <c r="G51" s="1236"/>
      <c r="H51" s="1236"/>
      <c r="I51" s="1249"/>
      <c r="J51" s="1249"/>
      <c r="K51" s="1235"/>
      <c r="L51" s="1235"/>
      <c r="M51" s="1235"/>
      <c r="N51" s="1235"/>
      <c r="AM51" s="359"/>
      <c r="AN51" s="1231" t="s">
        <v>606</v>
      </c>
      <c r="AO51" s="1231"/>
      <c r="AP51" s="1231"/>
      <c r="AQ51" s="1231"/>
      <c r="AR51" s="1231"/>
      <c r="AS51" s="1231"/>
      <c r="AT51" s="1231"/>
      <c r="AU51" s="1231"/>
      <c r="AV51" s="1231"/>
      <c r="AW51" s="1231"/>
      <c r="AX51" s="1231"/>
      <c r="AY51" s="1231"/>
      <c r="AZ51" s="1231"/>
      <c r="BA51" s="1231"/>
      <c r="BB51" s="1231" t="s">
        <v>607</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 x14ac:dyDescent="0.2">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 x14ac:dyDescent="0.2">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608</v>
      </c>
      <c r="BC53" s="1231"/>
      <c r="BD53" s="1231"/>
      <c r="BE53" s="1231"/>
      <c r="BF53" s="1231"/>
      <c r="BG53" s="1231"/>
      <c r="BH53" s="1231"/>
      <c r="BI53" s="1231"/>
      <c r="BJ53" s="1231"/>
      <c r="BK53" s="1231"/>
      <c r="BL53" s="1231"/>
      <c r="BM53" s="1231"/>
      <c r="BN53" s="1231"/>
      <c r="BO53" s="1231"/>
      <c r="BP53" s="1228">
        <v>59.9</v>
      </c>
      <c r="BQ53" s="1228"/>
      <c r="BR53" s="1228"/>
      <c r="BS53" s="1228"/>
      <c r="BT53" s="1228"/>
      <c r="BU53" s="1228"/>
      <c r="BV53" s="1228"/>
      <c r="BW53" s="1228"/>
      <c r="BX53" s="1228">
        <v>61.1</v>
      </c>
      <c r="BY53" s="1228"/>
      <c r="BZ53" s="1228"/>
      <c r="CA53" s="1228"/>
      <c r="CB53" s="1228"/>
      <c r="CC53" s="1228"/>
      <c r="CD53" s="1228"/>
      <c r="CE53" s="1228"/>
      <c r="CF53" s="1228">
        <v>62.1</v>
      </c>
      <c r="CG53" s="1228"/>
      <c r="CH53" s="1228"/>
      <c r="CI53" s="1228"/>
      <c r="CJ53" s="1228"/>
      <c r="CK53" s="1228"/>
      <c r="CL53" s="1228"/>
      <c r="CM53" s="1228"/>
      <c r="CN53" s="1228">
        <v>63.2</v>
      </c>
      <c r="CO53" s="1228"/>
      <c r="CP53" s="1228"/>
      <c r="CQ53" s="1228"/>
      <c r="CR53" s="1228"/>
      <c r="CS53" s="1228"/>
      <c r="CT53" s="1228"/>
      <c r="CU53" s="1228"/>
      <c r="CV53" s="1228">
        <v>63.6</v>
      </c>
      <c r="CW53" s="1228"/>
      <c r="CX53" s="1228"/>
      <c r="CY53" s="1228"/>
      <c r="CZ53" s="1228"/>
      <c r="DA53" s="1228"/>
      <c r="DB53" s="1228"/>
      <c r="DC53" s="1228"/>
    </row>
    <row r="54" spans="1:109" ht="13" x14ac:dyDescent="0.2">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 x14ac:dyDescent="0.2">
      <c r="A55" s="358"/>
      <c r="B55" s="259"/>
      <c r="G55" s="1234"/>
      <c r="H55" s="1234"/>
      <c r="I55" s="1234"/>
      <c r="J55" s="1234"/>
      <c r="K55" s="1235"/>
      <c r="L55" s="1235"/>
      <c r="M55" s="1235"/>
      <c r="N55" s="1235"/>
      <c r="AN55" s="1233" t="s">
        <v>609</v>
      </c>
      <c r="AO55" s="1233"/>
      <c r="AP55" s="1233"/>
      <c r="AQ55" s="1233"/>
      <c r="AR55" s="1233"/>
      <c r="AS55" s="1233"/>
      <c r="AT55" s="1233"/>
      <c r="AU55" s="1233"/>
      <c r="AV55" s="1233"/>
      <c r="AW55" s="1233"/>
      <c r="AX55" s="1233"/>
      <c r="AY55" s="1233"/>
      <c r="AZ55" s="1233"/>
      <c r="BA55" s="1233"/>
      <c r="BB55" s="1231" t="s">
        <v>607</v>
      </c>
      <c r="BC55" s="1231"/>
      <c r="BD55" s="1231"/>
      <c r="BE55" s="1231"/>
      <c r="BF55" s="1231"/>
      <c r="BG55" s="1231"/>
      <c r="BH55" s="1231"/>
      <c r="BI55" s="1231"/>
      <c r="BJ55" s="1231"/>
      <c r="BK55" s="1231"/>
      <c r="BL55" s="1231"/>
      <c r="BM55" s="1231"/>
      <c r="BN55" s="1231"/>
      <c r="BO55" s="1231"/>
      <c r="BP55" s="1228">
        <v>11.4</v>
      </c>
      <c r="BQ55" s="1228"/>
      <c r="BR55" s="1228"/>
      <c r="BS55" s="1228"/>
      <c r="BT55" s="1228"/>
      <c r="BU55" s="1228"/>
      <c r="BV55" s="1228"/>
      <c r="BW55" s="1228"/>
      <c r="BX55" s="1228">
        <v>10.4</v>
      </c>
      <c r="BY55" s="1228"/>
      <c r="BZ55" s="1228"/>
      <c r="CA55" s="1228"/>
      <c r="CB55" s="1228"/>
      <c r="CC55" s="1228"/>
      <c r="CD55" s="1228"/>
      <c r="CE55" s="1228"/>
      <c r="CF55" s="1228">
        <v>10.9</v>
      </c>
      <c r="CG55" s="1228"/>
      <c r="CH55" s="1228"/>
      <c r="CI55" s="1228"/>
      <c r="CJ55" s="1228"/>
      <c r="CK55" s="1228"/>
      <c r="CL55" s="1228"/>
      <c r="CM55" s="1228"/>
      <c r="CN55" s="1228">
        <v>6.5</v>
      </c>
      <c r="CO55" s="1228"/>
      <c r="CP55" s="1228"/>
      <c r="CQ55" s="1228"/>
      <c r="CR55" s="1228"/>
      <c r="CS55" s="1228"/>
      <c r="CT55" s="1228"/>
      <c r="CU55" s="1228"/>
      <c r="CV55" s="1228">
        <v>0</v>
      </c>
      <c r="CW55" s="1228"/>
      <c r="CX55" s="1228"/>
      <c r="CY55" s="1228"/>
      <c r="CZ55" s="1228"/>
      <c r="DA55" s="1228"/>
      <c r="DB55" s="1228"/>
      <c r="DC55" s="1228"/>
    </row>
    <row r="56" spans="1:109" ht="13" x14ac:dyDescent="0.2">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 x14ac:dyDescent="0.2">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608</v>
      </c>
      <c r="BC57" s="1231"/>
      <c r="BD57" s="1231"/>
      <c r="BE57" s="1231"/>
      <c r="BF57" s="1231"/>
      <c r="BG57" s="1231"/>
      <c r="BH57" s="1231"/>
      <c r="BI57" s="1231"/>
      <c r="BJ57" s="1231"/>
      <c r="BK57" s="1231"/>
      <c r="BL57" s="1231"/>
      <c r="BM57" s="1231"/>
      <c r="BN57" s="1231"/>
      <c r="BO57" s="1231"/>
      <c r="BP57" s="1228">
        <v>60.2</v>
      </c>
      <c r="BQ57" s="1228"/>
      <c r="BR57" s="1228"/>
      <c r="BS57" s="1228"/>
      <c r="BT57" s="1228"/>
      <c r="BU57" s="1228"/>
      <c r="BV57" s="1228"/>
      <c r="BW57" s="1228"/>
      <c r="BX57" s="1228">
        <v>61.3</v>
      </c>
      <c r="BY57" s="1228"/>
      <c r="BZ57" s="1228"/>
      <c r="CA57" s="1228"/>
      <c r="CB57" s="1228"/>
      <c r="CC57" s="1228"/>
      <c r="CD57" s="1228"/>
      <c r="CE57" s="1228"/>
      <c r="CF57" s="1228">
        <v>62.2</v>
      </c>
      <c r="CG57" s="1228"/>
      <c r="CH57" s="1228"/>
      <c r="CI57" s="1228"/>
      <c r="CJ57" s="1228"/>
      <c r="CK57" s="1228"/>
      <c r="CL57" s="1228"/>
      <c r="CM57" s="1228"/>
      <c r="CN57" s="1228">
        <v>63.6</v>
      </c>
      <c r="CO57" s="1228"/>
      <c r="CP57" s="1228"/>
      <c r="CQ57" s="1228"/>
      <c r="CR57" s="1228"/>
      <c r="CS57" s="1228"/>
      <c r="CT57" s="1228"/>
      <c r="CU57" s="1228"/>
      <c r="CV57" s="1228">
        <v>64.7</v>
      </c>
      <c r="CW57" s="1228"/>
      <c r="CX57" s="1228"/>
      <c r="CY57" s="1228"/>
      <c r="CZ57" s="1228"/>
      <c r="DA57" s="1228"/>
      <c r="DB57" s="1228"/>
      <c r="DC57" s="1228"/>
      <c r="DD57" s="363"/>
      <c r="DE57" s="362"/>
    </row>
    <row r="58" spans="1:109" s="358" customFormat="1" ht="13" x14ac:dyDescent="0.2">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610</v>
      </c>
    </row>
    <row r="64" spans="1:109" ht="13" x14ac:dyDescent="0.2">
      <c r="B64" s="259"/>
      <c r="G64" s="357"/>
      <c r="I64" s="369"/>
      <c r="J64" s="369"/>
      <c r="K64" s="369"/>
      <c r="L64" s="369"/>
      <c r="M64" s="369"/>
      <c r="N64" s="370"/>
      <c r="AM64" s="357"/>
      <c r="AN64" s="357" t="s">
        <v>603</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40" t="s">
        <v>611</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605</v>
      </c>
    </row>
    <row r="72" spans="2:107" ht="13" x14ac:dyDescent="0.2">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564</v>
      </c>
      <c r="BQ72" s="1233"/>
      <c r="BR72" s="1233"/>
      <c r="BS72" s="1233"/>
      <c r="BT72" s="1233"/>
      <c r="BU72" s="1233"/>
      <c r="BV72" s="1233"/>
      <c r="BW72" s="1233"/>
      <c r="BX72" s="1233" t="s">
        <v>565</v>
      </c>
      <c r="BY72" s="1233"/>
      <c r="BZ72" s="1233"/>
      <c r="CA72" s="1233"/>
      <c r="CB72" s="1233"/>
      <c r="CC72" s="1233"/>
      <c r="CD72" s="1233"/>
      <c r="CE72" s="1233"/>
      <c r="CF72" s="1233" t="s">
        <v>566</v>
      </c>
      <c r="CG72" s="1233"/>
      <c r="CH72" s="1233"/>
      <c r="CI72" s="1233"/>
      <c r="CJ72" s="1233"/>
      <c r="CK72" s="1233"/>
      <c r="CL72" s="1233"/>
      <c r="CM72" s="1233"/>
      <c r="CN72" s="1233" t="s">
        <v>567</v>
      </c>
      <c r="CO72" s="1233"/>
      <c r="CP72" s="1233"/>
      <c r="CQ72" s="1233"/>
      <c r="CR72" s="1233"/>
      <c r="CS72" s="1233"/>
      <c r="CT72" s="1233"/>
      <c r="CU72" s="1233"/>
      <c r="CV72" s="1233" t="s">
        <v>568</v>
      </c>
      <c r="CW72" s="1233"/>
      <c r="CX72" s="1233"/>
      <c r="CY72" s="1233"/>
      <c r="CZ72" s="1233"/>
      <c r="DA72" s="1233"/>
      <c r="DB72" s="1233"/>
      <c r="DC72" s="1233"/>
    </row>
    <row r="73" spans="2:107" ht="13" x14ac:dyDescent="0.2">
      <c r="B73" s="259"/>
      <c r="G73" s="1236"/>
      <c r="H73" s="1236"/>
      <c r="I73" s="1236"/>
      <c r="J73" s="1236"/>
      <c r="K73" s="1232"/>
      <c r="L73" s="1232"/>
      <c r="M73" s="1232"/>
      <c r="N73" s="1232"/>
      <c r="AM73" s="359"/>
      <c r="AN73" s="1231" t="s">
        <v>606</v>
      </c>
      <c r="AO73" s="1231"/>
      <c r="AP73" s="1231"/>
      <c r="AQ73" s="1231"/>
      <c r="AR73" s="1231"/>
      <c r="AS73" s="1231"/>
      <c r="AT73" s="1231"/>
      <c r="AU73" s="1231"/>
      <c r="AV73" s="1231"/>
      <c r="AW73" s="1231"/>
      <c r="AX73" s="1231"/>
      <c r="AY73" s="1231"/>
      <c r="AZ73" s="1231"/>
      <c r="BA73" s="1231"/>
      <c r="BB73" s="1231" t="s">
        <v>607</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 x14ac:dyDescent="0.2">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 x14ac:dyDescent="0.2">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612</v>
      </c>
      <c r="BC75" s="1231"/>
      <c r="BD75" s="1231"/>
      <c r="BE75" s="1231"/>
      <c r="BF75" s="1231"/>
      <c r="BG75" s="1231"/>
      <c r="BH75" s="1231"/>
      <c r="BI75" s="1231"/>
      <c r="BJ75" s="1231"/>
      <c r="BK75" s="1231"/>
      <c r="BL75" s="1231"/>
      <c r="BM75" s="1231"/>
      <c r="BN75" s="1231"/>
      <c r="BO75" s="1231"/>
      <c r="BP75" s="1228">
        <v>0.8</v>
      </c>
      <c r="BQ75" s="1228"/>
      <c r="BR75" s="1228"/>
      <c r="BS75" s="1228"/>
      <c r="BT75" s="1228"/>
      <c r="BU75" s="1228"/>
      <c r="BV75" s="1228"/>
      <c r="BW75" s="1228"/>
      <c r="BX75" s="1228">
        <v>0.7</v>
      </c>
      <c r="BY75" s="1228"/>
      <c r="BZ75" s="1228"/>
      <c r="CA75" s="1228"/>
      <c r="CB75" s="1228"/>
      <c r="CC75" s="1228"/>
      <c r="CD75" s="1228"/>
      <c r="CE75" s="1228"/>
      <c r="CF75" s="1228">
        <v>0.8</v>
      </c>
      <c r="CG75" s="1228"/>
      <c r="CH75" s="1228"/>
      <c r="CI75" s="1228"/>
      <c r="CJ75" s="1228"/>
      <c r="CK75" s="1228"/>
      <c r="CL75" s="1228"/>
      <c r="CM75" s="1228"/>
      <c r="CN75" s="1228">
        <v>1.2</v>
      </c>
      <c r="CO75" s="1228"/>
      <c r="CP75" s="1228"/>
      <c r="CQ75" s="1228"/>
      <c r="CR75" s="1228"/>
      <c r="CS75" s="1228"/>
      <c r="CT75" s="1228"/>
      <c r="CU75" s="1228"/>
      <c r="CV75" s="1228">
        <v>1.3</v>
      </c>
      <c r="CW75" s="1228"/>
      <c r="CX75" s="1228"/>
      <c r="CY75" s="1228"/>
      <c r="CZ75" s="1228"/>
      <c r="DA75" s="1228"/>
      <c r="DB75" s="1228"/>
      <c r="DC75" s="1228"/>
    </row>
    <row r="76" spans="2:107" ht="13" x14ac:dyDescent="0.2">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 x14ac:dyDescent="0.2">
      <c r="B77" s="259"/>
      <c r="G77" s="1234"/>
      <c r="H77" s="1234"/>
      <c r="I77" s="1234"/>
      <c r="J77" s="1234"/>
      <c r="K77" s="1232"/>
      <c r="L77" s="1232"/>
      <c r="M77" s="1232"/>
      <c r="N77" s="1232"/>
      <c r="AN77" s="1233" t="s">
        <v>609</v>
      </c>
      <c r="AO77" s="1233"/>
      <c r="AP77" s="1233"/>
      <c r="AQ77" s="1233"/>
      <c r="AR77" s="1233"/>
      <c r="AS77" s="1233"/>
      <c r="AT77" s="1233"/>
      <c r="AU77" s="1233"/>
      <c r="AV77" s="1233"/>
      <c r="AW77" s="1233"/>
      <c r="AX77" s="1233"/>
      <c r="AY77" s="1233"/>
      <c r="AZ77" s="1233"/>
      <c r="BA77" s="1233"/>
      <c r="BB77" s="1231" t="s">
        <v>607</v>
      </c>
      <c r="BC77" s="1231"/>
      <c r="BD77" s="1231"/>
      <c r="BE77" s="1231"/>
      <c r="BF77" s="1231"/>
      <c r="BG77" s="1231"/>
      <c r="BH77" s="1231"/>
      <c r="BI77" s="1231"/>
      <c r="BJ77" s="1231"/>
      <c r="BK77" s="1231"/>
      <c r="BL77" s="1231"/>
      <c r="BM77" s="1231"/>
      <c r="BN77" s="1231"/>
      <c r="BO77" s="1231"/>
      <c r="BP77" s="1228">
        <v>11.4</v>
      </c>
      <c r="BQ77" s="1228"/>
      <c r="BR77" s="1228"/>
      <c r="BS77" s="1228"/>
      <c r="BT77" s="1228"/>
      <c r="BU77" s="1228"/>
      <c r="BV77" s="1228"/>
      <c r="BW77" s="1228"/>
      <c r="BX77" s="1228">
        <v>10.4</v>
      </c>
      <c r="BY77" s="1228"/>
      <c r="BZ77" s="1228"/>
      <c r="CA77" s="1228"/>
      <c r="CB77" s="1228"/>
      <c r="CC77" s="1228"/>
      <c r="CD77" s="1228"/>
      <c r="CE77" s="1228"/>
      <c r="CF77" s="1228">
        <v>10.9</v>
      </c>
      <c r="CG77" s="1228"/>
      <c r="CH77" s="1228"/>
      <c r="CI77" s="1228"/>
      <c r="CJ77" s="1228"/>
      <c r="CK77" s="1228"/>
      <c r="CL77" s="1228"/>
      <c r="CM77" s="1228"/>
      <c r="CN77" s="1228">
        <v>6.5</v>
      </c>
      <c r="CO77" s="1228"/>
      <c r="CP77" s="1228"/>
      <c r="CQ77" s="1228"/>
      <c r="CR77" s="1228"/>
      <c r="CS77" s="1228"/>
      <c r="CT77" s="1228"/>
      <c r="CU77" s="1228"/>
      <c r="CV77" s="1228">
        <v>0</v>
      </c>
      <c r="CW77" s="1228"/>
      <c r="CX77" s="1228"/>
      <c r="CY77" s="1228"/>
      <c r="CZ77" s="1228"/>
      <c r="DA77" s="1228"/>
      <c r="DB77" s="1228"/>
      <c r="DC77" s="1228"/>
    </row>
    <row r="78" spans="2:107" ht="13" x14ac:dyDescent="0.2">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 x14ac:dyDescent="0.2">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612</v>
      </c>
      <c r="BC79" s="1231"/>
      <c r="BD79" s="1231"/>
      <c r="BE79" s="1231"/>
      <c r="BF79" s="1231"/>
      <c r="BG79" s="1231"/>
      <c r="BH79" s="1231"/>
      <c r="BI79" s="1231"/>
      <c r="BJ79" s="1231"/>
      <c r="BK79" s="1231"/>
      <c r="BL79" s="1231"/>
      <c r="BM79" s="1231"/>
      <c r="BN79" s="1231"/>
      <c r="BO79" s="1231"/>
      <c r="BP79" s="1228">
        <v>6.7</v>
      </c>
      <c r="BQ79" s="1228"/>
      <c r="BR79" s="1228"/>
      <c r="BS79" s="1228"/>
      <c r="BT79" s="1228"/>
      <c r="BU79" s="1228"/>
      <c r="BV79" s="1228"/>
      <c r="BW79" s="1228"/>
      <c r="BX79" s="1228">
        <v>6.6</v>
      </c>
      <c r="BY79" s="1228"/>
      <c r="BZ79" s="1228"/>
      <c r="CA79" s="1228"/>
      <c r="CB79" s="1228"/>
      <c r="CC79" s="1228"/>
      <c r="CD79" s="1228"/>
      <c r="CE79" s="1228"/>
      <c r="CF79" s="1228">
        <v>5.9</v>
      </c>
      <c r="CG79" s="1228"/>
      <c r="CH79" s="1228"/>
      <c r="CI79" s="1228"/>
      <c r="CJ79" s="1228"/>
      <c r="CK79" s="1228"/>
      <c r="CL79" s="1228"/>
      <c r="CM79" s="1228"/>
      <c r="CN79" s="1228">
        <v>5.9</v>
      </c>
      <c r="CO79" s="1228"/>
      <c r="CP79" s="1228"/>
      <c r="CQ79" s="1228"/>
      <c r="CR79" s="1228"/>
      <c r="CS79" s="1228"/>
      <c r="CT79" s="1228"/>
      <c r="CU79" s="1228"/>
      <c r="CV79" s="1228">
        <v>6.1</v>
      </c>
      <c r="CW79" s="1228"/>
      <c r="CX79" s="1228"/>
      <c r="CY79" s="1228"/>
      <c r="CZ79" s="1228"/>
      <c r="DA79" s="1228"/>
      <c r="DB79" s="1228"/>
      <c r="DC79" s="1228"/>
    </row>
    <row r="80" spans="2:107" ht="13" x14ac:dyDescent="0.2">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Jer9S4TTGtg87mqebQEzkn6Y38LGPfW5QVTbMnGKMTzB3W1l+XNL4gkNBUKSZMILMUKoYt/pohB4Ej+5rQbxcg==" saltValue="yBo6SVmlHvNQS1PXv9lXZ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C8BD8C-42EC-4C1F-A3A7-C8EA53FAE3CA}">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511</v>
      </c>
    </row>
  </sheetData>
  <sheetProtection algorithmName="SHA-512" hashValue="vn/CyIudMxigDKEh+CYNW4tdwtejl4O6/XsJmpGLf7S70TJDvWeIwBam2m+100AZTP5U7mJ7imHa9j3wl0hRIg==" saltValue="njwuW0ZEG32F8xfiWXCLA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7BB2F-CC65-4F1F-A68C-8D8C09339916}">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511</v>
      </c>
    </row>
  </sheetData>
  <sheetProtection algorithmName="SHA-512" hashValue="q13PqYk6iRDWVW8eAQejdVVzYc8eu5NL/ixpATcLDM4k9n6nrcw4KQEZZ/oTOXnMcstLvxxhEAm6hjszeX7O0g==" saltValue="wG6+k566lZbAAFieRgkim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53</v>
      </c>
      <c r="E2" s="147"/>
      <c r="F2" s="148" t="s">
        <v>561</v>
      </c>
      <c r="G2" s="149"/>
      <c r="H2" s="150"/>
    </row>
    <row r="3" spans="1:8" x14ac:dyDescent="0.2">
      <c r="A3" s="146" t="s">
        <v>554</v>
      </c>
      <c r="B3" s="151"/>
      <c r="C3" s="152"/>
      <c r="D3" s="153">
        <v>71350</v>
      </c>
      <c r="E3" s="154"/>
      <c r="F3" s="155">
        <v>53869</v>
      </c>
      <c r="G3" s="156"/>
      <c r="H3" s="157"/>
    </row>
    <row r="4" spans="1:8" x14ac:dyDescent="0.2">
      <c r="A4" s="158"/>
      <c r="B4" s="159"/>
      <c r="C4" s="160"/>
      <c r="D4" s="161">
        <v>68040</v>
      </c>
      <c r="E4" s="162"/>
      <c r="F4" s="163">
        <v>35046</v>
      </c>
      <c r="G4" s="164"/>
      <c r="H4" s="165"/>
    </row>
    <row r="5" spans="1:8" x14ac:dyDescent="0.2">
      <c r="A5" s="146" t="s">
        <v>556</v>
      </c>
      <c r="B5" s="151"/>
      <c r="C5" s="152"/>
      <c r="D5" s="153">
        <v>66478</v>
      </c>
      <c r="E5" s="154"/>
      <c r="F5" s="155">
        <v>59119</v>
      </c>
      <c r="G5" s="156"/>
      <c r="H5" s="157"/>
    </row>
    <row r="6" spans="1:8" x14ac:dyDescent="0.2">
      <c r="A6" s="158"/>
      <c r="B6" s="159"/>
      <c r="C6" s="160"/>
      <c r="D6" s="161">
        <v>45437</v>
      </c>
      <c r="E6" s="162"/>
      <c r="F6" s="163">
        <v>29900</v>
      </c>
      <c r="G6" s="164"/>
      <c r="H6" s="165"/>
    </row>
    <row r="7" spans="1:8" x14ac:dyDescent="0.2">
      <c r="A7" s="146" t="s">
        <v>557</v>
      </c>
      <c r="B7" s="151"/>
      <c r="C7" s="152"/>
      <c r="D7" s="153">
        <v>76093</v>
      </c>
      <c r="E7" s="154"/>
      <c r="F7" s="155">
        <v>53895</v>
      </c>
      <c r="G7" s="156"/>
      <c r="H7" s="157"/>
    </row>
    <row r="8" spans="1:8" x14ac:dyDescent="0.2">
      <c r="A8" s="158"/>
      <c r="B8" s="159"/>
      <c r="C8" s="160"/>
      <c r="D8" s="161">
        <v>40945</v>
      </c>
      <c r="E8" s="162"/>
      <c r="F8" s="163">
        <v>31224</v>
      </c>
      <c r="G8" s="164"/>
      <c r="H8" s="165"/>
    </row>
    <row r="9" spans="1:8" x14ac:dyDescent="0.2">
      <c r="A9" s="146" t="s">
        <v>558</v>
      </c>
      <c r="B9" s="151"/>
      <c r="C9" s="152"/>
      <c r="D9" s="153">
        <v>55447</v>
      </c>
      <c r="E9" s="154"/>
      <c r="F9" s="155">
        <v>56181</v>
      </c>
      <c r="G9" s="156"/>
      <c r="H9" s="157"/>
    </row>
    <row r="10" spans="1:8" x14ac:dyDescent="0.2">
      <c r="A10" s="158"/>
      <c r="B10" s="159"/>
      <c r="C10" s="160"/>
      <c r="D10" s="161">
        <v>20516</v>
      </c>
      <c r="E10" s="162"/>
      <c r="F10" s="163">
        <v>32039</v>
      </c>
      <c r="G10" s="164"/>
      <c r="H10" s="165"/>
    </row>
    <row r="11" spans="1:8" x14ac:dyDescent="0.2">
      <c r="A11" s="146" t="s">
        <v>559</v>
      </c>
      <c r="B11" s="151"/>
      <c r="C11" s="152"/>
      <c r="D11" s="153">
        <v>93259</v>
      </c>
      <c r="E11" s="154"/>
      <c r="F11" s="155">
        <v>47730</v>
      </c>
      <c r="G11" s="156"/>
      <c r="H11" s="157"/>
    </row>
    <row r="12" spans="1:8" x14ac:dyDescent="0.2">
      <c r="A12" s="158"/>
      <c r="B12" s="159"/>
      <c r="C12" s="166"/>
      <c r="D12" s="161">
        <v>35267</v>
      </c>
      <c r="E12" s="162"/>
      <c r="F12" s="163">
        <v>26378</v>
      </c>
      <c r="G12" s="164"/>
      <c r="H12" s="165"/>
    </row>
    <row r="13" spans="1:8" x14ac:dyDescent="0.2">
      <c r="A13" s="146"/>
      <c r="B13" s="151"/>
      <c r="C13" s="152"/>
      <c r="D13" s="153">
        <v>72525</v>
      </c>
      <c r="E13" s="154"/>
      <c r="F13" s="155">
        <v>54159</v>
      </c>
      <c r="G13" s="167"/>
      <c r="H13" s="157"/>
    </row>
    <row r="14" spans="1:8" x14ac:dyDescent="0.2">
      <c r="A14" s="158"/>
      <c r="B14" s="159"/>
      <c r="C14" s="160"/>
      <c r="D14" s="161">
        <v>42041</v>
      </c>
      <c r="E14" s="162"/>
      <c r="F14" s="163">
        <v>30917</v>
      </c>
      <c r="G14" s="164"/>
      <c r="H14" s="165"/>
    </row>
    <row r="17" spans="1:11" x14ac:dyDescent="0.2">
      <c r="A17" s="142" t="s">
        <v>54</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55</v>
      </c>
      <c r="B19" s="168">
        <f>ROUND(VALUE(SUBSTITUTE(実質収支比率等に係る経年分析!F$48,"▲","-")),2)</f>
        <v>3.06</v>
      </c>
      <c r="C19" s="168">
        <f>ROUND(VALUE(SUBSTITUTE(実質収支比率等に係る経年分析!G$48,"▲","-")),2)</f>
        <v>2.04</v>
      </c>
      <c r="D19" s="168">
        <f>ROUND(VALUE(SUBSTITUTE(実質収支比率等に係る経年分析!H$48,"▲","-")),2)</f>
        <v>2.59</v>
      </c>
      <c r="E19" s="168">
        <f>ROUND(VALUE(SUBSTITUTE(実質収支比率等に係る経年分析!I$48,"▲","-")),2)</f>
        <v>3.04</v>
      </c>
      <c r="F19" s="168">
        <f>ROUND(VALUE(SUBSTITUTE(実質収支比率等に係る経年分析!J$48,"▲","-")),2)</f>
        <v>4.0599999999999996</v>
      </c>
    </row>
    <row r="20" spans="1:11" x14ac:dyDescent="0.2">
      <c r="A20" s="168" t="s">
        <v>56</v>
      </c>
      <c r="B20" s="168">
        <f>ROUND(VALUE(SUBSTITUTE(実質収支比率等に係る経年分析!F$47,"▲","-")),2)</f>
        <v>48.24</v>
      </c>
      <c r="C20" s="168">
        <f>ROUND(VALUE(SUBSTITUTE(実質収支比率等に係る経年分析!G$47,"▲","-")),2)</f>
        <v>47.03</v>
      </c>
      <c r="D20" s="168">
        <f>ROUND(VALUE(SUBSTITUTE(実質収支比率等に係る経年分析!H$47,"▲","-")),2)</f>
        <v>37.340000000000003</v>
      </c>
      <c r="E20" s="168">
        <f>ROUND(VALUE(SUBSTITUTE(実質収支比率等に係る経年分析!I$47,"▲","-")),2)</f>
        <v>41.79</v>
      </c>
      <c r="F20" s="168">
        <f>ROUND(VALUE(SUBSTITUTE(実質収支比率等に係る経年分析!J$47,"▲","-")),2)</f>
        <v>43.28</v>
      </c>
    </row>
    <row r="21" spans="1:11" x14ac:dyDescent="0.2">
      <c r="A21" s="168" t="s">
        <v>57</v>
      </c>
      <c r="B21" s="168">
        <f>IF(ISNUMBER(VALUE(SUBSTITUTE(実質収支比率等に係る経年分析!F$49,"▲","-"))),ROUND(VALUE(SUBSTITUTE(実質収支比率等に係る経年分析!F$49,"▲","-")),2),NA())</f>
        <v>-0.64</v>
      </c>
      <c r="C21" s="168">
        <f>IF(ISNUMBER(VALUE(SUBSTITUTE(実質収支比率等に係る経年分析!G$49,"▲","-"))),ROUND(VALUE(SUBSTITUTE(実質収支比率等に係る経年分析!G$49,"▲","-")),2),NA())</f>
        <v>0.71</v>
      </c>
      <c r="D21" s="168">
        <f>IF(ISNUMBER(VALUE(SUBSTITUTE(実質収支比率等に係る経年分析!H$49,"▲","-"))),ROUND(VALUE(SUBSTITUTE(実質収支比率等に係る経年分析!H$49,"▲","-")),2),NA())</f>
        <v>-4.9400000000000004</v>
      </c>
      <c r="E21" s="168">
        <f>IF(ISNUMBER(VALUE(SUBSTITUTE(実質収支比率等に係る経年分析!I$49,"▲","-"))),ROUND(VALUE(SUBSTITUTE(実質収支比率等に係る経年分析!I$49,"▲","-")),2),NA())</f>
        <v>-1.26</v>
      </c>
      <c r="F21" s="168">
        <f>IF(ISNUMBER(VALUE(SUBSTITUTE(実質収支比率等に係る経年分析!J$49,"▲","-"))),ROUND(VALUE(SUBSTITUTE(実質収支比率等に係る経年分析!J$49,"▲","-")),2),NA())</f>
        <v>5.4</v>
      </c>
    </row>
    <row r="24" spans="1:11" x14ac:dyDescent="0.2">
      <c r="A24" s="142" t="s">
        <v>58</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59</v>
      </c>
      <c r="C26" s="169" t="s">
        <v>60</v>
      </c>
      <c r="D26" s="169" t="s">
        <v>59</v>
      </c>
      <c r="E26" s="169" t="s">
        <v>60</v>
      </c>
      <c r="F26" s="169" t="s">
        <v>59</v>
      </c>
      <c r="G26" s="169" t="s">
        <v>60</v>
      </c>
      <c r="H26" s="169" t="s">
        <v>59</v>
      </c>
      <c r="I26" s="169" t="s">
        <v>60</v>
      </c>
      <c r="J26" s="169" t="s">
        <v>59</v>
      </c>
      <c r="K26" s="169" t="s">
        <v>60</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公共下水道事業特別会計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次世代育成事業特別会計</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国際交流事業特別会計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2">
      <c r="A32" s="169" t="str">
        <f>IF(連結実質赤字比率に係る赤字・黒字の構成分析!C$38="",NA(),連結実質赤字比率に係る赤字・黒字の構成分析!C$38)</f>
        <v>土地取得特別会計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1.1599999999999999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v>
      </c>
    </row>
    <row r="33" spans="1:16" x14ac:dyDescent="0.2">
      <c r="A33" s="169" t="str">
        <f>IF(連結実質赤字比率に係る赤字・黒字の構成分析!C$37="",NA(),連結実質赤字比率に係る赤字・黒字の構成分析!C$37)</f>
        <v>後期高齢者医療特別会計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0.14000000000000001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0.02</v>
      </c>
    </row>
    <row r="34" spans="1:16" x14ac:dyDescent="0.2">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0.31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0.04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0.14000000000000001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0.28999999999999998</v>
      </c>
    </row>
    <row r="35" spans="1:16" x14ac:dyDescent="0.2">
      <c r="A35" s="169" t="str">
        <f>IF(連結実質赤字比率に係る赤字・黒字の構成分析!C$35="",NA(),連結実質赤字比率に係る赤字・黒字の構成分析!C$35)</f>
        <v>国民健康保険特別会計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0.56000000000000005</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0.33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0.68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1.37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0.94</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3.05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2.04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2.58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3.04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4.05</v>
      </c>
    </row>
    <row r="39" spans="1:16" x14ac:dyDescent="0.2">
      <c r="A39" s="142" t="s">
        <v>61</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62</v>
      </c>
      <c r="C41" s="170"/>
      <c r="D41" s="170" t="s">
        <v>63</v>
      </c>
      <c r="E41" s="170" t="s">
        <v>62</v>
      </c>
      <c r="F41" s="170"/>
      <c r="G41" s="170" t="s">
        <v>63</v>
      </c>
      <c r="H41" s="170" t="s">
        <v>62</v>
      </c>
      <c r="I41" s="170"/>
      <c r="J41" s="170" t="s">
        <v>63</v>
      </c>
      <c r="K41" s="170" t="s">
        <v>62</v>
      </c>
      <c r="L41" s="170"/>
      <c r="M41" s="170" t="s">
        <v>63</v>
      </c>
      <c r="N41" s="170" t="s">
        <v>62</v>
      </c>
      <c r="O41" s="170"/>
      <c r="P41" s="170" t="s">
        <v>63</v>
      </c>
    </row>
    <row r="42" spans="1:16" x14ac:dyDescent="0.2">
      <c r="A42" s="170" t="s">
        <v>64</v>
      </c>
      <c r="B42" s="170"/>
      <c r="C42" s="170"/>
      <c r="D42" s="170">
        <f>'実質公債費比率（分子）の構造'!K$52</f>
        <v>480</v>
      </c>
      <c r="E42" s="170"/>
      <c r="F42" s="170"/>
      <c r="G42" s="170">
        <f>'実質公債費比率（分子）の構造'!L$52</f>
        <v>455</v>
      </c>
      <c r="H42" s="170"/>
      <c r="I42" s="170"/>
      <c r="J42" s="170">
        <f>'実質公債費比率（分子）の構造'!M$52</f>
        <v>440</v>
      </c>
      <c r="K42" s="170"/>
      <c r="L42" s="170"/>
      <c r="M42" s="170">
        <f>'実質公債費比率（分子）の構造'!N$52</f>
        <v>420</v>
      </c>
      <c r="N42" s="170"/>
      <c r="O42" s="170"/>
      <c r="P42" s="170">
        <f>'実質公債費比率（分子）の構造'!O$52</f>
        <v>397</v>
      </c>
    </row>
    <row r="43" spans="1:16" x14ac:dyDescent="0.2">
      <c r="A43" s="170" t="s">
        <v>65</v>
      </c>
      <c r="B43" s="170" t="str">
        <f>'実質公債費比率（分子）の構造'!K$51</f>
        <v>-</v>
      </c>
      <c r="C43" s="170"/>
      <c r="D43" s="170"/>
      <c r="E43" s="170">
        <f>'実質公債費比率（分子）の構造'!L$51</f>
        <v>0</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66</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67</v>
      </c>
      <c r="B45" s="170">
        <f>'実質公債費比率（分子）の構造'!K$49</f>
        <v>39</v>
      </c>
      <c r="C45" s="170"/>
      <c r="D45" s="170"/>
      <c r="E45" s="170">
        <f>'実質公債費比率（分子）の構造'!L$49</f>
        <v>36</v>
      </c>
      <c r="F45" s="170"/>
      <c r="G45" s="170"/>
      <c r="H45" s="170">
        <f>'実質公債費比率（分子）の構造'!M$49</f>
        <v>34</v>
      </c>
      <c r="I45" s="170"/>
      <c r="J45" s="170"/>
      <c r="K45" s="170">
        <f>'実質公債費比率（分子）の構造'!N$49</f>
        <v>20</v>
      </c>
      <c r="L45" s="170"/>
      <c r="M45" s="170"/>
      <c r="N45" s="170">
        <f>'実質公債費比率（分子）の構造'!O$49</f>
        <v>8</v>
      </c>
      <c r="O45" s="170"/>
      <c r="P45" s="170"/>
    </row>
    <row r="46" spans="1:16" x14ac:dyDescent="0.2">
      <c r="A46" s="170" t="s">
        <v>68</v>
      </c>
      <c r="B46" s="170">
        <f>'実質公債費比率（分子）の構造'!K$48</f>
        <v>275</v>
      </c>
      <c r="C46" s="170"/>
      <c r="D46" s="170"/>
      <c r="E46" s="170">
        <f>'実質公債費比率（分子）の構造'!L$48</f>
        <v>252</v>
      </c>
      <c r="F46" s="170"/>
      <c r="G46" s="170"/>
      <c r="H46" s="170">
        <f>'実質公債費比率（分子）の構造'!M$48</f>
        <v>292</v>
      </c>
      <c r="I46" s="170"/>
      <c r="J46" s="170"/>
      <c r="K46" s="170">
        <f>'実質公債費比率（分子）の構造'!N$48</f>
        <v>252</v>
      </c>
      <c r="L46" s="170"/>
      <c r="M46" s="170"/>
      <c r="N46" s="170">
        <f>'実質公債費比率（分子）の構造'!O$48</f>
        <v>210</v>
      </c>
      <c r="O46" s="170"/>
      <c r="P46" s="170"/>
    </row>
    <row r="47" spans="1:16" x14ac:dyDescent="0.2">
      <c r="A47" s="170" t="s">
        <v>69</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70</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71</v>
      </c>
      <c r="B49" s="170">
        <f>'実質公債費比率（分子）の構造'!K$45</f>
        <v>194</v>
      </c>
      <c r="C49" s="170"/>
      <c r="D49" s="170"/>
      <c r="E49" s="170">
        <f>'実質公債費比率（分子）の構造'!L$45</f>
        <v>203</v>
      </c>
      <c r="F49" s="170"/>
      <c r="G49" s="170"/>
      <c r="H49" s="170">
        <f>'実質公債費比率（分子）の構造'!M$45</f>
        <v>215</v>
      </c>
      <c r="I49" s="170"/>
      <c r="J49" s="170"/>
      <c r="K49" s="170">
        <f>'実質公債費比率（分子）の構造'!N$45</f>
        <v>234</v>
      </c>
      <c r="L49" s="170"/>
      <c r="M49" s="170"/>
      <c r="N49" s="170">
        <f>'実質公債費比率（分子）の構造'!O$45</f>
        <v>246</v>
      </c>
      <c r="O49" s="170"/>
      <c r="P49" s="170"/>
    </row>
    <row r="50" spans="1:16" x14ac:dyDescent="0.2">
      <c r="A50" s="170" t="s">
        <v>72</v>
      </c>
      <c r="B50" s="170" t="e">
        <f>NA()</f>
        <v>#N/A</v>
      </c>
      <c r="C50" s="170">
        <f>IF(ISNUMBER('実質公債費比率（分子）の構造'!K$53),'実質公債費比率（分子）の構造'!K$53,NA())</f>
        <v>28</v>
      </c>
      <c r="D50" s="170" t="e">
        <f>NA()</f>
        <v>#N/A</v>
      </c>
      <c r="E50" s="170" t="e">
        <f>NA()</f>
        <v>#N/A</v>
      </c>
      <c r="F50" s="170">
        <f>IF(ISNUMBER('実質公債費比率（分子）の構造'!L$53),'実質公債費比率（分子）の構造'!L$53,NA())</f>
        <v>36</v>
      </c>
      <c r="G50" s="170" t="e">
        <f>NA()</f>
        <v>#N/A</v>
      </c>
      <c r="H50" s="170" t="e">
        <f>NA()</f>
        <v>#N/A</v>
      </c>
      <c r="I50" s="170">
        <f>IF(ISNUMBER('実質公債費比率（分子）の構造'!M$53),'実質公債費比率（分子）の構造'!M$53,NA())</f>
        <v>101</v>
      </c>
      <c r="J50" s="170" t="e">
        <f>NA()</f>
        <v>#N/A</v>
      </c>
      <c r="K50" s="170" t="e">
        <f>NA()</f>
        <v>#N/A</v>
      </c>
      <c r="L50" s="170">
        <f>IF(ISNUMBER('実質公債費比率（分子）の構造'!N$53),'実質公債費比率（分子）の構造'!N$53,NA())</f>
        <v>86</v>
      </c>
      <c r="M50" s="170" t="e">
        <f>NA()</f>
        <v>#N/A</v>
      </c>
      <c r="N50" s="170" t="e">
        <f>NA()</f>
        <v>#N/A</v>
      </c>
      <c r="O50" s="170">
        <f>IF(ISNUMBER('実質公債費比率（分子）の構造'!O$53),'実質公債費比率（分子）の構造'!O$53,NA())</f>
        <v>67</v>
      </c>
      <c r="P50" s="170" t="e">
        <f>NA()</f>
        <v>#N/A</v>
      </c>
    </row>
    <row r="53" spans="1:16" x14ac:dyDescent="0.2">
      <c r="A53" s="142" t="s">
        <v>73</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74</v>
      </c>
      <c r="C55" s="169"/>
      <c r="D55" s="169" t="s">
        <v>75</v>
      </c>
      <c r="E55" s="169" t="s">
        <v>74</v>
      </c>
      <c r="F55" s="169"/>
      <c r="G55" s="169" t="s">
        <v>75</v>
      </c>
      <c r="H55" s="169" t="s">
        <v>74</v>
      </c>
      <c r="I55" s="169"/>
      <c r="J55" s="169" t="s">
        <v>75</v>
      </c>
      <c r="K55" s="169" t="s">
        <v>74</v>
      </c>
      <c r="L55" s="169"/>
      <c r="M55" s="169" t="s">
        <v>75</v>
      </c>
      <c r="N55" s="169" t="s">
        <v>74</v>
      </c>
      <c r="O55" s="169"/>
      <c r="P55" s="169" t="s">
        <v>75</v>
      </c>
    </row>
    <row r="56" spans="1:16" x14ac:dyDescent="0.2">
      <c r="A56" s="169" t="s">
        <v>44</v>
      </c>
      <c r="B56" s="169"/>
      <c r="C56" s="169"/>
      <c r="D56" s="169">
        <f>'将来負担比率（分子）の構造'!I$52</f>
        <v>3723</v>
      </c>
      <c r="E56" s="169"/>
      <c r="F56" s="169"/>
      <c r="G56" s="169">
        <f>'将来負担比率（分子）の構造'!J$52</f>
        <v>3384</v>
      </c>
      <c r="H56" s="169"/>
      <c r="I56" s="169"/>
      <c r="J56" s="169">
        <f>'将来負担比率（分子）の構造'!K$52</f>
        <v>3064</v>
      </c>
      <c r="K56" s="169"/>
      <c r="L56" s="169"/>
      <c r="M56" s="169">
        <f>'将来負担比率（分子）の構造'!L$52</f>
        <v>2897</v>
      </c>
      <c r="N56" s="169"/>
      <c r="O56" s="169"/>
      <c r="P56" s="169">
        <f>'将来負担比率（分子）の構造'!M$52</f>
        <v>2729</v>
      </c>
    </row>
    <row r="57" spans="1:16" x14ac:dyDescent="0.2">
      <c r="A57" s="169" t="s">
        <v>43</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42</v>
      </c>
      <c r="B58" s="169"/>
      <c r="C58" s="169"/>
      <c r="D58" s="169">
        <f>'将来負担比率（分子）の構造'!I$50</f>
        <v>4462</v>
      </c>
      <c r="E58" s="169"/>
      <c r="F58" s="169"/>
      <c r="G58" s="169">
        <f>'将来負担比率（分子）の構造'!J$50</f>
        <v>4626</v>
      </c>
      <c r="H58" s="169"/>
      <c r="I58" s="169"/>
      <c r="J58" s="169">
        <f>'将来負担比率（分子）の構造'!K$50</f>
        <v>4175</v>
      </c>
      <c r="K58" s="169"/>
      <c r="L58" s="169"/>
      <c r="M58" s="169">
        <f>'将来負担比率（分子）の構造'!L$50</f>
        <v>4219</v>
      </c>
      <c r="N58" s="169"/>
      <c r="O58" s="169"/>
      <c r="P58" s="169">
        <f>'将来負担比率（分子）の構造'!M$50</f>
        <v>4718</v>
      </c>
    </row>
    <row r="59" spans="1:16" x14ac:dyDescent="0.2">
      <c r="A59" s="169" t="s">
        <v>40</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39</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37</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36</v>
      </c>
      <c r="B62" s="169">
        <f>'将来負担比率（分子）の構造'!I$45</f>
        <v>1549</v>
      </c>
      <c r="C62" s="169"/>
      <c r="D62" s="169"/>
      <c r="E62" s="169">
        <f>'将来負担比率（分子）の構造'!J$45</f>
        <v>1545</v>
      </c>
      <c r="F62" s="169"/>
      <c r="G62" s="169"/>
      <c r="H62" s="169">
        <f>'将来負担比率（分子）の構造'!K$45</f>
        <v>1563</v>
      </c>
      <c r="I62" s="169"/>
      <c r="J62" s="169"/>
      <c r="K62" s="169">
        <f>'将来負担比率（分子）の構造'!L$45</f>
        <v>1580</v>
      </c>
      <c r="L62" s="169"/>
      <c r="M62" s="169"/>
      <c r="N62" s="169">
        <f>'将来負担比率（分子）の構造'!M$45</f>
        <v>1586</v>
      </c>
      <c r="O62" s="169"/>
      <c r="P62" s="169"/>
    </row>
    <row r="63" spans="1:16" x14ac:dyDescent="0.2">
      <c r="A63" s="169" t="s">
        <v>35</v>
      </c>
      <c r="B63" s="169">
        <f>'将来負担比率（分子）の構造'!I$44</f>
        <v>100</v>
      </c>
      <c r="C63" s="169"/>
      <c r="D63" s="169"/>
      <c r="E63" s="169">
        <f>'将来負担比率（分子）の構造'!J$44</f>
        <v>78</v>
      </c>
      <c r="F63" s="169"/>
      <c r="G63" s="169"/>
      <c r="H63" s="169">
        <f>'将来負担比率（分子）の構造'!K$44</f>
        <v>48</v>
      </c>
      <c r="I63" s="169"/>
      <c r="J63" s="169"/>
      <c r="K63" s="169">
        <f>'将来負担比率（分子）の構造'!L$44</f>
        <v>28</v>
      </c>
      <c r="L63" s="169"/>
      <c r="M63" s="169"/>
      <c r="N63" s="169">
        <f>'将来負担比率（分子）の構造'!M$44</f>
        <v>35</v>
      </c>
      <c r="O63" s="169"/>
      <c r="P63" s="169"/>
    </row>
    <row r="64" spans="1:16" x14ac:dyDescent="0.2">
      <c r="A64" s="169" t="s">
        <v>34</v>
      </c>
      <c r="B64" s="169">
        <f>'将来負担比率（分子）の構造'!I$43</f>
        <v>2696</v>
      </c>
      <c r="C64" s="169"/>
      <c r="D64" s="169"/>
      <c r="E64" s="169">
        <f>'将来負担比率（分子）の構造'!J$43</f>
        <v>2450</v>
      </c>
      <c r="F64" s="169"/>
      <c r="G64" s="169"/>
      <c r="H64" s="169">
        <f>'将来負担比率（分子）の構造'!K$43</f>
        <v>2347</v>
      </c>
      <c r="I64" s="169"/>
      <c r="J64" s="169"/>
      <c r="K64" s="169">
        <f>'将来負担比率（分子）の構造'!L$43</f>
        <v>2083</v>
      </c>
      <c r="L64" s="169"/>
      <c r="M64" s="169"/>
      <c r="N64" s="169">
        <f>'将来負担比率（分子）の構造'!M$43</f>
        <v>1967</v>
      </c>
      <c r="O64" s="169"/>
      <c r="P64" s="169"/>
    </row>
    <row r="65" spans="1:16" x14ac:dyDescent="0.2">
      <c r="A65" s="169" t="s">
        <v>33</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32</v>
      </c>
      <c r="B66" s="169">
        <f>'将来負担比率（分子）の構造'!I$41</f>
        <v>2483</v>
      </c>
      <c r="C66" s="169"/>
      <c r="D66" s="169"/>
      <c r="E66" s="169">
        <f>'将来負担比率（分子）の構造'!J$41</f>
        <v>2449</v>
      </c>
      <c r="F66" s="169"/>
      <c r="G66" s="169"/>
      <c r="H66" s="169">
        <f>'将来負担比率（分子）の構造'!K$41</f>
        <v>2485</v>
      </c>
      <c r="I66" s="169"/>
      <c r="J66" s="169"/>
      <c r="K66" s="169">
        <f>'将来負担比率（分子）の構造'!L$41</f>
        <v>2410</v>
      </c>
      <c r="L66" s="169"/>
      <c r="M66" s="169"/>
      <c r="N66" s="169">
        <f>'将来負担比率（分子）の構造'!M$41</f>
        <v>3132</v>
      </c>
      <c r="O66" s="169"/>
      <c r="P66" s="169"/>
    </row>
    <row r="67" spans="1:16" x14ac:dyDescent="0.2">
      <c r="A67" s="169" t="s">
        <v>76</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77</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78</v>
      </c>
      <c r="B72" s="173">
        <f>基金残高に係る経年分析!F55</f>
        <v>2601</v>
      </c>
      <c r="C72" s="173">
        <f>基金残高に係る経年分析!G55</f>
        <v>2522</v>
      </c>
      <c r="D72" s="173">
        <f>基金残高に係る経年分析!H55</f>
        <v>2792</v>
      </c>
    </row>
    <row r="73" spans="1:16" x14ac:dyDescent="0.2">
      <c r="A73" s="172" t="s">
        <v>79</v>
      </c>
      <c r="B73" s="173" t="str">
        <f>基金残高に係る経年分析!F56</f>
        <v>-</v>
      </c>
      <c r="C73" s="173" t="str">
        <f>基金残高に係る経年分析!G56</f>
        <v>-</v>
      </c>
      <c r="D73" s="173" t="str">
        <f>基金残高に係る経年分析!H56</f>
        <v>-</v>
      </c>
    </row>
    <row r="74" spans="1:16" x14ac:dyDescent="0.2">
      <c r="A74" s="172" t="s">
        <v>80</v>
      </c>
      <c r="B74" s="173">
        <f>基金残高に係る経年分析!F57</f>
        <v>1550</v>
      </c>
      <c r="C74" s="173">
        <f>基金残高に係る経年分析!G57</f>
        <v>1548</v>
      </c>
      <c r="D74" s="173">
        <f>基金残高に係る経年分析!H57</f>
        <v>1777</v>
      </c>
    </row>
  </sheetData>
  <sheetProtection algorithmName="SHA-512" hashValue="6oV4Wj3A5OaLhGtkIo+LNTsdOhZOUDDQdMoHn7sAV66XlmVGcfmRTii/mnOZKDDOMJuJeQKTth/6SQK0bJGtoA==" saltValue="9SRRDn9zbyqJWWvmoJ3z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216</v>
      </c>
      <c r="DI1" s="616"/>
      <c r="DJ1" s="616"/>
      <c r="DK1" s="616"/>
      <c r="DL1" s="616"/>
      <c r="DM1" s="616"/>
      <c r="DN1" s="617"/>
      <c r="DO1" s="208"/>
      <c r="DP1" s="615" t="s">
        <v>217</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218</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219</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220</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221</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222</v>
      </c>
      <c r="S4" s="619"/>
      <c r="T4" s="619"/>
      <c r="U4" s="619"/>
      <c r="V4" s="619"/>
      <c r="W4" s="619"/>
      <c r="X4" s="619"/>
      <c r="Y4" s="620"/>
      <c r="Z4" s="618" t="s">
        <v>223</v>
      </c>
      <c r="AA4" s="619"/>
      <c r="AB4" s="619"/>
      <c r="AC4" s="620"/>
      <c r="AD4" s="618" t="s">
        <v>224</v>
      </c>
      <c r="AE4" s="619"/>
      <c r="AF4" s="619"/>
      <c r="AG4" s="619"/>
      <c r="AH4" s="619"/>
      <c r="AI4" s="619"/>
      <c r="AJ4" s="619"/>
      <c r="AK4" s="620"/>
      <c r="AL4" s="618" t="s">
        <v>223</v>
      </c>
      <c r="AM4" s="619"/>
      <c r="AN4" s="619"/>
      <c r="AO4" s="620"/>
      <c r="AP4" s="621" t="s">
        <v>225</v>
      </c>
      <c r="AQ4" s="621"/>
      <c r="AR4" s="621"/>
      <c r="AS4" s="621"/>
      <c r="AT4" s="621"/>
      <c r="AU4" s="621"/>
      <c r="AV4" s="621"/>
      <c r="AW4" s="621"/>
      <c r="AX4" s="621"/>
      <c r="AY4" s="621"/>
      <c r="AZ4" s="621"/>
      <c r="BA4" s="621"/>
      <c r="BB4" s="621"/>
      <c r="BC4" s="621"/>
      <c r="BD4" s="621"/>
      <c r="BE4" s="621"/>
      <c r="BF4" s="621"/>
      <c r="BG4" s="621" t="s">
        <v>226</v>
      </c>
      <c r="BH4" s="621"/>
      <c r="BI4" s="621"/>
      <c r="BJ4" s="621"/>
      <c r="BK4" s="621"/>
      <c r="BL4" s="621"/>
      <c r="BM4" s="621"/>
      <c r="BN4" s="621"/>
      <c r="BO4" s="621" t="s">
        <v>223</v>
      </c>
      <c r="BP4" s="621"/>
      <c r="BQ4" s="621"/>
      <c r="BR4" s="621"/>
      <c r="BS4" s="621" t="s">
        <v>227</v>
      </c>
      <c r="BT4" s="621"/>
      <c r="BU4" s="621"/>
      <c r="BV4" s="621"/>
      <c r="BW4" s="621"/>
      <c r="BX4" s="621"/>
      <c r="BY4" s="621"/>
      <c r="BZ4" s="621"/>
      <c r="CA4" s="621"/>
      <c r="CB4" s="621"/>
      <c r="CD4" s="618" t="s">
        <v>228</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229</v>
      </c>
      <c r="C5" s="623"/>
      <c r="D5" s="623"/>
      <c r="E5" s="623"/>
      <c r="F5" s="623"/>
      <c r="G5" s="623"/>
      <c r="H5" s="623"/>
      <c r="I5" s="623"/>
      <c r="J5" s="623"/>
      <c r="K5" s="623"/>
      <c r="L5" s="623"/>
      <c r="M5" s="623"/>
      <c r="N5" s="623"/>
      <c r="O5" s="623"/>
      <c r="P5" s="623"/>
      <c r="Q5" s="624"/>
      <c r="R5" s="625">
        <v>5905675</v>
      </c>
      <c r="S5" s="626"/>
      <c r="T5" s="626"/>
      <c r="U5" s="626"/>
      <c r="V5" s="626"/>
      <c r="W5" s="626"/>
      <c r="X5" s="626"/>
      <c r="Y5" s="627"/>
      <c r="Z5" s="628">
        <v>52.8</v>
      </c>
      <c r="AA5" s="628"/>
      <c r="AB5" s="628"/>
      <c r="AC5" s="628"/>
      <c r="AD5" s="629">
        <v>5905675</v>
      </c>
      <c r="AE5" s="629"/>
      <c r="AF5" s="629"/>
      <c r="AG5" s="629"/>
      <c r="AH5" s="629"/>
      <c r="AI5" s="629"/>
      <c r="AJ5" s="629"/>
      <c r="AK5" s="629"/>
      <c r="AL5" s="630">
        <v>83.4</v>
      </c>
      <c r="AM5" s="631"/>
      <c r="AN5" s="631"/>
      <c r="AO5" s="632"/>
      <c r="AP5" s="622" t="s">
        <v>230</v>
      </c>
      <c r="AQ5" s="623"/>
      <c r="AR5" s="623"/>
      <c r="AS5" s="623"/>
      <c r="AT5" s="623"/>
      <c r="AU5" s="623"/>
      <c r="AV5" s="623"/>
      <c r="AW5" s="623"/>
      <c r="AX5" s="623"/>
      <c r="AY5" s="623"/>
      <c r="AZ5" s="623"/>
      <c r="BA5" s="623"/>
      <c r="BB5" s="623"/>
      <c r="BC5" s="623"/>
      <c r="BD5" s="623"/>
      <c r="BE5" s="623"/>
      <c r="BF5" s="624"/>
      <c r="BG5" s="636">
        <v>5905675</v>
      </c>
      <c r="BH5" s="637"/>
      <c r="BI5" s="637"/>
      <c r="BJ5" s="637"/>
      <c r="BK5" s="637"/>
      <c r="BL5" s="637"/>
      <c r="BM5" s="637"/>
      <c r="BN5" s="638"/>
      <c r="BO5" s="639">
        <v>100</v>
      </c>
      <c r="BP5" s="639"/>
      <c r="BQ5" s="639"/>
      <c r="BR5" s="639"/>
      <c r="BS5" s="640" t="s">
        <v>131</v>
      </c>
      <c r="BT5" s="640"/>
      <c r="BU5" s="640"/>
      <c r="BV5" s="640"/>
      <c r="BW5" s="640"/>
      <c r="BX5" s="640"/>
      <c r="BY5" s="640"/>
      <c r="BZ5" s="640"/>
      <c r="CA5" s="640"/>
      <c r="CB5" s="644"/>
      <c r="CD5" s="618" t="s">
        <v>225</v>
      </c>
      <c r="CE5" s="619"/>
      <c r="CF5" s="619"/>
      <c r="CG5" s="619"/>
      <c r="CH5" s="619"/>
      <c r="CI5" s="619"/>
      <c r="CJ5" s="619"/>
      <c r="CK5" s="619"/>
      <c r="CL5" s="619"/>
      <c r="CM5" s="619"/>
      <c r="CN5" s="619"/>
      <c r="CO5" s="619"/>
      <c r="CP5" s="619"/>
      <c r="CQ5" s="620"/>
      <c r="CR5" s="618" t="s">
        <v>231</v>
      </c>
      <c r="CS5" s="619"/>
      <c r="CT5" s="619"/>
      <c r="CU5" s="619"/>
      <c r="CV5" s="619"/>
      <c r="CW5" s="619"/>
      <c r="CX5" s="619"/>
      <c r="CY5" s="620"/>
      <c r="CZ5" s="618" t="s">
        <v>223</v>
      </c>
      <c r="DA5" s="619"/>
      <c r="DB5" s="619"/>
      <c r="DC5" s="620"/>
      <c r="DD5" s="618" t="s">
        <v>232</v>
      </c>
      <c r="DE5" s="619"/>
      <c r="DF5" s="619"/>
      <c r="DG5" s="619"/>
      <c r="DH5" s="619"/>
      <c r="DI5" s="619"/>
      <c r="DJ5" s="619"/>
      <c r="DK5" s="619"/>
      <c r="DL5" s="619"/>
      <c r="DM5" s="619"/>
      <c r="DN5" s="619"/>
      <c r="DO5" s="619"/>
      <c r="DP5" s="620"/>
      <c r="DQ5" s="618" t="s">
        <v>233</v>
      </c>
      <c r="DR5" s="619"/>
      <c r="DS5" s="619"/>
      <c r="DT5" s="619"/>
      <c r="DU5" s="619"/>
      <c r="DV5" s="619"/>
      <c r="DW5" s="619"/>
      <c r="DX5" s="619"/>
      <c r="DY5" s="619"/>
      <c r="DZ5" s="619"/>
      <c r="EA5" s="619"/>
      <c r="EB5" s="619"/>
      <c r="EC5" s="620"/>
    </row>
    <row r="6" spans="2:143" ht="11.25" customHeight="1" x14ac:dyDescent="0.2">
      <c r="B6" s="633" t="s">
        <v>234</v>
      </c>
      <c r="C6" s="634"/>
      <c r="D6" s="634"/>
      <c r="E6" s="634"/>
      <c r="F6" s="634"/>
      <c r="G6" s="634"/>
      <c r="H6" s="634"/>
      <c r="I6" s="634"/>
      <c r="J6" s="634"/>
      <c r="K6" s="634"/>
      <c r="L6" s="634"/>
      <c r="M6" s="634"/>
      <c r="N6" s="634"/>
      <c r="O6" s="634"/>
      <c r="P6" s="634"/>
      <c r="Q6" s="635"/>
      <c r="R6" s="636">
        <v>91602</v>
      </c>
      <c r="S6" s="637"/>
      <c r="T6" s="637"/>
      <c r="U6" s="637"/>
      <c r="V6" s="637"/>
      <c r="W6" s="637"/>
      <c r="X6" s="637"/>
      <c r="Y6" s="638"/>
      <c r="Z6" s="639">
        <v>0.8</v>
      </c>
      <c r="AA6" s="639"/>
      <c r="AB6" s="639"/>
      <c r="AC6" s="639"/>
      <c r="AD6" s="640">
        <v>91602</v>
      </c>
      <c r="AE6" s="640"/>
      <c r="AF6" s="640"/>
      <c r="AG6" s="640"/>
      <c r="AH6" s="640"/>
      <c r="AI6" s="640"/>
      <c r="AJ6" s="640"/>
      <c r="AK6" s="640"/>
      <c r="AL6" s="641">
        <v>1.3</v>
      </c>
      <c r="AM6" s="642"/>
      <c r="AN6" s="642"/>
      <c r="AO6" s="643"/>
      <c r="AP6" s="633" t="s">
        <v>235</v>
      </c>
      <c r="AQ6" s="634"/>
      <c r="AR6" s="634"/>
      <c r="AS6" s="634"/>
      <c r="AT6" s="634"/>
      <c r="AU6" s="634"/>
      <c r="AV6" s="634"/>
      <c r="AW6" s="634"/>
      <c r="AX6" s="634"/>
      <c r="AY6" s="634"/>
      <c r="AZ6" s="634"/>
      <c r="BA6" s="634"/>
      <c r="BB6" s="634"/>
      <c r="BC6" s="634"/>
      <c r="BD6" s="634"/>
      <c r="BE6" s="634"/>
      <c r="BF6" s="635"/>
      <c r="BG6" s="636">
        <v>5905675</v>
      </c>
      <c r="BH6" s="637"/>
      <c r="BI6" s="637"/>
      <c r="BJ6" s="637"/>
      <c r="BK6" s="637"/>
      <c r="BL6" s="637"/>
      <c r="BM6" s="637"/>
      <c r="BN6" s="638"/>
      <c r="BO6" s="639">
        <v>100</v>
      </c>
      <c r="BP6" s="639"/>
      <c r="BQ6" s="639"/>
      <c r="BR6" s="639"/>
      <c r="BS6" s="640" t="s">
        <v>131</v>
      </c>
      <c r="BT6" s="640"/>
      <c r="BU6" s="640"/>
      <c r="BV6" s="640"/>
      <c r="BW6" s="640"/>
      <c r="BX6" s="640"/>
      <c r="BY6" s="640"/>
      <c r="BZ6" s="640"/>
      <c r="CA6" s="640"/>
      <c r="CB6" s="644"/>
      <c r="CD6" s="622" t="s">
        <v>236</v>
      </c>
      <c r="CE6" s="623"/>
      <c r="CF6" s="623"/>
      <c r="CG6" s="623"/>
      <c r="CH6" s="623"/>
      <c r="CI6" s="623"/>
      <c r="CJ6" s="623"/>
      <c r="CK6" s="623"/>
      <c r="CL6" s="623"/>
      <c r="CM6" s="623"/>
      <c r="CN6" s="623"/>
      <c r="CO6" s="623"/>
      <c r="CP6" s="623"/>
      <c r="CQ6" s="624"/>
      <c r="CR6" s="636">
        <v>120384</v>
      </c>
      <c r="CS6" s="637"/>
      <c r="CT6" s="637"/>
      <c r="CU6" s="637"/>
      <c r="CV6" s="637"/>
      <c r="CW6" s="637"/>
      <c r="CX6" s="637"/>
      <c r="CY6" s="638"/>
      <c r="CZ6" s="630">
        <v>1.1000000000000001</v>
      </c>
      <c r="DA6" s="631"/>
      <c r="DB6" s="631"/>
      <c r="DC6" s="647"/>
      <c r="DD6" s="645" t="s">
        <v>237</v>
      </c>
      <c r="DE6" s="637"/>
      <c r="DF6" s="637"/>
      <c r="DG6" s="637"/>
      <c r="DH6" s="637"/>
      <c r="DI6" s="637"/>
      <c r="DJ6" s="637"/>
      <c r="DK6" s="637"/>
      <c r="DL6" s="637"/>
      <c r="DM6" s="637"/>
      <c r="DN6" s="637"/>
      <c r="DO6" s="637"/>
      <c r="DP6" s="638"/>
      <c r="DQ6" s="645">
        <v>120384</v>
      </c>
      <c r="DR6" s="637"/>
      <c r="DS6" s="637"/>
      <c r="DT6" s="637"/>
      <c r="DU6" s="637"/>
      <c r="DV6" s="637"/>
      <c r="DW6" s="637"/>
      <c r="DX6" s="637"/>
      <c r="DY6" s="637"/>
      <c r="DZ6" s="637"/>
      <c r="EA6" s="637"/>
      <c r="EB6" s="637"/>
      <c r="EC6" s="646"/>
    </row>
    <row r="7" spans="2:143" ht="11.25" customHeight="1" x14ac:dyDescent="0.2">
      <c r="B7" s="633" t="s">
        <v>238</v>
      </c>
      <c r="C7" s="634"/>
      <c r="D7" s="634"/>
      <c r="E7" s="634"/>
      <c r="F7" s="634"/>
      <c r="G7" s="634"/>
      <c r="H7" s="634"/>
      <c r="I7" s="634"/>
      <c r="J7" s="634"/>
      <c r="K7" s="634"/>
      <c r="L7" s="634"/>
      <c r="M7" s="634"/>
      <c r="N7" s="634"/>
      <c r="O7" s="634"/>
      <c r="P7" s="634"/>
      <c r="Q7" s="635"/>
      <c r="R7" s="636">
        <v>1690</v>
      </c>
      <c r="S7" s="637"/>
      <c r="T7" s="637"/>
      <c r="U7" s="637"/>
      <c r="V7" s="637"/>
      <c r="W7" s="637"/>
      <c r="X7" s="637"/>
      <c r="Y7" s="638"/>
      <c r="Z7" s="639">
        <v>0</v>
      </c>
      <c r="AA7" s="639"/>
      <c r="AB7" s="639"/>
      <c r="AC7" s="639"/>
      <c r="AD7" s="640">
        <v>1690</v>
      </c>
      <c r="AE7" s="640"/>
      <c r="AF7" s="640"/>
      <c r="AG7" s="640"/>
      <c r="AH7" s="640"/>
      <c r="AI7" s="640"/>
      <c r="AJ7" s="640"/>
      <c r="AK7" s="640"/>
      <c r="AL7" s="641">
        <v>0</v>
      </c>
      <c r="AM7" s="642"/>
      <c r="AN7" s="642"/>
      <c r="AO7" s="643"/>
      <c r="AP7" s="633" t="s">
        <v>239</v>
      </c>
      <c r="AQ7" s="634"/>
      <c r="AR7" s="634"/>
      <c r="AS7" s="634"/>
      <c r="AT7" s="634"/>
      <c r="AU7" s="634"/>
      <c r="AV7" s="634"/>
      <c r="AW7" s="634"/>
      <c r="AX7" s="634"/>
      <c r="AY7" s="634"/>
      <c r="AZ7" s="634"/>
      <c r="BA7" s="634"/>
      <c r="BB7" s="634"/>
      <c r="BC7" s="634"/>
      <c r="BD7" s="634"/>
      <c r="BE7" s="634"/>
      <c r="BF7" s="635"/>
      <c r="BG7" s="636">
        <v>2317785</v>
      </c>
      <c r="BH7" s="637"/>
      <c r="BI7" s="637"/>
      <c r="BJ7" s="637"/>
      <c r="BK7" s="637"/>
      <c r="BL7" s="637"/>
      <c r="BM7" s="637"/>
      <c r="BN7" s="638"/>
      <c r="BO7" s="639">
        <v>39.200000000000003</v>
      </c>
      <c r="BP7" s="639"/>
      <c r="BQ7" s="639"/>
      <c r="BR7" s="639"/>
      <c r="BS7" s="640" t="s">
        <v>237</v>
      </c>
      <c r="BT7" s="640"/>
      <c r="BU7" s="640"/>
      <c r="BV7" s="640"/>
      <c r="BW7" s="640"/>
      <c r="BX7" s="640"/>
      <c r="BY7" s="640"/>
      <c r="BZ7" s="640"/>
      <c r="CA7" s="640"/>
      <c r="CB7" s="644"/>
      <c r="CD7" s="633" t="s">
        <v>240</v>
      </c>
      <c r="CE7" s="634"/>
      <c r="CF7" s="634"/>
      <c r="CG7" s="634"/>
      <c r="CH7" s="634"/>
      <c r="CI7" s="634"/>
      <c r="CJ7" s="634"/>
      <c r="CK7" s="634"/>
      <c r="CL7" s="634"/>
      <c r="CM7" s="634"/>
      <c r="CN7" s="634"/>
      <c r="CO7" s="634"/>
      <c r="CP7" s="634"/>
      <c r="CQ7" s="635"/>
      <c r="CR7" s="636">
        <v>1628133</v>
      </c>
      <c r="CS7" s="637"/>
      <c r="CT7" s="637"/>
      <c r="CU7" s="637"/>
      <c r="CV7" s="637"/>
      <c r="CW7" s="637"/>
      <c r="CX7" s="637"/>
      <c r="CY7" s="638"/>
      <c r="CZ7" s="639">
        <v>15.4</v>
      </c>
      <c r="DA7" s="639"/>
      <c r="DB7" s="639"/>
      <c r="DC7" s="639"/>
      <c r="DD7" s="645">
        <v>54527</v>
      </c>
      <c r="DE7" s="637"/>
      <c r="DF7" s="637"/>
      <c r="DG7" s="637"/>
      <c r="DH7" s="637"/>
      <c r="DI7" s="637"/>
      <c r="DJ7" s="637"/>
      <c r="DK7" s="637"/>
      <c r="DL7" s="637"/>
      <c r="DM7" s="637"/>
      <c r="DN7" s="637"/>
      <c r="DO7" s="637"/>
      <c r="DP7" s="638"/>
      <c r="DQ7" s="645">
        <v>1373544</v>
      </c>
      <c r="DR7" s="637"/>
      <c r="DS7" s="637"/>
      <c r="DT7" s="637"/>
      <c r="DU7" s="637"/>
      <c r="DV7" s="637"/>
      <c r="DW7" s="637"/>
      <c r="DX7" s="637"/>
      <c r="DY7" s="637"/>
      <c r="DZ7" s="637"/>
      <c r="EA7" s="637"/>
      <c r="EB7" s="637"/>
      <c r="EC7" s="646"/>
    </row>
    <row r="8" spans="2:143" ht="11.25" customHeight="1" x14ac:dyDescent="0.2">
      <c r="B8" s="633" t="s">
        <v>241</v>
      </c>
      <c r="C8" s="634"/>
      <c r="D8" s="634"/>
      <c r="E8" s="634"/>
      <c r="F8" s="634"/>
      <c r="G8" s="634"/>
      <c r="H8" s="634"/>
      <c r="I8" s="634"/>
      <c r="J8" s="634"/>
      <c r="K8" s="634"/>
      <c r="L8" s="634"/>
      <c r="M8" s="634"/>
      <c r="N8" s="634"/>
      <c r="O8" s="634"/>
      <c r="P8" s="634"/>
      <c r="Q8" s="635"/>
      <c r="R8" s="636">
        <v>29727</v>
      </c>
      <c r="S8" s="637"/>
      <c r="T8" s="637"/>
      <c r="U8" s="637"/>
      <c r="V8" s="637"/>
      <c r="W8" s="637"/>
      <c r="X8" s="637"/>
      <c r="Y8" s="638"/>
      <c r="Z8" s="639">
        <v>0.3</v>
      </c>
      <c r="AA8" s="639"/>
      <c r="AB8" s="639"/>
      <c r="AC8" s="639"/>
      <c r="AD8" s="640">
        <v>29727</v>
      </c>
      <c r="AE8" s="640"/>
      <c r="AF8" s="640"/>
      <c r="AG8" s="640"/>
      <c r="AH8" s="640"/>
      <c r="AI8" s="640"/>
      <c r="AJ8" s="640"/>
      <c r="AK8" s="640"/>
      <c r="AL8" s="641">
        <v>0.4</v>
      </c>
      <c r="AM8" s="642"/>
      <c r="AN8" s="642"/>
      <c r="AO8" s="643"/>
      <c r="AP8" s="633" t="s">
        <v>242</v>
      </c>
      <c r="AQ8" s="634"/>
      <c r="AR8" s="634"/>
      <c r="AS8" s="634"/>
      <c r="AT8" s="634"/>
      <c r="AU8" s="634"/>
      <c r="AV8" s="634"/>
      <c r="AW8" s="634"/>
      <c r="AX8" s="634"/>
      <c r="AY8" s="634"/>
      <c r="AZ8" s="634"/>
      <c r="BA8" s="634"/>
      <c r="BB8" s="634"/>
      <c r="BC8" s="634"/>
      <c r="BD8" s="634"/>
      <c r="BE8" s="634"/>
      <c r="BF8" s="635"/>
      <c r="BG8" s="636">
        <v>46485</v>
      </c>
      <c r="BH8" s="637"/>
      <c r="BI8" s="637"/>
      <c r="BJ8" s="637"/>
      <c r="BK8" s="637"/>
      <c r="BL8" s="637"/>
      <c r="BM8" s="637"/>
      <c r="BN8" s="638"/>
      <c r="BO8" s="639">
        <v>0.8</v>
      </c>
      <c r="BP8" s="639"/>
      <c r="BQ8" s="639"/>
      <c r="BR8" s="639"/>
      <c r="BS8" s="640" t="s">
        <v>131</v>
      </c>
      <c r="BT8" s="640"/>
      <c r="BU8" s="640"/>
      <c r="BV8" s="640"/>
      <c r="BW8" s="640"/>
      <c r="BX8" s="640"/>
      <c r="BY8" s="640"/>
      <c r="BZ8" s="640"/>
      <c r="CA8" s="640"/>
      <c r="CB8" s="644"/>
      <c r="CD8" s="633" t="s">
        <v>243</v>
      </c>
      <c r="CE8" s="634"/>
      <c r="CF8" s="634"/>
      <c r="CG8" s="634"/>
      <c r="CH8" s="634"/>
      <c r="CI8" s="634"/>
      <c r="CJ8" s="634"/>
      <c r="CK8" s="634"/>
      <c r="CL8" s="634"/>
      <c r="CM8" s="634"/>
      <c r="CN8" s="634"/>
      <c r="CO8" s="634"/>
      <c r="CP8" s="634"/>
      <c r="CQ8" s="635"/>
      <c r="CR8" s="636">
        <v>3196830</v>
      </c>
      <c r="CS8" s="637"/>
      <c r="CT8" s="637"/>
      <c r="CU8" s="637"/>
      <c r="CV8" s="637"/>
      <c r="CW8" s="637"/>
      <c r="CX8" s="637"/>
      <c r="CY8" s="638"/>
      <c r="CZ8" s="639">
        <v>30.2</v>
      </c>
      <c r="DA8" s="639"/>
      <c r="DB8" s="639"/>
      <c r="DC8" s="639"/>
      <c r="DD8" s="645">
        <v>8570</v>
      </c>
      <c r="DE8" s="637"/>
      <c r="DF8" s="637"/>
      <c r="DG8" s="637"/>
      <c r="DH8" s="637"/>
      <c r="DI8" s="637"/>
      <c r="DJ8" s="637"/>
      <c r="DK8" s="637"/>
      <c r="DL8" s="637"/>
      <c r="DM8" s="637"/>
      <c r="DN8" s="637"/>
      <c r="DO8" s="637"/>
      <c r="DP8" s="638"/>
      <c r="DQ8" s="645">
        <v>1888596</v>
      </c>
      <c r="DR8" s="637"/>
      <c r="DS8" s="637"/>
      <c r="DT8" s="637"/>
      <c r="DU8" s="637"/>
      <c r="DV8" s="637"/>
      <c r="DW8" s="637"/>
      <c r="DX8" s="637"/>
      <c r="DY8" s="637"/>
      <c r="DZ8" s="637"/>
      <c r="EA8" s="637"/>
      <c r="EB8" s="637"/>
      <c r="EC8" s="646"/>
    </row>
    <row r="9" spans="2:143" ht="11.25" customHeight="1" x14ac:dyDescent="0.2">
      <c r="B9" s="633" t="s">
        <v>244</v>
      </c>
      <c r="C9" s="634"/>
      <c r="D9" s="634"/>
      <c r="E9" s="634"/>
      <c r="F9" s="634"/>
      <c r="G9" s="634"/>
      <c r="H9" s="634"/>
      <c r="I9" s="634"/>
      <c r="J9" s="634"/>
      <c r="K9" s="634"/>
      <c r="L9" s="634"/>
      <c r="M9" s="634"/>
      <c r="N9" s="634"/>
      <c r="O9" s="634"/>
      <c r="P9" s="634"/>
      <c r="Q9" s="635"/>
      <c r="R9" s="636">
        <v>20503</v>
      </c>
      <c r="S9" s="637"/>
      <c r="T9" s="637"/>
      <c r="U9" s="637"/>
      <c r="V9" s="637"/>
      <c r="W9" s="637"/>
      <c r="X9" s="637"/>
      <c r="Y9" s="638"/>
      <c r="Z9" s="639">
        <v>0.2</v>
      </c>
      <c r="AA9" s="639"/>
      <c r="AB9" s="639"/>
      <c r="AC9" s="639"/>
      <c r="AD9" s="640">
        <v>20503</v>
      </c>
      <c r="AE9" s="640"/>
      <c r="AF9" s="640"/>
      <c r="AG9" s="640"/>
      <c r="AH9" s="640"/>
      <c r="AI9" s="640"/>
      <c r="AJ9" s="640"/>
      <c r="AK9" s="640"/>
      <c r="AL9" s="641">
        <v>0.3</v>
      </c>
      <c r="AM9" s="642"/>
      <c r="AN9" s="642"/>
      <c r="AO9" s="643"/>
      <c r="AP9" s="633" t="s">
        <v>245</v>
      </c>
      <c r="AQ9" s="634"/>
      <c r="AR9" s="634"/>
      <c r="AS9" s="634"/>
      <c r="AT9" s="634"/>
      <c r="AU9" s="634"/>
      <c r="AV9" s="634"/>
      <c r="AW9" s="634"/>
      <c r="AX9" s="634"/>
      <c r="AY9" s="634"/>
      <c r="AZ9" s="634"/>
      <c r="BA9" s="634"/>
      <c r="BB9" s="634"/>
      <c r="BC9" s="634"/>
      <c r="BD9" s="634"/>
      <c r="BE9" s="634"/>
      <c r="BF9" s="635"/>
      <c r="BG9" s="636">
        <v>1447234</v>
      </c>
      <c r="BH9" s="637"/>
      <c r="BI9" s="637"/>
      <c r="BJ9" s="637"/>
      <c r="BK9" s="637"/>
      <c r="BL9" s="637"/>
      <c r="BM9" s="637"/>
      <c r="BN9" s="638"/>
      <c r="BO9" s="639">
        <v>24.5</v>
      </c>
      <c r="BP9" s="639"/>
      <c r="BQ9" s="639"/>
      <c r="BR9" s="639"/>
      <c r="BS9" s="640" t="s">
        <v>237</v>
      </c>
      <c r="BT9" s="640"/>
      <c r="BU9" s="640"/>
      <c r="BV9" s="640"/>
      <c r="BW9" s="640"/>
      <c r="BX9" s="640"/>
      <c r="BY9" s="640"/>
      <c r="BZ9" s="640"/>
      <c r="CA9" s="640"/>
      <c r="CB9" s="644"/>
      <c r="CD9" s="633" t="s">
        <v>246</v>
      </c>
      <c r="CE9" s="634"/>
      <c r="CF9" s="634"/>
      <c r="CG9" s="634"/>
      <c r="CH9" s="634"/>
      <c r="CI9" s="634"/>
      <c r="CJ9" s="634"/>
      <c r="CK9" s="634"/>
      <c r="CL9" s="634"/>
      <c r="CM9" s="634"/>
      <c r="CN9" s="634"/>
      <c r="CO9" s="634"/>
      <c r="CP9" s="634"/>
      <c r="CQ9" s="635"/>
      <c r="CR9" s="636">
        <v>883653</v>
      </c>
      <c r="CS9" s="637"/>
      <c r="CT9" s="637"/>
      <c r="CU9" s="637"/>
      <c r="CV9" s="637"/>
      <c r="CW9" s="637"/>
      <c r="CX9" s="637"/>
      <c r="CY9" s="638"/>
      <c r="CZ9" s="639">
        <v>8.4</v>
      </c>
      <c r="DA9" s="639"/>
      <c r="DB9" s="639"/>
      <c r="DC9" s="639"/>
      <c r="DD9" s="645">
        <v>8779</v>
      </c>
      <c r="DE9" s="637"/>
      <c r="DF9" s="637"/>
      <c r="DG9" s="637"/>
      <c r="DH9" s="637"/>
      <c r="DI9" s="637"/>
      <c r="DJ9" s="637"/>
      <c r="DK9" s="637"/>
      <c r="DL9" s="637"/>
      <c r="DM9" s="637"/>
      <c r="DN9" s="637"/>
      <c r="DO9" s="637"/>
      <c r="DP9" s="638"/>
      <c r="DQ9" s="645">
        <v>710320</v>
      </c>
      <c r="DR9" s="637"/>
      <c r="DS9" s="637"/>
      <c r="DT9" s="637"/>
      <c r="DU9" s="637"/>
      <c r="DV9" s="637"/>
      <c r="DW9" s="637"/>
      <c r="DX9" s="637"/>
      <c r="DY9" s="637"/>
      <c r="DZ9" s="637"/>
      <c r="EA9" s="637"/>
      <c r="EB9" s="637"/>
      <c r="EC9" s="646"/>
    </row>
    <row r="10" spans="2:143" ht="11.25" customHeight="1" x14ac:dyDescent="0.2">
      <c r="B10" s="633" t="s">
        <v>247</v>
      </c>
      <c r="C10" s="634"/>
      <c r="D10" s="634"/>
      <c r="E10" s="634"/>
      <c r="F10" s="634"/>
      <c r="G10" s="634"/>
      <c r="H10" s="634"/>
      <c r="I10" s="634"/>
      <c r="J10" s="634"/>
      <c r="K10" s="634"/>
      <c r="L10" s="634"/>
      <c r="M10" s="634"/>
      <c r="N10" s="634"/>
      <c r="O10" s="634"/>
      <c r="P10" s="634"/>
      <c r="Q10" s="635"/>
      <c r="R10" s="636" t="s">
        <v>131</v>
      </c>
      <c r="S10" s="637"/>
      <c r="T10" s="637"/>
      <c r="U10" s="637"/>
      <c r="V10" s="637"/>
      <c r="W10" s="637"/>
      <c r="X10" s="637"/>
      <c r="Y10" s="638"/>
      <c r="Z10" s="639" t="s">
        <v>131</v>
      </c>
      <c r="AA10" s="639"/>
      <c r="AB10" s="639"/>
      <c r="AC10" s="639"/>
      <c r="AD10" s="640" t="s">
        <v>186</v>
      </c>
      <c r="AE10" s="640"/>
      <c r="AF10" s="640"/>
      <c r="AG10" s="640"/>
      <c r="AH10" s="640"/>
      <c r="AI10" s="640"/>
      <c r="AJ10" s="640"/>
      <c r="AK10" s="640"/>
      <c r="AL10" s="641" t="s">
        <v>237</v>
      </c>
      <c r="AM10" s="642"/>
      <c r="AN10" s="642"/>
      <c r="AO10" s="643"/>
      <c r="AP10" s="633" t="s">
        <v>248</v>
      </c>
      <c r="AQ10" s="634"/>
      <c r="AR10" s="634"/>
      <c r="AS10" s="634"/>
      <c r="AT10" s="634"/>
      <c r="AU10" s="634"/>
      <c r="AV10" s="634"/>
      <c r="AW10" s="634"/>
      <c r="AX10" s="634"/>
      <c r="AY10" s="634"/>
      <c r="AZ10" s="634"/>
      <c r="BA10" s="634"/>
      <c r="BB10" s="634"/>
      <c r="BC10" s="634"/>
      <c r="BD10" s="634"/>
      <c r="BE10" s="634"/>
      <c r="BF10" s="635"/>
      <c r="BG10" s="636">
        <v>110853</v>
      </c>
      <c r="BH10" s="637"/>
      <c r="BI10" s="637"/>
      <c r="BJ10" s="637"/>
      <c r="BK10" s="637"/>
      <c r="BL10" s="637"/>
      <c r="BM10" s="637"/>
      <c r="BN10" s="638"/>
      <c r="BO10" s="639">
        <v>1.9</v>
      </c>
      <c r="BP10" s="639"/>
      <c r="BQ10" s="639"/>
      <c r="BR10" s="639"/>
      <c r="BS10" s="640" t="s">
        <v>131</v>
      </c>
      <c r="BT10" s="640"/>
      <c r="BU10" s="640"/>
      <c r="BV10" s="640"/>
      <c r="BW10" s="640"/>
      <c r="BX10" s="640"/>
      <c r="BY10" s="640"/>
      <c r="BZ10" s="640"/>
      <c r="CA10" s="640"/>
      <c r="CB10" s="644"/>
      <c r="CD10" s="633" t="s">
        <v>249</v>
      </c>
      <c r="CE10" s="634"/>
      <c r="CF10" s="634"/>
      <c r="CG10" s="634"/>
      <c r="CH10" s="634"/>
      <c r="CI10" s="634"/>
      <c r="CJ10" s="634"/>
      <c r="CK10" s="634"/>
      <c r="CL10" s="634"/>
      <c r="CM10" s="634"/>
      <c r="CN10" s="634"/>
      <c r="CO10" s="634"/>
      <c r="CP10" s="634"/>
      <c r="CQ10" s="635"/>
      <c r="CR10" s="636">
        <v>3170</v>
      </c>
      <c r="CS10" s="637"/>
      <c r="CT10" s="637"/>
      <c r="CU10" s="637"/>
      <c r="CV10" s="637"/>
      <c r="CW10" s="637"/>
      <c r="CX10" s="637"/>
      <c r="CY10" s="638"/>
      <c r="CZ10" s="639">
        <v>0</v>
      </c>
      <c r="DA10" s="639"/>
      <c r="DB10" s="639"/>
      <c r="DC10" s="639"/>
      <c r="DD10" s="645" t="s">
        <v>131</v>
      </c>
      <c r="DE10" s="637"/>
      <c r="DF10" s="637"/>
      <c r="DG10" s="637"/>
      <c r="DH10" s="637"/>
      <c r="DI10" s="637"/>
      <c r="DJ10" s="637"/>
      <c r="DK10" s="637"/>
      <c r="DL10" s="637"/>
      <c r="DM10" s="637"/>
      <c r="DN10" s="637"/>
      <c r="DO10" s="637"/>
      <c r="DP10" s="638"/>
      <c r="DQ10" s="645">
        <v>170</v>
      </c>
      <c r="DR10" s="637"/>
      <c r="DS10" s="637"/>
      <c r="DT10" s="637"/>
      <c r="DU10" s="637"/>
      <c r="DV10" s="637"/>
      <c r="DW10" s="637"/>
      <c r="DX10" s="637"/>
      <c r="DY10" s="637"/>
      <c r="DZ10" s="637"/>
      <c r="EA10" s="637"/>
      <c r="EB10" s="637"/>
      <c r="EC10" s="646"/>
    </row>
    <row r="11" spans="2:143" ht="11.25" customHeight="1" x14ac:dyDescent="0.2">
      <c r="B11" s="633" t="s">
        <v>250</v>
      </c>
      <c r="C11" s="634"/>
      <c r="D11" s="634"/>
      <c r="E11" s="634"/>
      <c r="F11" s="634"/>
      <c r="G11" s="634"/>
      <c r="H11" s="634"/>
      <c r="I11" s="634"/>
      <c r="J11" s="634"/>
      <c r="K11" s="634"/>
      <c r="L11" s="634"/>
      <c r="M11" s="634"/>
      <c r="N11" s="634"/>
      <c r="O11" s="634"/>
      <c r="P11" s="634"/>
      <c r="Q11" s="635"/>
      <c r="R11" s="636">
        <v>753892</v>
      </c>
      <c r="S11" s="637"/>
      <c r="T11" s="637"/>
      <c r="U11" s="637"/>
      <c r="V11" s="637"/>
      <c r="W11" s="637"/>
      <c r="X11" s="637"/>
      <c r="Y11" s="638"/>
      <c r="Z11" s="641">
        <v>6.7</v>
      </c>
      <c r="AA11" s="642"/>
      <c r="AB11" s="642"/>
      <c r="AC11" s="648"/>
      <c r="AD11" s="645">
        <v>753892</v>
      </c>
      <c r="AE11" s="637"/>
      <c r="AF11" s="637"/>
      <c r="AG11" s="637"/>
      <c r="AH11" s="637"/>
      <c r="AI11" s="637"/>
      <c r="AJ11" s="637"/>
      <c r="AK11" s="638"/>
      <c r="AL11" s="641">
        <v>10.6</v>
      </c>
      <c r="AM11" s="642"/>
      <c r="AN11" s="642"/>
      <c r="AO11" s="643"/>
      <c r="AP11" s="633" t="s">
        <v>251</v>
      </c>
      <c r="AQ11" s="634"/>
      <c r="AR11" s="634"/>
      <c r="AS11" s="634"/>
      <c r="AT11" s="634"/>
      <c r="AU11" s="634"/>
      <c r="AV11" s="634"/>
      <c r="AW11" s="634"/>
      <c r="AX11" s="634"/>
      <c r="AY11" s="634"/>
      <c r="AZ11" s="634"/>
      <c r="BA11" s="634"/>
      <c r="BB11" s="634"/>
      <c r="BC11" s="634"/>
      <c r="BD11" s="634"/>
      <c r="BE11" s="634"/>
      <c r="BF11" s="635"/>
      <c r="BG11" s="636">
        <v>713213</v>
      </c>
      <c r="BH11" s="637"/>
      <c r="BI11" s="637"/>
      <c r="BJ11" s="637"/>
      <c r="BK11" s="637"/>
      <c r="BL11" s="637"/>
      <c r="BM11" s="637"/>
      <c r="BN11" s="638"/>
      <c r="BO11" s="639">
        <v>12.1</v>
      </c>
      <c r="BP11" s="639"/>
      <c r="BQ11" s="639"/>
      <c r="BR11" s="639"/>
      <c r="BS11" s="640" t="s">
        <v>131</v>
      </c>
      <c r="BT11" s="640"/>
      <c r="BU11" s="640"/>
      <c r="BV11" s="640"/>
      <c r="BW11" s="640"/>
      <c r="BX11" s="640"/>
      <c r="BY11" s="640"/>
      <c r="BZ11" s="640"/>
      <c r="CA11" s="640"/>
      <c r="CB11" s="644"/>
      <c r="CD11" s="633" t="s">
        <v>252</v>
      </c>
      <c r="CE11" s="634"/>
      <c r="CF11" s="634"/>
      <c r="CG11" s="634"/>
      <c r="CH11" s="634"/>
      <c r="CI11" s="634"/>
      <c r="CJ11" s="634"/>
      <c r="CK11" s="634"/>
      <c r="CL11" s="634"/>
      <c r="CM11" s="634"/>
      <c r="CN11" s="634"/>
      <c r="CO11" s="634"/>
      <c r="CP11" s="634"/>
      <c r="CQ11" s="635"/>
      <c r="CR11" s="636">
        <v>102975</v>
      </c>
      <c r="CS11" s="637"/>
      <c r="CT11" s="637"/>
      <c r="CU11" s="637"/>
      <c r="CV11" s="637"/>
      <c r="CW11" s="637"/>
      <c r="CX11" s="637"/>
      <c r="CY11" s="638"/>
      <c r="CZ11" s="639">
        <v>1</v>
      </c>
      <c r="DA11" s="639"/>
      <c r="DB11" s="639"/>
      <c r="DC11" s="639"/>
      <c r="DD11" s="645">
        <v>25468</v>
      </c>
      <c r="DE11" s="637"/>
      <c r="DF11" s="637"/>
      <c r="DG11" s="637"/>
      <c r="DH11" s="637"/>
      <c r="DI11" s="637"/>
      <c r="DJ11" s="637"/>
      <c r="DK11" s="637"/>
      <c r="DL11" s="637"/>
      <c r="DM11" s="637"/>
      <c r="DN11" s="637"/>
      <c r="DO11" s="637"/>
      <c r="DP11" s="638"/>
      <c r="DQ11" s="645">
        <v>92083</v>
      </c>
      <c r="DR11" s="637"/>
      <c r="DS11" s="637"/>
      <c r="DT11" s="637"/>
      <c r="DU11" s="637"/>
      <c r="DV11" s="637"/>
      <c r="DW11" s="637"/>
      <c r="DX11" s="637"/>
      <c r="DY11" s="637"/>
      <c r="DZ11" s="637"/>
      <c r="EA11" s="637"/>
      <c r="EB11" s="637"/>
      <c r="EC11" s="646"/>
    </row>
    <row r="12" spans="2:143" ht="11.25" customHeight="1" x14ac:dyDescent="0.2">
      <c r="B12" s="633" t="s">
        <v>253</v>
      </c>
      <c r="C12" s="634"/>
      <c r="D12" s="634"/>
      <c r="E12" s="634"/>
      <c r="F12" s="634"/>
      <c r="G12" s="634"/>
      <c r="H12" s="634"/>
      <c r="I12" s="634"/>
      <c r="J12" s="634"/>
      <c r="K12" s="634"/>
      <c r="L12" s="634"/>
      <c r="M12" s="634"/>
      <c r="N12" s="634"/>
      <c r="O12" s="634"/>
      <c r="P12" s="634"/>
      <c r="Q12" s="635"/>
      <c r="R12" s="636" t="s">
        <v>131</v>
      </c>
      <c r="S12" s="637"/>
      <c r="T12" s="637"/>
      <c r="U12" s="637"/>
      <c r="V12" s="637"/>
      <c r="W12" s="637"/>
      <c r="X12" s="637"/>
      <c r="Y12" s="638"/>
      <c r="Z12" s="639" t="s">
        <v>131</v>
      </c>
      <c r="AA12" s="639"/>
      <c r="AB12" s="639"/>
      <c r="AC12" s="639"/>
      <c r="AD12" s="640" t="s">
        <v>131</v>
      </c>
      <c r="AE12" s="640"/>
      <c r="AF12" s="640"/>
      <c r="AG12" s="640"/>
      <c r="AH12" s="640"/>
      <c r="AI12" s="640"/>
      <c r="AJ12" s="640"/>
      <c r="AK12" s="640"/>
      <c r="AL12" s="641" t="s">
        <v>186</v>
      </c>
      <c r="AM12" s="642"/>
      <c r="AN12" s="642"/>
      <c r="AO12" s="643"/>
      <c r="AP12" s="633" t="s">
        <v>254</v>
      </c>
      <c r="AQ12" s="634"/>
      <c r="AR12" s="634"/>
      <c r="AS12" s="634"/>
      <c r="AT12" s="634"/>
      <c r="AU12" s="634"/>
      <c r="AV12" s="634"/>
      <c r="AW12" s="634"/>
      <c r="AX12" s="634"/>
      <c r="AY12" s="634"/>
      <c r="AZ12" s="634"/>
      <c r="BA12" s="634"/>
      <c r="BB12" s="634"/>
      <c r="BC12" s="634"/>
      <c r="BD12" s="634"/>
      <c r="BE12" s="634"/>
      <c r="BF12" s="635"/>
      <c r="BG12" s="636">
        <v>3332803</v>
      </c>
      <c r="BH12" s="637"/>
      <c r="BI12" s="637"/>
      <c r="BJ12" s="637"/>
      <c r="BK12" s="637"/>
      <c r="BL12" s="637"/>
      <c r="BM12" s="637"/>
      <c r="BN12" s="638"/>
      <c r="BO12" s="639">
        <v>56.4</v>
      </c>
      <c r="BP12" s="639"/>
      <c r="BQ12" s="639"/>
      <c r="BR12" s="639"/>
      <c r="BS12" s="640" t="s">
        <v>131</v>
      </c>
      <c r="BT12" s="640"/>
      <c r="BU12" s="640"/>
      <c r="BV12" s="640"/>
      <c r="BW12" s="640"/>
      <c r="BX12" s="640"/>
      <c r="BY12" s="640"/>
      <c r="BZ12" s="640"/>
      <c r="CA12" s="640"/>
      <c r="CB12" s="644"/>
      <c r="CD12" s="633" t="s">
        <v>255</v>
      </c>
      <c r="CE12" s="634"/>
      <c r="CF12" s="634"/>
      <c r="CG12" s="634"/>
      <c r="CH12" s="634"/>
      <c r="CI12" s="634"/>
      <c r="CJ12" s="634"/>
      <c r="CK12" s="634"/>
      <c r="CL12" s="634"/>
      <c r="CM12" s="634"/>
      <c r="CN12" s="634"/>
      <c r="CO12" s="634"/>
      <c r="CP12" s="634"/>
      <c r="CQ12" s="635"/>
      <c r="CR12" s="636">
        <v>238024</v>
      </c>
      <c r="CS12" s="637"/>
      <c r="CT12" s="637"/>
      <c r="CU12" s="637"/>
      <c r="CV12" s="637"/>
      <c r="CW12" s="637"/>
      <c r="CX12" s="637"/>
      <c r="CY12" s="638"/>
      <c r="CZ12" s="639">
        <v>2.2999999999999998</v>
      </c>
      <c r="DA12" s="639"/>
      <c r="DB12" s="639"/>
      <c r="DC12" s="639"/>
      <c r="DD12" s="645">
        <v>141551</v>
      </c>
      <c r="DE12" s="637"/>
      <c r="DF12" s="637"/>
      <c r="DG12" s="637"/>
      <c r="DH12" s="637"/>
      <c r="DI12" s="637"/>
      <c r="DJ12" s="637"/>
      <c r="DK12" s="637"/>
      <c r="DL12" s="637"/>
      <c r="DM12" s="637"/>
      <c r="DN12" s="637"/>
      <c r="DO12" s="637"/>
      <c r="DP12" s="638"/>
      <c r="DQ12" s="645">
        <v>104746</v>
      </c>
      <c r="DR12" s="637"/>
      <c r="DS12" s="637"/>
      <c r="DT12" s="637"/>
      <c r="DU12" s="637"/>
      <c r="DV12" s="637"/>
      <c r="DW12" s="637"/>
      <c r="DX12" s="637"/>
      <c r="DY12" s="637"/>
      <c r="DZ12" s="637"/>
      <c r="EA12" s="637"/>
      <c r="EB12" s="637"/>
      <c r="EC12" s="646"/>
    </row>
    <row r="13" spans="2:143" ht="11.25" customHeight="1" x14ac:dyDescent="0.2">
      <c r="B13" s="633" t="s">
        <v>256</v>
      </c>
      <c r="C13" s="634"/>
      <c r="D13" s="634"/>
      <c r="E13" s="634"/>
      <c r="F13" s="634"/>
      <c r="G13" s="634"/>
      <c r="H13" s="634"/>
      <c r="I13" s="634"/>
      <c r="J13" s="634"/>
      <c r="K13" s="634"/>
      <c r="L13" s="634"/>
      <c r="M13" s="634"/>
      <c r="N13" s="634"/>
      <c r="O13" s="634"/>
      <c r="P13" s="634"/>
      <c r="Q13" s="635"/>
      <c r="R13" s="636" t="s">
        <v>237</v>
      </c>
      <c r="S13" s="637"/>
      <c r="T13" s="637"/>
      <c r="U13" s="637"/>
      <c r="V13" s="637"/>
      <c r="W13" s="637"/>
      <c r="X13" s="637"/>
      <c r="Y13" s="638"/>
      <c r="Z13" s="639" t="s">
        <v>131</v>
      </c>
      <c r="AA13" s="639"/>
      <c r="AB13" s="639"/>
      <c r="AC13" s="639"/>
      <c r="AD13" s="640" t="s">
        <v>131</v>
      </c>
      <c r="AE13" s="640"/>
      <c r="AF13" s="640"/>
      <c r="AG13" s="640"/>
      <c r="AH13" s="640"/>
      <c r="AI13" s="640"/>
      <c r="AJ13" s="640"/>
      <c r="AK13" s="640"/>
      <c r="AL13" s="641" t="s">
        <v>131</v>
      </c>
      <c r="AM13" s="642"/>
      <c r="AN13" s="642"/>
      <c r="AO13" s="643"/>
      <c r="AP13" s="633" t="s">
        <v>257</v>
      </c>
      <c r="AQ13" s="634"/>
      <c r="AR13" s="634"/>
      <c r="AS13" s="634"/>
      <c r="AT13" s="634"/>
      <c r="AU13" s="634"/>
      <c r="AV13" s="634"/>
      <c r="AW13" s="634"/>
      <c r="AX13" s="634"/>
      <c r="AY13" s="634"/>
      <c r="AZ13" s="634"/>
      <c r="BA13" s="634"/>
      <c r="BB13" s="634"/>
      <c r="BC13" s="634"/>
      <c r="BD13" s="634"/>
      <c r="BE13" s="634"/>
      <c r="BF13" s="635"/>
      <c r="BG13" s="636">
        <v>3317234</v>
      </c>
      <c r="BH13" s="637"/>
      <c r="BI13" s="637"/>
      <c r="BJ13" s="637"/>
      <c r="BK13" s="637"/>
      <c r="BL13" s="637"/>
      <c r="BM13" s="637"/>
      <c r="BN13" s="638"/>
      <c r="BO13" s="639">
        <v>56.2</v>
      </c>
      <c r="BP13" s="639"/>
      <c r="BQ13" s="639"/>
      <c r="BR13" s="639"/>
      <c r="BS13" s="640" t="s">
        <v>186</v>
      </c>
      <c r="BT13" s="640"/>
      <c r="BU13" s="640"/>
      <c r="BV13" s="640"/>
      <c r="BW13" s="640"/>
      <c r="BX13" s="640"/>
      <c r="BY13" s="640"/>
      <c r="BZ13" s="640"/>
      <c r="CA13" s="640"/>
      <c r="CB13" s="644"/>
      <c r="CD13" s="633" t="s">
        <v>258</v>
      </c>
      <c r="CE13" s="634"/>
      <c r="CF13" s="634"/>
      <c r="CG13" s="634"/>
      <c r="CH13" s="634"/>
      <c r="CI13" s="634"/>
      <c r="CJ13" s="634"/>
      <c r="CK13" s="634"/>
      <c r="CL13" s="634"/>
      <c r="CM13" s="634"/>
      <c r="CN13" s="634"/>
      <c r="CO13" s="634"/>
      <c r="CP13" s="634"/>
      <c r="CQ13" s="635"/>
      <c r="CR13" s="636">
        <v>1486645</v>
      </c>
      <c r="CS13" s="637"/>
      <c r="CT13" s="637"/>
      <c r="CU13" s="637"/>
      <c r="CV13" s="637"/>
      <c r="CW13" s="637"/>
      <c r="CX13" s="637"/>
      <c r="CY13" s="638"/>
      <c r="CZ13" s="639">
        <v>14.1</v>
      </c>
      <c r="DA13" s="639"/>
      <c r="DB13" s="639"/>
      <c r="DC13" s="639"/>
      <c r="DD13" s="645">
        <v>838589</v>
      </c>
      <c r="DE13" s="637"/>
      <c r="DF13" s="637"/>
      <c r="DG13" s="637"/>
      <c r="DH13" s="637"/>
      <c r="DI13" s="637"/>
      <c r="DJ13" s="637"/>
      <c r="DK13" s="637"/>
      <c r="DL13" s="637"/>
      <c r="DM13" s="637"/>
      <c r="DN13" s="637"/>
      <c r="DO13" s="637"/>
      <c r="DP13" s="638"/>
      <c r="DQ13" s="645">
        <v>997811</v>
      </c>
      <c r="DR13" s="637"/>
      <c r="DS13" s="637"/>
      <c r="DT13" s="637"/>
      <c r="DU13" s="637"/>
      <c r="DV13" s="637"/>
      <c r="DW13" s="637"/>
      <c r="DX13" s="637"/>
      <c r="DY13" s="637"/>
      <c r="DZ13" s="637"/>
      <c r="EA13" s="637"/>
      <c r="EB13" s="637"/>
      <c r="EC13" s="646"/>
    </row>
    <row r="14" spans="2:143" ht="11.25" customHeight="1" x14ac:dyDescent="0.2">
      <c r="B14" s="633" t="s">
        <v>259</v>
      </c>
      <c r="C14" s="634"/>
      <c r="D14" s="634"/>
      <c r="E14" s="634"/>
      <c r="F14" s="634"/>
      <c r="G14" s="634"/>
      <c r="H14" s="634"/>
      <c r="I14" s="634"/>
      <c r="J14" s="634"/>
      <c r="K14" s="634"/>
      <c r="L14" s="634"/>
      <c r="M14" s="634"/>
      <c r="N14" s="634"/>
      <c r="O14" s="634"/>
      <c r="P14" s="634"/>
      <c r="Q14" s="635"/>
      <c r="R14" s="636">
        <v>1</v>
      </c>
      <c r="S14" s="637"/>
      <c r="T14" s="637"/>
      <c r="U14" s="637"/>
      <c r="V14" s="637"/>
      <c r="W14" s="637"/>
      <c r="X14" s="637"/>
      <c r="Y14" s="638"/>
      <c r="Z14" s="639">
        <v>0</v>
      </c>
      <c r="AA14" s="639"/>
      <c r="AB14" s="639"/>
      <c r="AC14" s="639"/>
      <c r="AD14" s="640">
        <v>1</v>
      </c>
      <c r="AE14" s="640"/>
      <c r="AF14" s="640"/>
      <c r="AG14" s="640"/>
      <c r="AH14" s="640"/>
      <c r="AI14" s="640"/>
      <c r="AJ14" s="640"/>
      <c r="AK14" s="640"/>
      <c r="AL14" s="641">
        <v>0</v>
      </c>
      <c r="AM14" s="642"/>
      <c r="AN14" s="642"/>
      <c r="AO14" s="643"/>
      <c r="AP14" s="633" t="s">
        <v>260</v>
      </c>
      <c r="AQ14" s="634"/>
      <c r="AR14" s="634"/>
      <c r="AS14" s="634"/>
      <c r="AT14" s="634"/>
      <c r="AU14" s="634"/>
      <c r="AV14" s="634"/>
      <c r="AW14" s="634"/>
      <c r="AX14" s="634"/>
      <c r="AY14" s="634"/>
      <c r="AZ14" s="634"/>
      <c r="BA14" s="634"/>
      <c r="BB14" s="634"/>
      <c r="BC14" s="634"/>
      <c r="BD14" s="634"/>
      <c r="BE14" s="634"/>
      <c r="BF14" s="635"/>
      <c r="BG14" s="636">
        <v>68878</v>
      </c>
      <c r="BH14" s="637"/>
      <c r="BI14" s="637"/>
      <c r="BJ14" s="637"/>
      <c r="BK14" s="637"/>
      <c r="BL14" s="637"/>
      <c r="BM14" s="637"/>
      <c r="BN14" s="638"/>
      <c r="BO14" s="639">
        <v>1.2</v>
      </c>
      <c r="BP14" s="639"/>
      <c r="BQ14" s="639"/>
      <c r="BR14" s="639"/>
      <c r="BS14" s="640" t="s">
        <v>131</v>
      </c>
      <c r="BT14" s="640"/>
      <c r="BU14" s="640"/>
      <c r="BV14" s="640"/>
      <c r="BW14" s="640"/>
      <c r="BX14" s="640"/>
      <c r="BY14" s="640"/>
      <c r="BZ14" s="640"/>
      <c r="CA14" s="640"/>
      <c r="CB14" s="644"/>
      <c r="CD14" s="633" t="s">
        <v>261</v>
      </c>
      <c r="CE14" s="634"/>
      <c r="CF14" s="634"/>
      <c r="CG14" s="634"/>
      <c r="CH14" s="634"/>
      <c r="CI14" s="634"/>
      <c r="CJ14" s="634"/>
      <c r="CK14" s="634"/>
      <c r="CL14" s="634"/>
      <c r="CM14" s="634"/>
      <c r="CN14" s="634"/>
      <c r="CO14" s="634"/>
      <c r="CP14" s="634"/>
      <c r="CQ14" s="635"/>
      <c r="CR14" s="636">
        <v>400372</v>
      </c>
      <c r="CS14" s="637"/>
      <c r="CT14" s="637"/>
      <c r="CU14" s="637"/>
      <c r="CV14" s="637"/>
      <c r="CW14" s="637"/>
      <c r="CX14" s="637"/>
      <c r="CY14" s="638"/>
      <c r="CZ14" s="639">
        <v>3.8</v>
      </c>
      <c r="DA14" s="639"/>
      <c r="DB14" s="639"/>
      <c r="DC14" s="639"/>
      <c r="DD14" s="645">
        <v>5735</v>
      </c>
      <c r="DE14" s="637"/>
      <c r="DF14" s="637"/>
      <c r="DG14" s="637"/>
      <c r="DH14" s="637"/>
      <c r="DI14" s="637"/>
      <c r="DJ14" s="637"/>
      <c r="DK14" s="637"/>
      <c r="DL14" s="637"/>
      <c r="DM14" s="637"/>
      <c r="DN14" s="637"/>
      <c r="DO14" s="637"/>
      <c r="DP14" s="638"/>
      <c r="DQ14" s="645">
        <v>393924</v>
      </c>
      <c r="DR14" s="637"/>
      <c r="DS14" s="637"/>
      <c r="DT14" s="637"/>
      <c r="DU14" s="637"/>
      <c r="DV14" s="637"/>
      <c r="DW14" s="637"/>
      <c r="DX14" s="637"/>
      <c r="DY14" s="637"/>
      <c r="DZ14" s="637"/>
      <c r="EA14" s="637"/>
      <c r="EB14" s="637"/>
      <c r="EC14" s="646"/>
    </row>
    <row r="15" spans="2:143" ht="11.25" customHeight="1" x14ac:dyDescent="0.2">
      <c r="B15" s="633" t="s">
        <v>262</v>
      </c>
      <c r="C15" s="634"/>
      <c r="D15" s="634"/>
      <c r="E15" s="634"/>
      <c r="F15" s="634"/>
      <c r="G15" s="634"/>
      <c r="H15" s="634"/>
      <c r="I15" s="634"/>
      <c r="J15" s="634"/>
      <c r="K15" s="634"/>
      <c r="L15" s="634"/>
      <c r="M15" s="634"/>
      <c r="N15" s="634"/>
      <c r="O15" s="634"/>
      <c r="P15" s="634"/>
      <c r="Q15" s="635"/>
      <c r="R15" s="636" t="s">
        <v>131</v>
      </c>
      <c r="S15" s="637"/>
      <c r="T15" s="637"/>
      <c r="U15" s="637"/>
      <c r="V15" s="637"/>
      <c r="W15" s="637"/>
      <c r="X15" s="637"/>
      <c r="Y15" s="638"/>
      <c r="Z15" s="639" t="s">
        <v>131</v>
      </c>
      <c r="AA15" s="639"/>
      <c r="AB15" s="639"/>
      <c r="AC15" s="639"/>
      <c r="AD15" s="640" t="s">
        <v>186</v>
      </c>
      <c r="AE15" s="640"/>
      <c r="AF15" s="640"/>
      <c r="AG15" s="640"/>
      <c r="AH15" s="640"/>
      <c r="AI15" s="640"/>
      <c r="AJ15" s="640"/>
      <c r="AK15" s="640"/>
      <c r="AL15" s="641" t="s">
        <v>237</v>
      </c>
      <c r="AM15" s="642"/>
      <c r="AN15" s="642"/>
      <c r="AO15" s="643"/>
      <c r="AP15" s="633" t="s">
        <v>263</v>
      </c>
      <c r="AQ15" s="634"/>
      <c r="AR15" s="634"/>
      <c r="AS15" s="634"/>
      <c r="AT15" s="634"/>
      <c r="AU15" s="634"/>
      <c r="AV15" s="634"/>
      <c r="AW15" s="634"/>
      <c r="AX15" s="634"/>
      <c r="AY15" s="634"/>
      <c r="AZ15" s="634"/>
      <c r="BA15" s="634"/>
      <c r="BB15" s="634"/>
      <c r="BC15" s="634"/>
      <c r="BD15" s="634"/>
      <c r="BE15" s="634"/>
      <c r="BF15" s="635"/>
      <c r="BG15" s="636">
        <v>186209</v>
      </c>
      <c r="BH15" s="637"/>
      <c r="BI15" s="637"/>
      <c r="BJ15" s="637"/>
      <c r="BK15" s="637"/>
      <c r="BL15" s="637"/>
      <c r="BM15" s="637"/>
      <c r="BN15" s="638"/>
      <c r="BO15" s="639">
        <v>3.2</v>
      </c>
      <c r="BP15" s="639"/>
      <c r="BQ15" s="639"/>
      <c r="BR15" s="639"/>
      <c r="BS15" s="640" t="s">
        <v>131</v>
      </c>
      <c r="BT15" s="640"/>
      <c r="BU15" s="640"/>
      <c r="BV15" s="640"/>
      <c r="BW15" s="640"/>
      <c r="BX15" s="640"/>
      <c r="BY15" s="640"/>
      <c r="BZ15" s="640"/>
      <c r="CA15" s="640"/>
      <c r="CB15" s="644"/>
      <c r="CD15" s="633" t="s">
        <v>264</v>
      </c>
      <c r="CE15" s="634"/>
      <c r="CF15" s="634"/>
      <c r="CG15" s="634"/>
      <c r="CH15" s="634"/>
      <c r="CI15" s="634"/>
      <c r="CJ15" s="634"/>
      <c r="CK15" s="634"/>
      <c r="CL15" s="634"/>
      <c r="CM15" s="634"/>
      <c r="CN15" s="634"/>
      <c r="CO15" s="634"/>
      <c r="CP15" s="634"/>
      <c r="CQ15" s="635"/>
      <c r="CR15" s="636">
        <v>2271948</v>
      </c>
      <c r="CS15" s="637"/>
      <c r="CT15" s="637"/>
      <c r="CU15" s="637"/>
      <c r="CV15" s="637"/>
      <c r="CW15" s="637"/>
      <c r="CX15" s="637"/>
      <c r="CY15" s="638"/>
      <c r="CZ15" s="639">
        <v>21.5</v>
      </c>
      <c r="DA15" s="639"/>
      <c r="DB15" s="639"/>
      <c r="DC15" s="639"/>
      <c r="DD15" s="645">
        <v>1176819</v>
      </c>
      <c r="DE15" s="637"/>
      <c r="DF15" s="637"/>
      <c r="DG15" s="637"/>
      <c r="DH15" s="637"/>
      <c r="DI15" s="637"/>
      <c r="DJ15" s="637"/>
      <c r="DK15" s="637"/>
      <c r="DL15" s="637"/>
      <c r="DM15" s="637"/>
      <c r="DN15" s="637"/>
      <c r="DO15" s="637"/>
      <c r="DP15" s="638"/>
      <c r="DQ15" s="645">
        <v>1073056</v>
      </c>
      <c r="DR15" s="637"/>
      <c r="DS15" s="637"/>
      <c r="DT15" s="637"/>
      <c r="DU15" s="637"/>
      <c r="DV15" s="637"/>
      <c r="DW15" s="637"/>
      <c r="DX15" s="637"/>
      <c r="DY15" s="637"/>
      <c r="DZ15" s="637"/>
      <c r="EA15" s="637"/>
      <c r="EB15" s="637"/>
      <c r="EC15" s="646"/>
    </row>
    <row r="16" spans="2:143" ht="11.25" customHeight="1" x14ac:dyDescent="0.2">
      <c r="B16" s="633" t="s">
        <v>265</v>
      </c>
      <c r="C16" s="634"/>
      <c r="D16" s="634"/>
      <c r="E16" s="634"/>
      <c r="F16" s="634"/>
      <c r="G16" s="634"/>
      <c r="H16" s="634"/>
      <c r="I16" s="634"/>
      <c r="J16" s="634"/>
      <c r="K16" s="634"/>
      <c r="L16" s="634"/>
      <c r="M16" s="634"/>
      <c r="N16" s="634"/>
      <c r="O16" s="634"/>
      <c r="P16" s="634"/>
      <c r="Q16" s="635"/>
      <c r="R16" s="636">
        <v>20973</v>
      </c>
      <c r="S16" s="637"/>
      <c r="T16" s="637"/>
      <c r="U16" s="637"/>
      <c r="V16" s="637"/>
      <c r="W16" s="637"/>
      <c r="X16" s="637"/>
      <c r="Y16" s="638"/>
      <c r="Z16" s="639">
        <v>0.2</v>
      </c>
      <c r="AA16" s="639"/>
      <c r="AB16" s="639"/>
      <c r="AC16" s="639"/>
      <c r="AD16" s="640">
        <v>20973</v>
      </c>
      <c r="AE16" s="640"/>
      <c r="AF16" s="640"/>
      <c r="AG16" s="640"/>
      <c r="AH16" s="640"/>
      <c r="AI16" s="640"/>
      <c r="AJ16" s="640"/>
      <c r="AK16" s="640"/>
      <c r="AL16" s="641">
        <v>0.3</v>
      </c>
      <c r="AM16" s="642"/>
      <c r="AN16" s="642"/>
      <c r="AO16" s="643"/>
      <c r="AP16" s="633" t="s">
        <v>266</v>
      </c>
      <c r="AQ16" s="634"/>
      <c r="AR16" s="634"/>
      <c r="AS16" s="634"/>
      <c r="AT16" s="634"/>
      <c r="AU16" s="634"/>
      <c r="AV16" s="634"/>
      <c r="AW16" s="634"/>
      <c r="AX16" s="634"/>
      <c r="AY16" s="634"/>
      <c r="AZ16" s="634"/>
      <c r="BA16" s="634"/>
      <c r="BB16" s="634"/>
      <c r="BC16" s="634"/>
      <c r="BD16" s="634"/>
      <c r="BE16" s="634"/>
      <c r="BF16" s="635"/>
      <c r="BG16" s="636" t="s">
        <v>131</v>
      </c>
      <c r="BH16" s="637"/>
      <c r="BI16" s="637"/>
      <c r="BJ16" s="637"/>
      <c r="BK16" s="637"/>
      <c r="BL16" s="637"/>
      <c r="BM16" s="637"/>
      <c r="BN16" s="638"/>
      <c r="BO16" s="639" t="s">
        <v>186</v>
      </c>
      <c r="BP16" s="639"/>
      <c r="BQ16" s="639"/>
      <c r="BR16" s="639"/>
      <c r="BS16" s="640" t="s">
        <v>131</v>
      </c>
      <c r="BT16" s="640"/>
      <c r="BU16" s="640"/>
      <c r="BV16" s="640"/>
      <c r="BW16" s="640"/>
      <c r="BX16" s="640"/>
      <c r="BY16" s="640"/>
      <c r="BZ16" s="640"/>
      <c r="CA16" s="640"/>
      <c r="CB16" s="644"/>
      <c r="CD16" s="633" t="s">
        <v>267</v>
      </c>
      <c r="CE16" s="634"/>
      <c r="CF16" s="634"/>
      <c r="CG16" s="634"/>
      <c r="CH16" s="634"/>
      <c r="CI16" s="634"/>
      <c r="CJ16" s="634"/>
      <c r="CK16" s="634"/>
      <c r="CL16" s="634"/>
      <c r="CM16" s="634"/>
      <c r="CN16" s="634"/>
      <c r="CO16" s="634"/>
      <c r="CP16" s="634"/>
      <c r="CQ16" s="635"/>
      <c r="CR16" s="636" t="s">
        <v>131</v>
      </c>
      <c r="CS16" s="637"/>
      <c r="CT16" s="637"/>
      <c r="CU16" s="637"/>
      <c r="CV16" s="637"/>
      <c r="CW16" s="637"/>
      <c r="CX16" s="637"/>
      <c r="CY16" s="638"/>
      <c r="CZ16" s="639" t="s">
        <v>237</v>
      </c>
      <c r="DA16" s="639"/>
      <c r="DB16" s="639"/>
      <c r="DC16" s="639"/>
      <c r="DD16" s="645" t="s">
        <v>131</v>
      </c>
      <c r="DE16" s="637"/>
      <c r="DF16" s="637"/>
      <c r="DG16" s="637"/>
      <c r="DH16" s="637"/>
      <c r="DI16" s="637"/>
      <c r="DJ16" s="637"/>
      <c r="DK16" s="637"/>
      <c r="DL16" s="637"/>
      <c r="DM16" s="637"/>
      <c r="DN16" s="637"/>
      <c r="DO16" s="637"/>
      <c r="DP16" s="638"/>
      <c r="DQ16" s="645" t="s">
        <v>131</v>
      </c>
      <c r="DR16" s="637"/>
      <c r="DS16" s="637"/>
      <c r="DT16" s="637"/>
      <c r="DU16" s="637"/>
      <c r="DV16" s="637"/>
      <c r="DW16" s="637"/>
      <c r="DX16" s="637"/>
      <c r="DY16" s="637"/>
      <c r="DZ16" s="637"/>
      <c r="EA16" s="637"/>
      <c r="EB16" s="637"/>
      <c r="EC16" s="646"/>
    </row>
    <row r="17" spans="2:133" ht="11.25" customHeight="1" x14ac:dyDescent="0.2">
      <c r="B17" s="633" t="s">
        <v>268</v>
      </c>
      <c r="C17" s="634"/>
      <c r="D17" s="634"/>
      <c r="E17" s="634"/>
      <c r="F17" s="634"/>
      <c r="G17" s="634"/>
      <c r="H17" s="634"/>
      <c r="I17" s="634"/>
      <c r="J17" s="634"/>
      <c r="K17" s="634"/>
      <c r="L17" s="634"/>
      <c r="M17" s="634"/>
      <c r="N17" s="634"/>
      <c r="O17" s="634"/>
      <c r="P17" s="634"/>
      <c r="Q17" s="635"/>
      <c r="R17" s="636">
        <v>182499</v>
      </c>
      <c r="S17" s="637"/>
      <c r="T17" s="637"/>
      <c r="U17" s="637"/>
      <c r="V17" s="637"/>
      <c r="W17" s="637"/>
      <c r="X17" s="637"/>
      <c r="Y17" s="638"/>
      <c r="Z17" s="639">
        <v>1.6</v>
      </c>
      <c r="AA17" s="639"/>
      <c r="AB17" s="639"/>
      <c r="AC17" s="639"/>
      <c r="AD17" s="640">
        <v>182499</v>
      </c>
      <c r="AE17" s="640"/>
      <c r="AF17" s="640"/>
      <c r="AG17" s="640"/>
      <c r="AH17" s="640"/>
      <c r="AI17" s="640"/>
      <c r="AJ17" s="640"/>
      <c r="AK17" s="640"/>
      <c r="AL17" s="641">
        <v>2.6</v>
      </c>
      <c r="AM17" s="642"/>
      <c r="AN17" s="642"/>
      <c r="AO17" s="643"/>
      <c r="AP17" s="633" t="s">
        <v>269</v>
      </c>
      <c r="AQ17" s="634"/>
      <c r="AR17" s="634"/>
      <c r="AS17" s="634"/>
      <c r="AT17" s="634"/>
      <c r="AU17" s="634"/>
      <c r="AV17" s="634"/>
      <c r="AW17" s="634"/>
      <c r="AX17" s="634"/>
      <c r="AY17" s="634"/>
      <c r="AZ17" s="634"/>
      <c r="BA17" s="634"/>
      <c r="BB17" s="634"/>
      <c r="BC17" s="634"/>
      <c r="BD17" s="634"/>
      <c r="BE17" s="634"/>
      <c r="BF17" s="635"/>
      <c r="BG17" s="636" t="s">
        <v>131</v>
      </c>
      <c r="BH17" s="637"/>
      <c r="BI17" s="637"/>
      <c r="BJ17" s="637"/>
      <c r="BK17" s="637"/>
      <c r="BL17" s="637"/>
      <c r="BM17" s="637"/>
      <c r="BN17" s="638"/>
      <c r="BO17" s="639" t="s">
        <v>131</v>
      </c>
      <c r="BP17" s="639"/>
      <c r="BQ17" s="639"/>
      <c r="BR17" s="639"/>
      <c r="BS17" s="640" t="s">
        <v>237</v>
      </c>
      <c r="BT17" s="640"/>
      <c r="BU17" s="640"/>
      <c r="BV17" s="640"/>
      <c r="BW17" s="640"/>
      <c r="BX17" s="640"/>
      <c r="BY17" s="640"/>
      <c r="BZ17" s="640"/>
      <c r="CA17" s="640"/>
      <c r="CB17" s="644"/>
      <c r="CD17" s="633" t="s">
        <v>270</v>
      </c>
      <c r="CE17" s="634"/>
      <c r="CF17" s="634"/>
      <c r="CG17" s="634"/>
      <c r="CH17" s="634"/>
      <c r="CI17" s="634"/>
      <c r="CJ17" s="634"/>
      <c r="CK17" s="634"/>
      <c r="CL17" s="634"/>
      <c r="CM17" s="634"/>
      <c r="CN17" s="634"/>
      <c r="CO17" s="634"/>
      <c r="CP17" s="634"/>
      <c r="CQ17" s="635"/>
      <c r="CR17" s="636">
        <v>246394</v>
      </c>
      <c r="CS17" s="637"/>
      <c r="CT17" s="637"/>
      <c r="CU17" s="637"/>
      <c r="CV17" s="637"/>
      <c r="CW17" s="637"/>
      <c r="CX17" s="637"/>
      <c r="CY17" s="638"/>
      <c r="CZ17" s="639">
        <v>2.2999999999999998</v>
      </c>
      <c r="DA17" s="639"/>
      <c r="DB17" s="639"/>
      <c r="DC17" s="639"/>
      <c r="DD17" s="645" t="s">
        <v>237</v>
      </c>
      <c r="DE17" s="637"/>
      <c r="DF17" s="637"/>
      <c r="DG17" s="637"/>
      <c r="DH17" s="637"/>
      <c r="DI17" s="637"/>
      <c r="DJ17" s="637"/>
      <c r="DK17" s="637"/>
      <c r="DL17" s="637"/>
      <c r="DM17" s="637"/>
      <c r="DN17" s="637"/>
      <c r="DO17" s="637"/>
      <c r="DP17" s="638"/>
      <c r="DQ17" s="645">
        <v>246394</v>
      </c>
      <c r="DR17" s="637"/>
      <c r="DS17" s="637"/>
      <c r="DT17" s="637"/>
      <c r="DU17" s="637"/>
      <c r="DV17" s="637"/>
      <c r="DW17" s="637"/>
      <c r="DX17" s="637"/>
      <c r="DY17" s="637"/>
      <c r="DZ17" s="637"/>
      <c r="EA17" s="637"/>
      <c r="EB17" s="637"/>
      <c r="EC17" s="646"/>
    </row>
    <row r="18" spans="2:133" ht="11.25" customHeight="1" x14ac:dyDescent="0.2">
      <c r="B18" s="633" t="s">
        <v>271</v>
      </c>
      <c r="C18" s="634"/>
      <c r="D18" s="634"/>
      <c r="E18" s="634"/>
      <c r="F18" s="634"/>
      <c r="G18" s="634"/>
      <c r="H18" s="634"/>
      <c r="I18" s="634"/>
      <c r="J18" s="634"/>
      <c r="K18" s="634"/>
      <c r="L18" s="634"/>
      <c r="M18" s="634"/>
      <c r="N18" s="634"/>
      <c r="O18" s="634"/>
      <c r="P18" s="634"/>
      <c r="Q18" s="635"/>
      <c r="R18" s="636">
        <v>47779</v>
      </c>
      <c r="S18" s="637"/>
      <c r="T18" s="637"/>
      <c r="U18" s="637"/>
      <c r="V18" s="637"/>
      <c r="W18" s="637"/>
      <c r="X18" s="637"/>
      <c r="Y18" s="638"/>
      <c r="Z18" s="639">
        <v>0.4</v>
      </c>
      <c r="AA18" s="639"/>
      <c r="AB18" s="639"/>
      <c r="AC18" s="639"/>
      <c r="AD18" s="640">
        <v>47779</v>
      </c>
      <c r="AE18" s="640"/>
      <c r="AF18" s="640"/>
      <c r="AG18" s="640"/>
      <c r="AH18" s="640"/>
      <c r="AI18" s="640"/>
      <c r="AJ18" s="640"/>
      <c r="AK18" s="640"/>
      <c r="AL18" s="641">
        <v>0.7</v>
      </c>
      <c r="AM18" s="642"/>
      <c r="AN18" s="642"/>
      <c r="AO18" s="643"/>
      <c r="AP18" s="633" t="s">
        <v>272</v>
      </c>
      <c r="AQ18" s="634"/>
      <c r="AR18" s="634"/>
      <c r="AS18" s="634"/>
      <c r="AT18" s="634"/>
      <c r="AU18" s="634"/>
      <c r="AV18" s="634"/>
      <c r="AW18" s="634"/>
      <c r="AX18" s="634"/>
      <c r="AY18" s="634"/>
      <c r="AZ18" s="634"/>
      <c r="BA18" s="634"/>
      <c r="BB18" s="634"/>
      <c r="BC18" s="634"/>
      <c r="BD18" s="634"/>
      <c r="BE18" s="634"/>
      <c r="BF18" s="635"/>
      <c r="BG18" s="636" t="s">
        <v>237</v>
      </c>
      <c r="BH18" s="637"/>
      <c r="BI18" s="637"/>
      <c r="BJ18" s="637"/>
      <c r="BK18" s="637"/>
      <c r="BL18" s="637"/>
      <c r="BM18" s="637"/>
      <c r="BN18" s="638"/>
      <c r="BO18" s="639" t="s">
        <v>237</v>
      </c>
      <c r="BP18" s="639"/>
      <c r="BQ18" s="639"/>
      <c r="BR18" s="639"/>
      <c r="BS18" s="640" t="s">
        <v>131</v>
      </c>
      <c r="BT18" s="640"/>
      <c r="BU18" s="640"/>
      <c r="BV18" s="640"/>
      <c r="BW18" s="640"/>
      <c r="BX18" s="640"/>
      <c r="BY18" s="640"/>
      <c r="BZ18" s="640"/>
      <c r="CA18" s="640"/>
      <c r="CB18" s="644"/>
      <c r="CD18" s="633" t="s">
        <v>273</v>
      </c>
      <c r="CE18" s="634"/>
      <c r="CF18" s="634"/>
      <c r="CG18" s="634"/>
      <c r="CH18" s="634"/>
      <c r="CI18" s="634"/>
      <c r="CJ18" s="634"/>
      <c r="CK18" s="634"/>
      <c r="CL18" s="634"/>
      <c r="CM18" s="634"/>
      <c r="CN18" s="634"/>
      <c r="CO18" s="634"/>
      <c r="CP18" s="634"/>
      <c r="CQ18" s="635"/>
      <c r="CR18" s="636" t="s">
        <v>186</v>
      </c>
      <c r="CS18" s="637"/>
      <c r="CT18" s="637"/>
      <c r="CU18" s="637"/>
      <c r="CV18" s="637"/>
      <c r="CW18" s="637"/>
      <c r="CX18" s="637"/>
      <c r="CY18" s="638"/>
      <c r="CZ18" s="639" t="s">
        <v>186</v>
      </c>
      <c r="DA18" s="639"/>
      <c r="DB18" s="639"/>
      <c r="DC18" s="639"/>
      <c r="DD18" s="645" t="s">
        <v>237</v>
      </c>
      <c r="DE18" s="637"/>
      <c r="DF18" s="637"/>
      <c r="DG18" s="637"/>
      <c r="DH18" s="637"/>
      <c r="DI18" s="637"/>
      <c r="DJ18" s="637"/>
      <c r="DK18" s="637"/>
      <c r="DL18" s="637"/>
      <c r="DM18" s="637"/>
      <c r="DN18" s="637"/>
      <c r="DO18" s="637"/>
      <c r="DP18" s="638"/>
      <c r="DQ18" s="645" t="s">
        <v>237</v>
      </c>
      <c r="DR18" s="637"/>
      <c r="DS18" s="637"/>
      <c r="DT18" s="637"/>
      <c r="DU18" s="637"/>
      <c r="DV18" s="637"/>
      <c r="DW18" s="637"/>
      <c r="DX18" s="637"/>
      <c r="DY18" s="637"/>
      <c r="DZ18" s="637"/>
      <c r="EA18" s="637"/>
      <c r="EB18" s="637"/>
      <c r="EC18" s="646"/>
    </row>
    <row r="19" spans="2:133" ht="11.25" customHeight="1" x14ac:dyDescent="0.2">
      <c r="B19" s="633" t="s">
        <v>274</v>
      </c>
      <c r="C19" s="634"/>
      <c r="D19" s="634"/>
      <c r="E19" s="634"/>
      <c r="F19" s="634"/>
      <c r="G19" s="634"/>
      <c r="H19" s="634"/>
      <c r="I19" s="634"/>
      <c r="J19" s="634"/>
      <c r="K19" s="634"/>
      <c r="L19" s="634"/>
      <c r="M19" s="634"/>
      <c r="N19" s="634"/>
      <c r="O19" s="634"/>
      <c r="P19" s="634"/>
      <c r="Q19" s="635"/>
      <c r="R19" s="636">
        <v>45169</v>
      </c>
      <c r="S19" s="637"/>
      <c r="T19" s="637"/>
      <c r="U19" s="637"/>
      <c r="V19" s="637"/>
      <c r="W19" s="637"/>
      <c r="X19" s="637"/>
      <c r="Y19" s="638"/>
      <c r="Z19" s="639">
        <v>0.4</v>
      </c>
      <c r="AA19" s="639"/>
      <c r="AB19" s="639"/>
      <c r="AC19" s="639"/>
      <c r="AD19" s="640">
        <v>45169</v>
      </c>
      <c r="AE19" s="640"/>
      <c r="AF19" s="640"/>
      <c r="AG19" s="640"/>
      <c r="AH19" s="640"/>
      <c r="AI19" s="640"/>
      <c r="AJ19" s="640"/>
      <c r="AK19" s="640"/>
      <c r="AL19" s="641">
        <v>0.6</v>
      </c>
      <c r="AM19" s="642"/>
      <c r="AN19" s="642"/>
      <c r="AO19" s="643"/>
      <c r="AP19" s="633" t="s">
        <v>275</v>
      </c>
      <c r="AQ19" s="634"/>
      <c r="AR19" s="634"/>
      <c r="AS19" s="634"/>
      <c r="AT19" s="634"/>
      <c r="AU19" s="634"/>
      <c r="AV19" s="634"/>
      <c r="AW19" s="634"/>
      <c r="AX19" s="634"/>
      <c r="AY19" s="634"/>
      <c r="AZ19" s="634"/>
      <c r="BA19" s="634"/>
      <c r="BB19" s="634"/>
      <c r="BC19" s="634"/>
      <c r="BD19" s="634"/>
      <c r="BE19" s="634"/>
      <c r="BF19" s="635"/>
      <c r="BG19" s="636" t="s">
        <v>237</v>
      </c>
      <c r="BH19" s="637"/>
      <c r="BI19" s="637"/>
      <c r="BJ19" s="637"/>
      <c r="BK19" s="637"/>
      <c r="BL19" s="637"/>
      <c r="BM19" s="637"/>
      <c r="BN19" s="638"/>
      <c r="BO19" s="639" t="s">
        <v>131</v>
      </c>
      <c r="BP19" s="639"/>
      <c r="BQ19" s="639"/>
      <c r="BR19" s="639"/>
      <c r="BS19" s="640" t="s">
        <v>131</v>
      </c>
      <c r="BT19" s="640"/>
      <c r="BU19" s="640"/>
      <c r="BV19" s="640"/>
      <c r="BW19" s="640"/>
      <c r="BX19" s="640"/>
      <c r="BY19" s="640"/>
      <c r="BZ19" s="640"/>
      <c r="CA19" s="640"/>
      <c r="CB19" s="644"/>
      <c r="CD19" s="633" t="s">
        <v>276</v>
      </c>
      <c r="CE19" s="634"/>
      <c r="CF19" s="634"/>
      <c r="CG19" s="634"/>
      <c r="CH19" s="634"/>
      <c r="CI19" s="634"/>
      <c r="CJ19" s="634"/>
      <c r="CK19" s="634"/>
      <c r="CL19" s="634"/>
      <c r="CM19" s="634"/>
      <c r="CN19" s="634"/>
      <c r="CO19" s="634"/>
      <c r="CP19" s="634"/>
      <c r="CQ19" s="635"/>
      <c r="CR19" s="636" t="s">
        <v>237</v>
      </c>
      <c r="CS19" s="637"/>
      <c r="CT19" s="637"/>
      <c r="CU19" s="637"/>
      <c r="CV19" s="637"/>
      <c r="CW19" s="637"/>
      <c r="CX19" s="637"/>
      <c r="CY19" s="638"/>
      <c r="CZ19" s="639" t="s">
        <v>237</v>
      </c>
      <c r="DA19" s="639"/>
      <c r="DB19" s="639"/>
      <c r="DC19" s="639"/>
      <c r="DD19" s="645" t="s">
        <v>131</v>
      </c>
      <c r="DE19" s="637"/>
      <c r="DF19" s="637"/>
      <c r="DG19" s="637"/>
      <c r="DH19" s="637"/>
      <c r="DI19" s="637"/>
      <c r="DJ19" s="637"/>
      <c r="DK19" s="637"/>
      <c r="DL19" s="637"/>
      <c r="DM19" s="637"/>
      <c r="DN19" s="637"/>
      <c r="DO19" s="637"/>
      <c r="DP19" s="638"/>
      <c r="DQ19" s="645" t="s">
        <v>131</v>
      </c>
      <c r="DR19" s="637"/>
      <c r="DS19" s="637"/>
      <c r="DT19" s="637"/>
      <c r="DU19" s="637"/>
      <c r="DV19" s="637"/>
      <c r="DW19" s="637"/>
      <c r="DX19" s="637"/>
      <c r="DY19" s="637"/>
      <c r="DZ19" s="637"/>
      <c r="EA19" s="637"/>
      <c r="EB19" s="637"/>
      <c r="EC19" s="646"/>
    </row>
    <row r="20" spans="2:133" ht="11.25" customHeight="1" x14ac:dyDescent="0.2">
      <c r="B20" s="649" t="s">
        <v>277</v>
      </c>
      <c r="C20" s="650"/>
      <c r="D20" s="650"/>
      <c r="E20" s="650"/>
      <c r="F20" s="650"/>
      <c r="G20" s="650"/>
      <c r="H20" s="650"/>
      <c r="I20" s="650"/>
      <c r="J20" s="650"/>
      <c r="K20" s="650"/>
      <c r="L20" s="650"/>
      <c r="M20" s="650"/>
      <c r="N20" s="650"/>
      <c r="O20" s="650"/>
      <c r="P20" s="650"/>
      <c r="Q20" s="651"/>
      <c r="R20" s="636">
        <v>2610</v>
      </c>
      <c r="S20" s="637"/>
      <c r="T20" s="637"/>
      <c r="U20" s="637"/>
      <c r="V20" s="637"/>
      <c r="W20" s="637"/>
      <c r="X20" s="637"/>
      <c r="Y20" s="638"/>
      <c r="Z20" s="639">
        <v>0</v>
      </c>
      <c r="AA20" s="639"/>
      <c r="AB20" s="639"/>
      <c r="AC20" s="639"/>
      <c r="AD20" s="640">
        <v>2610</v>
      </c>
      <c r="AE20" s="640"/>
      <c r="AF20" s="640"/>
      <c r="AG20" s="640"/>
      <c r="AH20" s="640"/>
      <c r="AI20" s="640"/>
      <c r="AJ20" s="640"/>
      <c r="AK20" s="640"/>
      <c r="AL20" s="641">
        <v>0</v>
      </c>
      <c r="AM20" s="642"/>
      <c r="AN20" s="642"/>
      <c r="AO20" s="643"/>
      <c r="AP20" s="633" t="s">
        <v>278</v>
      </c>
      <c r="AQ20" s="634"/>
      <c r="AR20" s="634"/>
      <c r="AS20" s="634"/>
      <c r="AT20" s="634"/>
      <c r="AU20" s="634"/>
      <c r="AV20" s="634"/>
      <c r="AW20" s="634"/>
      <c r="AX20" s="634"/>
      <c r="AY20" s="634"/>
      <c r="AZ20" s="634"/>
      <c r="BA20" s="634"/>
      <c r="BB20" s="634"/>
      <c r="BC20" s="634"/>
      <c r="BD20" s="634"/>
      <c r="BE20" s="634"/>
      <c r="BF20" s="635"/>
      <c r="BG20" s="636" t="s">
        <v>131</v>
      </c>
      <c r="BH20" s="637"/>
      <c r="BI20" s="637"/>
      <c r="BJ20" s="637"/>
      <c r="BK20" s="637"/>
      <c r="BL20" s="637"/>
      <c r="BM20" s="637"/>
      <c r="BN20" s="638"/>
      <c r="BO20" s="639" t="s">
        <v>131</v>
      </c>
      <c r="BP20" s="639"/>
      <c r="BQ20" s="639"/>
      <c r="BR20" s="639"/>
      <c r="BS20" s="640" t="s">
        <v>131</v>
      </c>
      <c r="BT20" s="640"/>
      <c r="BU20" s="640"/>
      <c r="BV20" s="640"/>
      <c r="BW20" s="640"/>
      <c r="BX20" s="640"/>
      <c r="BY20" s="640"/>
      <c r="BZ20" s="640"/>
      <c r="CA20" s="640"/>
      <c r="CB20" s="644"/>
      <c r="CD20" s="633" t="s">
        <v>279</v>
      </c>
      <c r="CE20" s="634"/>
      <c r="CF20" s="634"/>
      <c r="CG20" s="634"/>
      <c r="CH20" s="634"/>
      <c r="CI20" s="634"/>
      <c r="CJ20" s="634"/>
      <c r="CK20" s="634"/>
      <c r="CL20" s="634"/>
      <c r="CM20" s="634"/>
      <c r="CN20" s="634"/>
      <c r="CO20" s="634"/>
      <c r="CP20" s="634"/>
      <c r="CQ20" s="635"/>
      <c r="CR20" s="636">
        <v>10578528</v>
      </c>
      <c r="CS20" s="637"/>
      <c r="CT20" s="637"/>
      <c r="CU20" s="637"/>
      <c r="CV20" s="637"/>
      <c r="CW20" s="637"/>
      <c r="CX20" s="637"/>
      <c r="CY20" s="638"/>
      <c r="CZ20" s="639">
        <v>100</v>
      </c>
      <c r="DA20" s="639"/>
      <c r="DB20" s="639"/>
      <c r="DC20" s="639"/>
      <c r="DD20" s="645">
        <v>2260038</v>
      </c>
      <c r="DE20" s="637"/>
      <c r="DF20" s="637"/>
      <c r="DG20" s="637"/>
      <c r="DH20" s="637"/>
      <c r="DI20" s="637"/>
      <c r="DJ20" s="637"/>
      <c r="DK20" s="637"/>
      <c r="DL20" s="637"/>
      <c r="DM20" s="637"/>
      <c r="DN20" s="637"/>
      <c r="DO20" s="637"/>
      <c r="DP20" s="638"/>
      <c r="DQ20" s="645">
        <v>7001028</v>
      </c>
      <c r="DR20" s="637"/>
      <c r="DS20" s="637"/>
      <c r="DT20" s="637"/>
      <c r="DU20" s="637"/>
      <c r="DV20" s="637"/>
      <c r="DW20" s="637"/>
      <c r="DX20" s="637"/>
      <c r="DY20" s="637"/>
      <c r="DZ20" s="637"/>
      <c r="EA20" s="637"/>
      <c r="EB20" s="637"/>
      <c r="EC20" s="646"/>
    </row>
    <row r="21" spans="2:133" ht="11.25" customHeight="1" x14ac:dyDescent="0.2">
      <c r="B21" s="633" t="s">
        <v>280</v>
      </c>
      <c r="C21" s="634"/>
      <c r="D21" s="634"/>
      <c r="E21" s="634"/>
      <c r="F21" s="634"/>
      <c r="G21" s="634"/>
      <c r="H21" s="634"/>
      <c r="I21" s="634"/>
      <c r="J21" s="634"/>
      <c r="K21" s="634"/>
      <c r="L21" s="634"/>
      <c r="M21" s="634"/>
      <c r="N21" s="634"/>
      <c r="O21" s="634"/>
      <c r="P21" s="634"/>
      <c r="Q21" s="635"/>
      <c r="R21" s="636">
        <v>20424</v>
      </c>
      <c r="S21" s="637"/>
      <c r="T21" s="637"/>
      <c r="U21" s="637"/>
      <c r="V21" s="637"/>
      <c r="W21" s="637"/>
      <c r="X21" s="637"/>
      <c r="Y21" s="638"/>
      <c r="Z21" s="639">
        <v>0.2</v>
      </c>
      <c r="AA21" s="639"/>
      <c r="AB21" s="639"/>
      <c r="AC21" s="639"/>
      <c r="AD21" s="640" t="s">
        <v>131</v>
      </c>
      <c r="AE21" s="640"/>
      <c r="AF21" s="640"/>
      <c r="AG21" s="640"/>
      <c r="AH21" s="640"/>
      <c r="AI21" s="640"/>
      <c r="AJ21" s="640"/>
      <c r="AK21" s="640"/>
      <c r="AL21" s="641" t="s">
        <v>237</v>
      </c>
      <c r="AM21" s="642"/>
      <c r="AN21" s="642"/>
      <c r="AO21" s="643"/>
      <c r="AP21" s="633" t="s">
        <v>281</v>
      </c>
      <c r="AQ21" s="652"/>
      <c r="AR21" s="652"/>
      <c r="AS21" s="652"/>
      <c r="AT21" s="652"/>
      <c r="AU21" s="652"/>
      <c r="AV21" s="652"/>
      <c r="AW21" s="652"/>
      <c r="AX21" s="652"/>
      <c r="AY21" s="652"/>
      <c r="AZ21" s="652"/>
      <c r="BA21" s="652"/>
      <c r="BB21" s="652"/>
      <c r="BC21" s="652"/>
      <c r="BD21" s="652"/>
      <c r="BE21" s="652"/>
      <c r="BF21" s="653"/>
      <c r="BG21" s="636" t="s">
        <v>237</v>
      </c>
      <c r="BH21" s="637"/>
      <c r="BI21" s="637"/>
      <c r="BJ21" s="637"/>
      <c r="BK21" s="637"/>
      <c r="BL21" s="637"/>
      <c r="BM21" s="637"/>
      <c r="BN21" s="638"/>
      <c r="BO21" s="639" t="s">
        <v>131</v>
      </c>
      <c r="BP21" s="639"/>
      <c r="BQ21" s="639"/>
      <c r="BR21" s="639"/>
      <c r="BS21" s="640" t="s">
        <v>237</v>
      </c>
      <c r="BT21" s="640"/>
      <c r="BU21" s="640"/>
      <c r="BV21" s="640"/>
      <c r="BW21" s="640"/>
      <c r="BX21" s="640"/>
      <c r="BY21" s="640"/>
      <c r="BZ21" s="640"/>
      <c r="CA21" s="640"/>
      <c r="CB21" s="644"/>
      <c r="CD21" s="659"/>
      <c r="CE21" s="660"/>
      <c r="CF21" s="660"/>
      <c r="CG21" s="660"/>
      <c r="CH21" s="660"/>
      <c r="CI21" s="660"/>
      <c r="CJ21" s="660"/>
      <c r="CK21" s="660"/>
      <c r="CL21" s="660"/>
      <c r="CM21" s="660"/>
      <c r="CN21" s="660"/>
      <c r="CO21" s="660"/>
      <c r="CP21" s="660"/>
      <c r="CQ21" s="661"/>
      <c r="CR21" s="662"/>
      <c r="CS21" s="655"/>
      <c r="CT21" s="655"/>
      <c r="CU21" s="655"/>
      <c r="CV21" s="655"/>
      <c r="CW21" s="655"/>
      <c r="CX21" s="655"/>
      <c r="CY21" s="663"/>
      <c r="CZ21" s="664"/>
      <c r="DA21" s="664"/>
      <c r="DB21" s="664"/>
      <c r="DC21" s="664"/>
      <c r="DD21" s="654"/>
      <c r="DE21" s="655"/>
      <c r="DF21" s="655"/>
      <c r="DG21" s="655"/>
      <c r="DH21" s="655"/>
      <c r="DI21" s="655"/>
      <c r="DJ21" s="655"/>
      <c r="DK21" s="655"/>
      <c r="DL21" s="655"/>
      <c r="DM21" s="655"/>
      <c r="DN21" s="655"/>
      <c r="DO21" s="655"/>
      <c r="DP21" s="663"/>
      <c r="DQ21" s="654"/>
      <c r="DR21" s="655"/>
      <c r="DS21" s="655"/>
      <c r="DT21" s="655"/>
      <c r="DU21" s="655"/>
      <c r="DV21" s="655"/>
      <c r="DW21" s="655"/>
      <c r="DX21" s="655"/>
      <c r="DY21" s="655"/>
      <c r="DZ21" s="655"/>
      <c r="EA21" s="655"/>
      <c r="EB21" s="655"/>
      <c r="EC21" s="656"/>
    </row>
    <row r="22" spans="2:133" ht="11.25" customHeight="1" x14ac:dyDescent="0.2">
      <c r="B22" s="633" t="s">
        <v>282</v>
      </c>
      <c r="C22" s="634"/>
      <c r="D22" s="634"/>
      <c r="E22" s="634"/>
      <c r="F22" s="634"/>
      <c r="G22" s="634"/>
      <c r="H22" s="634"/>
      <c r="I22" s="634"/>
      <c r="J22" s="634"/>
      <c r="K22" s="634"/>
      <c r="L22" s="634"/>
      <c r="M22" s="634"/>
      <c r="N22" s="634"/>
      <c r="O22" s="634"/>
      <c r="P22" s="634"/>
      <c r="Q22" s="635"/>
      <c r="R22" s="636" t="s">
        <v>237</v>
      </c>
      <c r="S22" s="637"/>
      <c r="T22" s="637"/>
      <c r="U22" s="637"/>
      <c r="V22" s="637"/>
      <c r="W22" s="637"/>
      <c r="X22" s="637"/>
      <c r="Y22" s="638"/>
      <c r="Z22" s="639" t="s">
        <v>237</v>
      </c>
      <c r="AA22" s="639"/>
      <c r="AB22" s="639"/>
      <c r="AC22" s="639"/>
      <c r="AD22" s="640" t="s">
        <v>131</v>
      </c>
      <c r="AE22" s="640"/>
      <c r="AF22" s="640"/>
      <c r="AG22" s="640"/>
      <c r="AH22" s="640"/>
      <c r="AI22" s="640"/>
      <c r="AJ22" s="640"/>
      <c r="AK22" s="640"/>
      <c r="AL22" s="641" t="s">
        <v>131</v>
      </c>
      <c r="AM22" s="642"/>
      <c r="AN22" s="642"/>
      <c r="AO22" s="643"/>
      <c r="AP22" s="633" t="s">
        <v>283</v>
      </c>
      <c r="AQ22" s="652"/>
      <c r="AR22" s="652"/>
      <c r="AS22" s="652"/>
      <c r="AT22" s="652"/>
      <c r="AU22" s="652"/>
      <c r="AV22" s="652"/>
      <c r="AW22" s="652"/>
      <c r="AX22" s="652"/>
      <c r="AY22" s="652"/>
      <c r="AZ22" s="652"/>
      <c r="BA22" s="652"/>
      <c r="BB22" s="652"/>
      <c r="BC22" s="652"/>
      <c r="BD22" s="652"/>
      <c r="BE22" s="652"/>
      <c r="BF22" s="653"/>
      <c r="BG22" s="636" t="s">
        <v>237</v>
      </c>
      <c r="BH22" s="637"/>
      <c r="BI22" s="637"/>
      <c r="BJ22" s="637"/>
      <c r="BK22" s="637"/>
      <c r="BL22" s="637"/>
      <c r="BM22" s="637"/>
      <c r="BN22" s="638"/>
      <c r="BO22" s="639" t="s">
        <v>237</v>
      </c>
      <c r="BP22" s="639"/>
      <c r="BQ22" s="639"/>
      <c r="BR22" s="639"/>
      <c r="BS22" s="640" t="s">
        <v>237</v>
      </c>
      <c r="BT22" s="640"/>
      <c r="BU22" s="640"/>
      <c r="BV22" s="640"/>
      <c r="BW22" s="640"/>
      <c r="BX22" s="640"/>
      <c r="BY22" s="640"/>
      <c r="BZ22" s="640"/>
      <c r="CA22" s="640"/>
      <c r="CB22" s="644"/>
      <c r="CD22" s="618" t="s">
        <v>284</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285</v>
      </c>
      <c r="C23" s="634"/>
      <c r="D23" s="634"/>
      <c r="E23" s="634"/>
      <c r="F23" s="634"/>
      <c r="G23" s="634"/>
      <c r="H23" s="634"/>
      <c r="I23" s="634"/>
      <c r="J23" s="634"/>
      <c r="K23" s="634"/>
      <c r="L23" s="634"/>
      <c r="M23" s="634"/>
      <c r="N23" s="634"/>
      <c r="O23" s="634"/>
      <c r="P23" s="634"/>
      <c r="Q23" s="635"/>
      <c r="R23" s="636">
        <v>20424</v>
      </c>
      <c r="S23" s="637"/>
      <c r="T23" s="637"/>
      <c r="U23" s="637"/>
      <c r="V23" s="637"/>
      <c r="W23" s="637"/>
      <c r="X23" s="637"/>
      <c r="Y23" s="638"/>
      <c r="Z23" s="639">
        <v>0.2</v>
      </c>
      <c r="AA23" s="639"/>
      <c r="AB23" s="639"/>
      <c r="AC23" s="639"/>
      <c r="AD23" s="640" t="s">
        <v>186</v>
      </c>
      <c r="AE23" s="640"/>
      <c r="AF23" s="640"/>
      <c r="AG23" s="640"/>
      <c r="AH23" s="640"/>
      <c r="AI23" s="640"/>
      <c r="AJ23" s="640"/>
      <c r="AK23" s="640"/>
      <c r="AL23" s="641" t="s">
        <v>237</v>
      </c>
      <c r="AM23" s="642"/>
      <c r="AN23" s="642"/>
      <c r="AO23" s="643"/>
      <c r="AP23" s="633" t="s">
        <v>286</v>
      </c>
      <c r="AQ23" s="652"/>
      <c r="AR23" s="652"/>
      <c r="AS23" s="652"/>
      <c r="AT23" s="652"/>
      <c r="AU23" s="652"/>
      <c r="AV23" s="652"/>
      <c r="AW23" s="652"/>
      <c r="AX23" s="652"/>
      <c r="AY23" s="652"/>
      <c r="AZ23" s="652"/>
      <c r="BA23" s="652"/>
      <c r="BB23" s="652"/>
      <c r="BC23" s="652"/>
      <c r="BD23" s="652"/>
      <c r="BE23" s="652"/>
      <c r="BF23" s="653"/>
      <c r="BG23" s="636" t="s">
        <v>131</v>
      </c>
      <c r="BH23" s="637"/>
      <c r="BI23" s="637"/>
      <c r="BJ23" s="637"/>
      <c r="BK23" s="637"/>
      <c r="BL23" s="637"/>
      <c r="BM23" s="637"/>
      <c r="BN23" s="638"/>
      <c r="BO23" s="639" t="s">
        <v>131</v>
      </c>
      <c r="BP23" s="639"/>
      <c r="BQ23" s="639"/>
      <c r="BR23" s="639"/>
      <c r="BS23" s="640" t="s">
        <v>131</v>
      </c>
      <c r="BT23" s="640"/>
      <c r="BU23" s="640"/>
      <c r="BV23" s="640"/>
      <c r="BW23" s="640"/>
      <c r="BX23" s="640"/>
      <c r="BY23" s="640"/>
      <c r="BZ23" s="640"/>
      <c r="CA23" s="640"/>
      <c r="CB23" s="644"/>
      <c r="CD23" s="618" t="s">
        <v>225</v>
      </c>
      <c r="CE23" s="619"/>
      <c r="CF23" s="619"/>
      <c r="CG23" s="619"/>
      <c r="CH23" s="619"/>
      <c r="CI23" s="619"/>
      <c r="CJ23" s="619"/>
      <c r="CK23" s="619"/>
      <c r="CL23" s="619"/>
      <c r="CM23" s="619"/>
      <c r="CN23" s="619"/>
      <c r="CO23" s="619"/>
      <c r="CP23" s="619"/>
      <c r="CQ23" s="620"/>
      <c r="CR23" s="618" t="s">
        <v>287</v>
      </c>
      <c r="CS23" s="619"/>
      <c r="CT23" s="619"/>
      <c r="CU23" s="619"/>
      <c r="CV23" s="619"/>
      <c r="CW23" s="619"/>
      <c r="CX23" s="619"/>
      <c r="CY23" s="620"/>
      <c r="CZ23" s="618" t="s">
        <v>288</v>
      </c>
      <c r="DA23" s="619"/>
      <c r="DB23" s="619"/>
      <c r="DC23" s="620"/>
      <c r="DD23" s="618" t="s">
        <v>289</v>
      </c>
      <c r="DE23" s="619"/>
      <c r="DF23" s="619"/>
      <c r="DG23" s="619"/>
      <c r="DH23" s="619"/>
      <c r="DI23" s="619"/>
      <c r="DJ23" s="619"/>
      <c r="DK23" s="620"/>
      <c r="DL23" s="665" t="s">
        <v>290</v>
      </c>
      <c r="DM23" s="666"/>
      <c r="DN23" s="666"/>
      <c r="DO23" s="666"/>
      <c r="DP23" s="666"/>
      <c r="DQ23" s="666"/>
      <c r="DR23" s="666"/>
      <c r="DS23" s="666"/>
      <c r="DT23" s="666"/>
      <c r="DU23" s="666"/>
      <c r="DV23" s="667"/>
      <c r="DW23" s="618" t="s">
        <v>291</v>
      </c>
      <c r="DX23" s="619"/>
      <c r="DY23" s="619"/>
      <c r="DZ23" s="619"/>
      <c r="EA23" s="619"/>
      <c r="EB23" s="619"/>
      <c r="EC23" s="620"/>
    </row>
    <row r="24" spans="2:133" ht="11.25" customHeight="1" x14ac:dyDescent="0.2">
      <c r="B24" s="633" t="s">
        <v>292</v>
      </c>
      <c r="C24" s="634"/>
      <c r="D24" s="634"/>
      <c r="E24" s="634"/>
      <c r="F24" s="634"/>
      <c r="G24" s="634"/>
      <c r="H24" s="634"/>
      <c r="I24" s="634"/>
      <c r="J24" s="634"/>
      <c r="K24" s="634"/>
      <c r="L24" s="634"/>
      <c r="M24" s="634"/>
      <c r="N24" s="634"/>
      <c r="O24" s="634"/>
      <c r="P24" s="634"/>
      <c r="Q24" s="635"/>
      <c r="R24" s="636" t="s">
        <v>237</v>
      </c>
      <c r="S24" s="637"/>
      <c r="T24" s="637"/>
      <c r="U24" s="637"/>
      <c r="V24" s="637"/>
      <c r="W24" s="637"/>
      <c r="X24" s="637"/>
      <c r="Y24" s="638"/>
      <c r="Z24" s="639" t="s">
        <v>131</v>
      </c>
      <c r="AA24" s="639"/>
      <c r="AB24" s="639"/>
      <c r="AC24" s="639"/>
      <c r="AD24" s="640" t="s">
        <v>131</v>
      </c>
      <c r="AE24" s="640"/>
      <c r="AF24" s="640"/>
      <c r="AG24" s="640"/>
      <c r="AH24" s="640"/>
      <c r="AI24" s="640"/>
      <c r="AJ24" s="640"/>
      <c r="AK24" s="640"/>
      <c r="AL24" s="641" t="s">
        <v>131</v>
      </c>
      <c r="AM24" s="642"/>
      <c r="AN24" s="642"/>
      <c r="AO24" s="643"/>
      <c r="AP24" s="633" t="s">
        <v>293</v>
      </c>
      <c r="AQ24" s="652"/>
      <c r="AR24" s="652"/>
      <c r="AS24" s="652"/>
      <c r="AT24" s="652"/>
      <c r="AU24" s="652"/>
      <c r="AV24" s="652"/>
      <c r="AW24" s="652"/>
      <c r="AX24" s="652"/>
      <c r="AY24" s="652"/>
      <c r="AZ24" s="652"/>
      <c r="BA24" s="652"/>
      <c r="BB24" s="652"/>
      <c r="BC24" s="652"/>
      <c r="BD24" s="652"/>
      <c r="BE24" s="652"/>
      <c r="BF24" s="653"/>
      <c r="BG24" s="636" t="s">
        <v>131</v>
      </c>
      <c r="BH24" s="637"/>
      <c r="BI24" s="637"/>
      <c r="BJ24" s="637"/>
      <c r="BK24" s="637"/>
      <c r="BL24" s="637"/>
      <c r="BM24" s="637"/>
      <c r="BN24" s="638"/>
      <c r="BO24" s="639" t="s">
        <v>131</v>
      </c>
      <c r="BP24" s="639"/>
      <c r="BQ24" s="639"/>
      <c r="BR24" s="639"/>
      <c r="BS24" s="640" t="s">
        <v>237</v>
      </c>
      <c r="BT24" s="640"/>
      <c r="BU24" s="640"/>
      <c r="BV24" s="640"/>
      <c r="BW24" s="640"/>
      <c r="BX24" s="640"/>
      <c r="BY24" s="640"/>
      <c r="BZ24" s="640"/>
      <c r="CA24" s="640"/>
      <c r="CB24" s="644"/>
      <c r="CD24" s="622" t="s">
        <v>294</v>
      </c>
      <c r="CE24" s="623"/>
      <c r="CF24" s="623"/>
      <c r="CG24" s="623"/>
      <c r="CH24" s="623"/>
      <c r="CI24" s="623"/>
      <c r="CJ24" s="623"/>
      <c r="CK24" s="623"/>
      <c r="CL24" s="623"/>
      <c r="CM24" s="623"/>
      <c r="CN24" s="623"/>
      <c r="CO24" s="623"/>
      <c r="CP24" s="623"/>
      <c r="CQ24" s="624"/>
      <c r="CR24" s="625">
        <v>3723733</v>
      </c>
      <c r="CS24" s="626"/>
      <c r="CT24" s="626"/>
      <c r="CU24" s="626"/>
      <c r="CV24" s="626"/>
      <c r="CW24" s="626"/>
      <c r="CX24" s="626"/>
      <c r="CY24" s="627"/>
      <c r="CZ24" s="630">
        <v>35.200000000000003</v>
      </c>
      <c r="DA24" s="631"/>
      <c r="DB24" s="631"/>
      <c r="DC24" s="647"/>
      <c r="DD24" s="668">
        <v>2523246</v>
      </c>
      <c r="DE24" s="626"/>
      <c r="DF24" s="626"/>
      <c r="DG24" s="626"/>
      <c r="DH24" s="626"/>
      <c r="DI24" s="626"/>
      <c r="DJ24" s="626"/>
      <c r="DK24" s="627"/>
      <c r="DL24" s="668">
        <v>2514376</v>
      </c>
      <c r="DM24" s="626"/>
      <c r="DN24" s="626"/>
      <c r="DO24" s="626"/>
      <c r="DP24" s="626"/>
      <c r="DQ24" s="626"/>
      <c r="DR24" s="626"/>
      <c r="DS24" s="626"/>
      <c r="DT24" s="626"/>
      <c r="DU24" s="626"/>
      <c r="DV24" s="627"/>
      <c r="DW24" s="630">
        <v>35.5</v>
      </c>
      <c r="DX24" s="631"/>
      <c r="DY24" s="631"/>
      <c r="DZ24" s="631"/>
      <c r="EA24" s="631"/>
      <c r="EB24" s="631"/>
      <c r="EC24" s="632"/>
    </row>
    <row r="25" spans="2:133" ht="11.25" customHeight="1" x14ac:dyDescent="0.2">
      <c r="B25" s="633" t="s">
        <v>295</v>
      </c>
      <c r="C25" s="634"/>
      <c r="D25" s="634"/>
      <c r="E25" s="634"/>
      <c r="F25" s="634"/>
      <c r="G25" s="634"/>
      <c r="H25" s="634"/>
      <c r="I25" s="634"/>
      <c r="J25" s="634"/>
      <c r="K25" s="634"/>
      <c r="L25" s="634"/>
      <c r="M25" s="634"/>
      <c r="N25" s="634"/>
      <c r="O25" s="634"/>
      <c r="P25" s="634"/>
      <c r="Q25" s="635"/>
      <c r="R25" s="636">
        <v>7074765</v>
      </c>
      <c r="S25" s="637"/>
      <c r="T25" s="637"/>
      <c r="U25" s="637"/>
      <c r="V25" s="637"/>
      <c r="W25" s="637"/>
      <c r="X25" s="637"/>
      <c r="Y25" s="638"/>
      <c r="Z25" s="639">
        <v>63.3</v>
      </c>
      <c r="AA25" s="639"/>
      <c r="AB25" s="639"/>
      <c r="AC25" s="639"/>
      <c r="AD25" s="640">
        <v>7054341</v>
      </c>
      <c r="AE25" s="640"/>
      <c r="AF25" s="640"/>
      <c r="AG25" s="640"/>
      <c r="AH25" s="640"/>
      <c r="AI25" s="640"/>
      <c r="AJ25" s="640"/>
      <c r="AK25" s="640"/>
      <c r="AL25" s="641">
        <v>99.6</v>
      </c>
      <c r="AM25" s="642"/>
      <c r="AN25" s="642"/>
      <c r="AO25" s="643"/>
      <c r="AP25" s="633" t="s">
        <v>296</v>
      </c>
      <c r="AQ25" s="652"/>
      <c r="AR25" s="652"/>
      <c r="AS25" s="652"/>
      <c r="AT25" s="652"/>
      <c r="AU25" s="652"/>
      <c r="AV25" s="652"/>
      <c r="AW25" s="652"/>
      <c r="AX25" s="652"/>
      <c r="AY25" s="652"/>
      <c r="AZ25" s="652"/>
      <c r="BA25" s="652"/>
      <c r="BB25" s="652"/>
      <c r="BC25" s="652"/>
      <c r="BD25" s="652"/>
      <c r="BE25" s="652"/>
      <c r="BF25" s="653"/>
      <c r="BG25" s="636" t="s">
        <v>237</v>
      </c>
      <c r="BH25" s="637"/>
      <c r="BI25" s="637"/>
      <c r="BJ25" s="637"/>
      <c r="BK25" s="637"/>
      <c r="BL25" s="637"/>
      <c r="BM25" s="637"/>
      <c r="BN25" s="638"/>
      <c r="BO25" s="639" t="s">
        <v>237</v>
      </c>
      <c r="BP25" s="639"/>
      <c r="BQ25" s="639"/>
      <c r="BR25" s="639"/>
      <c r="BS25" s="640" t="s">
        <v>131</v>
      </c>
      <c r="BT25" s="640"/>
      <c r="BU25" s="640"/>
      <c r="BV25" s="640"/>
      <c r="BW25" s="640"/>
      <c r="BX25" s="640"/>
      <c r="BY25" s="640"/>
      <c r="BZ25" s="640"/>
      <c r="CA25" s="640"/>
      <c r="CB25" s="644"/>
      <c r="CD25" s="633" t="s">
        <v>297</v>
      </c>
      <c r="CE25" s="634"/>
      <c r="CF25" s="634"/>
      <c r="CG25" s="634"/>
      <c r="CH25" s="634"/>
      <c r="CI25" s="634"/>
      <c r="CJ25" s="634"/>
      <c r="CK25" s="634"/>
      <c r="CL25" s="634"/>
      <c r="CM25" s="634"/>
      <c r="CN25" s="634"/>
      <c r="CO25" s="634"/>
      <c r="CP25" s="634"/>
      <c r="CQ25" s="635"/>
      <c r="CR25" s="636">
        <v>1941894</v>
      </c>
      <c r="CS25" s="657"/>
      <c r="CT25" s="657"/>
      <c r="CU25" s="657"/>
      <c r="CV25" s="657"/>
      <c r="CW25" s="657"/>
      <c r="CX25" s="657"/>
      <c r="CY25" s="658"/>
      <c r="CZ25" s="641">
        <v>18.399999999999999</v>
      </c>
      <c r="DA25" s="669"/>
      <c r="DB25" s="669"/>
      <c r="DC25" s="671"/>
      <c r="DD25" s="645">
        <v>1761735</v>
      </c>
      <c r="DE25" s="657"/>
      <c r="DF25" s="657"/>
      <c r="DG25" s="657"/>
      <c r="DH25" s="657"/>
      <c r="DI25" s="657"/>
      <c r="DJ25" s="657"/>
      <c r="DK25" s="658"/>
      <c r="DL25" s="645">
        <v>1758691</v>
      </c>
      <c r="DM25" s="657"/>
      <c r="DN25" s="657"/>
      <c r="DO25" s="657"/>
      <c r="DP25" s="657"/>
      <c r="DQ25" s="657"/>
      <c r="DR25" s="657"/>
      <c r="DS25" s="657"/>
      <c r="DT25" s="657"/>
      <c r="DU25" s="657"/>
      <c r="DV25" s="658"/>
      <c r="DW25" s="641">
        <v>24.8</v>
      </c>
      <c r="DX25" s="669"/>
      <c r="DY25" s="669"/>
      <c r="DZ25" s="669"/>
      <c r="EA25" s="669"/>
      <c r="EB25" s="669"/>
      <c r="EC25" s="670"/>
    </row>
    <row r="26" spans="2:133" ht="11.25" customHeight="1" x14ac:dyDescent="0.2">
      <c r="B26" s="633" t="s">
        <v>298</v>
      </c>
      <c r="C26" s="634"/>
      <c r="D26" s="634"/>
      <c r="E26" s="634"/>
      <c r="F26" s="634"/>
      <c r="G26" s="634"/>
      <c r="H26" s="634"/>
      <c r="I26" s="634"/>
      <c r="J26" s="634"/>
      <c r="K26" s="634"/>
      <c r="L26" s="634"/>
      <c r="M26" s="634"/>
      <c r="N26" s="634"/>
      <c r="O26" s="634"/>
      <c r="P26" s="634"/>
      <c r="Q26" s="635"/>
      <c r="R26" s="636">
        <v>4218</v>
      </c>
      <c r="S26" s="637"/>
      <c r="T26" s="637"/>
      <c r="U26" s="637"/>
      <c r="V26" s="637"/>
      <c r="W26" s="637"/>
      <c r="X26" s="637"/>
      <c r="Y26" s="638"/>
      <c r="Z26" s="639">
        <v>0</v>
      </c>
      <c r="AA26" s="639"/>
      <c r="AB26" s="639"/>
      <c r="AC26" s="639"/>
      <c r="AD26" s="640">
        <v>4218</v>
      </c>
      <c r="AE26" s="640"/>
      <c r="AF26" s="640"/>
      <c r="AG26" s="640"/>
      <c r="AH26" s="640"/>
      <c r="AI26" s="640"/>
      <c r="AJ26" s="640"/>
      <c r="AK26" s="640"/>
      <c r="AL26" s="641">
        <v>0.1</v>
      </c>
      <c r="AM26" s="642"/>
      <c r="AN26" s="642"/>
      <c r="AO26" s="643"/>
      <c r="AP26" s="633" t="s">
        <v>299</v>
      </c>
      <c r="AQ26" s="652"/>
      <c r="AR26" s="652"/>
      <c r="AS26" s="652"/>
      <c r="AT26" s="652"/>
      <c r="AU26" s="652"/>
      <c r="AV26" s="652"/>
      <c r="AW26" s="652"/>
      <c r="AX26" s="652"/>
      <c r="AY26" s="652"/>
      <c r="AZ26" s="652"/>
      <c r="BA26" s="652"/>
      <c r="BB26" s="652"/>
      <c r="BC26" s="652"/>
      <c r="BD26" s="652"/>
      <c r="BE26" s="652"/>
      <c r="BF26" s="653"/>
      <c r="BG26" s="636" t="s">
        <v>237</v>
      </c>
      <c r="BH26" s="637"/>
      <c r="BI26" s="637"/>
      <c r="BJ26" s="637"/>
      <c r="BK26" s="637"/>
      <c r="BL26" s="637"/>
      <c r="BM26" s="637"/>
      <c r="BN26" s="638"/>
      <c r="BO26" s="639" t="s">
        <v>237</v>
      </c>
      <c r="BP26" s="639"/>
      <c r="BQ26" s="639"/>
      <c r="BR26" s="639"/>
      <c r="BS26" s="640" t="s">
        <v>131</v>
      </c>
      <c r="BT26" s="640"/>
      <c r="BU26" s="640"/>
      <c r="BV26" s="640"/>
      <c r="BW26" s="640"/>
      <c r="BX26" s="640"/>
      <c r="BY26" s="640"/>
      <c r="BZ26" s="640"/>
      <c r="CA26" s="640"/>
      <c r="CB26" s="644"/>
      <c r="CD26" s="633" t="s">
        <v>300</v>
      </c>
      <c r="CE26" s="634"/>
      <c r="CF26" s="634"/>
      <c r="CG26" s="634"/>
      <c r="CH26" s="634"/>
      <c r="CI26" s="634"/>
      <c r="CJ26" s="634"/>
      <c r="CK26" s="634"/>
      <c r="CL26" s="634"/>
      <c r="CM26" s="634"/>
      <c r="CN26" s="634"/>
      <c r="CO26" s="634"/>
      <c r="CP26" s="634"/>
      <c r="CQ26" s="635"/>
      <c r="CR26" s="636">
        <v>1014711</v>
      </c>
      <c r="CS26" s="637"/>
      <c r="CT26" s="637"/>
      <c r="CU26" s="637"/>
      <c r="CV26" s="637"/>
      <c r="CW26" s="637"/>
      <c r="CX26" s="637"/>
      <c r="CY26" s="638"/>
      <c r="CZ26" s="641">
        <v>9.6</v>
      </c>
      <c r="DA26" s="669"/>
      <c r="DB26" s="669"/>
      <c r="DC26" s="671"/>
      <c r="DD26" s="645">
        <v>891857</v>
      </c>
      <c r="DE26" s="637"/>
      <c r="DF26" s="637"/>
      <c r="DG26" s="637"/>
      <c r="DH26" s="637"/>
      <c r="DI26" s="637"/>
      <c r="DJ26" s="637"/>
      <c r="DK26" s="638"/>
      <c r="DL26" s="645" t="s">
        <v>131</v>
      </c>
      <c r="DM26" s="637"/>
      <c r="DN26" s="637"/>
      <c r="DO26" s="637"/>
      <c r="DP26" s="637"/>
      <c r="DQ26" s="637"/>
      <c r="DR26" s="637"/>
      <c r="DS26" s="637"/>
      <c r="DT26" s="637"/>
      <c r="DU26" s="637"/>
      <c r="DV26" s="638"/>
      <c r="DW26" s="641" t="s">
        <v>237</v>
      </c>
      <c r="DX26" s="669"/>
      <c r="DY26" s="669"/>
      <c r="DZ26" s="669"/>
      <c r="EA26" s="669"/>
      <c r="EB26" s="669"/>
      <c r="EC26" s="670"/>
    </row>
    <row r="27" spans="2:133" ht="11.25" customHeight="1" x14ac:dyDescent="0.2">
      <c r="B27" s="633" t="s">
        <v>301</v>
      </c>
      <c r="C27" s="634"/>
      <c r="D27" s="634"/>
      <c r="E27" s="634"/>
      <c r="F27" s="634"/>
      <c r="G27" s="634"/>
      <c r="H27" s="634"/>
      <c r="I27" s="634"/>
      <c r="J27" s="634"/>
      <c r="K27" s="634"/>
      <c r="L27" s="634"/>
      <c r="M27" s="634"/>
      <c r="N27" s="634"/>
      <c r="O27" s="634"/>
      <c r="P27" s="634"/>
      <c r="Q27" s="635"/>
      <c r="R27" s="636">
        <v>10020</v>
      </c>
      <c r="S27" s="637"/>
      <c r="T27" s="637"/>
      <c r="U27" s="637"/>
      <c r="V27" s="637"/>
      <c r="W27" s="637"/>
      <c r="X27" s="637"/>
      <c r="Y27" s="638"/>
      <c r="Z27" s="639">
        <v>0.1</v>
      </c>
      <c r="AA27" s="639"/>
      <c r="AB27" s="639"/>
      <c r="AC27" s="639"/>
      <c r="AD27" s="640" t="s">
        <v>131</v>
      </c>
      <c r="AE27" s="640"/>
      <c r="AF27" s="640"/>
      <c r="AG27" s="640"/>
      <c r="AH27" s="640"/>
      <c r="AI27" s="640"/>
      <c r="AJ27" s="640"/>
      <c r="AK27" s="640"/>
      <c r="AL27" s="641" t="s">
        <v>131</v>
      </c>
      <c r="AM27" s="642"/>
      <c r="AN27" s="642"/>
      <c r="AO27" s="643"/>
      <c r="AP27" s="633" t="s">
        <v>302</v>
      </c>
      <c r="AQ27" s="634"/>
      <c r="AR27" s="634"/>
      <c r="AS27" s="634"/>
      <c r="AT27" s="634"/>
      <c r="AU27" s="634"/>
      <c r="AV27" s="634"/>
      <c r="AW27" s="634"/>
      <c r="AX27" s="634"/>
      <c r="AY27" s="634"/>
      <c r="AZ27" s="634"/>
      <c r="BA27" s="634"/>
      <c r="BB27" s="634"/>
      <c r="BC27" s="634"/>
      <c r="BD27" s="634"/>
      <c r="BE27" s="634"/>
      <c r="BF27" s="635"/>
      <c r="BG27" s="636">
        <v>5905675</v>
      </c>
      <c r="BH27" s="637"/>
      <c r="BI27" s="637"/>
      <c r="BJ27" s="637"/>
      <c r="BK27" s="637"/>
      <c r="BL27" s="637"/>
      <c r="BM27" s="637"/>
      <c r="BN27" s="638"/>
      <c r="BO27" s="639">
        <v>100</v>
      </c>
      <c r="BP27" s="639"/>
      <c r="BQ27" s="639"/>
      <c r="BR27" s="639"/>
      <c r="BS27" s="640" t="s">
        <v>237</v>
      </c>
      <c r="BT27" s="640"/>
      <c r="BU27" s="640"/>
      <c r="BV27" s="640"/>
      <c r="BW27" s="640"/>
      <c r="BX27" s="640"/>
      <c r="BY27" s="640"/>
      <c r="BZ27" s="640"/>
      <c r="CA27" s="640"/>
      <c r="CB27" s="644"/>
      <c r="CD27" s="633" t="s">
        <v>303</v>
      </c>
      <c r="CE27" s="634"/>
      <c r="CF27" s="634"/>
      <c r="CG27" s="634"/>
      <c r="CH27" s="634"/>
      <c r="CI27" s="634"/>
      <c r="CJ27" s="634"/>
      <c r="CK27" s="634"/>
      <c r="CL27" s="634"/>
      <c r="CM27" s="634"/>
      <c r="CN27" s="634"/>
      <c r="CO27" s="634"/>
      <c r="CP27" s="634"/>
      <c r="CQ27" s="635"/>
      <c r="CR27" s="636">
        <v>1535445</v>
      </c>
      <c r="CS27" s="657"/>
      <c r="CT27" s="657"/>
      <c r="CU27" s="657"/>
      <c r="CV27" s="657"/>
      <c r="CW27" s="657"/>
      <c r="CX27" s="657"/>
      <c r="CY27" s="658"/>
      <c r="CZ27" s="641">
        <v>14.5</v>
      </c>
      <c r="DA27" s="669"/>
      <c r="DB27" s="669"/>
      <c r="DC27" s="671"/>
      <c r="DD27" s="645">
        <v>515117</v>
      </c>
      <c r="DE27" s="657"/>
      <c r="DF27" s="657"/>
      <c r="DG27" s="657"/>
      <c r="DH27" s="657"/>
      <c r="DI27" s="657"/>
      <c r="DJ27" s="657"/>
      <c r="DK27" s="658"/>
      <c r="DL27" s="645">
        <v>509291</v>
      </c>
      <c r="DM27" s="657"/>
      <c r="DN27" s="657"/>
      <c r="DO27" s="657"/>
      <c r="DP27" s="657"/>
      <c r="DQ27" s="657"/>
      <c r="DR27" s="657"/>
      <c r="DS27" s="657"/>
      <c r="DT27" s="657"/>
      <c r="DU27" s="657"/>
      <c r="DV27" s="658"/>
      <c r="DW27" s="641">
        <v>7.2</v>
      </c>
      <c r="DX27" s="669"/>
      <c r="DY27" s="669"/>
      <c r="DZ27" s="669"/>
      <c r="EA27" s="669"/>
      <c r="EB27" s="669"/>
      <c r="EC27" s="670"/>
    </row>
    <row r="28" spans="2:133" ht="11.25" customHeight="1" x14ac:dyDescent="0.2">
      <c r="B28" s="633" t="s">
        <v>304</v>
      </c>
      <c r="C28" s="634"/>
      <c r="D28" s="634"/>
      <c r="E28" s="634"/>
      <c r="F28" s="634"/>
      <c r="G28" s="634"/>
      <c r="H28" s="634"/>
      <c r="I28" s="634"/>
      <c r="J28" s="634"/>
      <c r="K28" s="634"/>
      <c r="L28" s="634"/>
      <c r="M28" s="634"/>
      <c r="N28" s="634"/>
      <c r="O28" s="634"/>
      <c r="P28" s="634"/>
      <c r="Q28" s="635"/>
      <c r="R28" s="636">
        <v>78940</v>
      </c>
      <c r="S28" s="637"/>
      <c r="T28" s="637"/>
      <c r="U28" s="637"/>
      <c r="V28" s="637"/>
      <c r="W28" s="637"/>
      <c r="X28" s="637"/>
      <c r="Y28" s="638"/>
      <c r="Z28" s="639">
        <v>0.7</v>
      </c>
      <c r="AA28" s="639"/>
      <c r="AB28" s="639"/>
      <c r="AC28" s="639"/>
      <c r="AD28" s="640">
        <v>24723</v>
      </c>
      <c r="AE28" s="640"/>
      <c r="AF28" s="640"/>
      <c r="AG28" s="640"/>
      <c r="AH28" s="640"/>
      <c r="AI28" s="640"/>
      <c r="AJ28" s="640"/>
      <c r="AK28" s="640"/>
      <c r="AL28" s="641">
        <v>0.3</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305</v>
      </c>
      <c r="CE28" s="634"/>
      <c r="CF28" s="634"/>
      <c r="CG28" s="634"/>
      <c r="CH28" s="634"/>
      <c r="CI28" s="634"/>
      <c r="CJ28" s="634"/>
      <c r="CK28" s="634"/>
      <c r="CL28" s="634"/>
      <c r="CM28" s="634"/>
      <c r="CN28" s="634"/>
      <c r="CO28" s="634"/>
      <c r="CP28" s="634"/>
      <c r="CQ28" s="635"/>
      <c r="CR28" s="636">
        <v>246394</v>
      </c>
      <c r="CS28" s="637"/>
      <c r="CT28" s="637"/>
      <c r="CU28" s="637"/>
      <c r="CV28" s="637"/>
      <c r="CW28" s="637"/>
      <c r="CX28" s="637"/>
      <c r="CY28" s="638"/>
      <c r="CZ28" s="641">
        <v>2.2999999999999998</v>
      </c>
      <c r="DA28" s="669"/>
      <c r="DB28" s="669"/>
      <c r="DC28" s="671"/>
      <c r="DD28" s="645">
        <v>246394</v>
      </c>
      <c r="DE28" s="637"/>
      <c r="DF28" s="637"/>
      <c r="DG28" s="637"/>
      <c r="DH28" s="637"/>
      <c r="DI28" s="637"/>
      <c r="DJ28" s="637"/>
      <c r="DK28" s="638"/>
      <c r="DL28" s="645">
        <v>246394</v>
      </c>
      <c r="DM28" s="637"/>
      <c r="DN28" s="637"/>
      <c r="DO28" s="637"/>
      <c r="DP28" s="637"/>
      <c r="DQ28" s="637"/>
      <c r="DR28" s="637"/>
      <c r="DS28" s="637"/>
      <c r="DT28" s="637"/>
      <c r="DU28" s="637"/>
      <c r="DV28" s="638"/>
      <c r="DW28" s="641">
        <v>3.5</v>
      </c>
      <c r="DX28" s="669"/>
      <c r="DY28" s="669"/>
      <c r="DZ28" s="669"/>
      <c r="EA28" s="669"/>
      <c r="EB28" s="669"/>
      <c r="EC28" s="670"/>
    </row>
    <row r="29" spans="2:133" ht="11.25" customHeight="1" x14ac:dyDescent="0.2">
      <c r="B29" s="633" t="s">
        <v>306</v>
      </c>
      <c r="C29" s="634"/>
      <c r="D29" s="634"/>
      <c r="E29" s="634"/>
      <c r="F29" s="634"/>
      <c r="G29" s="634"/>
      <c r="H29" s="634"/>
      <c r="I29" s="634"/>
      <c r="J29" s="634"/>
      <c r="K29" s="634"/>
      <c r="L29" s="634"/>
      <c r="M29" s="634"/>
      <c r="N29" s="634"/>
      <c r="O29" s="634"/>
      <c r="P29" s="634"/>
      <c r="Q29" s="635"/>
      <c r="R29" s="636">
        <v>22338</v>
      </c>
      <c r="S29" s="637"/>
      <c r="T29" s="637"/>
      <c r="U29" s="637"/>
      <c r="V29" s="637"/>
      <c r="W29" s="637"/>
      <c r="X29" s="637"/>
      <c r="Y29" s="638"/>
      <c r="Z29" s="639">
        <v>0.2</v>
      </c>
      <c r="AA29" s="639"/>
      <c r="AB29" s="639"/>
      <c r="AC29" s="639"/>
      <c r="AD29" s="640" t="s">
        <v>131</v>
      </c>
      <c r="AE29" s="640"/>
      <c r="AF29" s="640"/>
      <c r="AG29" s="640"/>
      <c r="AH29" s="640"/>
      <c r="AI29" s="640"/>
      <c r="AJ29" s="640"/>
      <c r="AK29" s="640"/>
      <c r="AL29" s="641" t="s">
        <v>131</v>
      </c>
      <c r="AM29" s="642"/>
      <c r="AN29" s="642"/>
      <c r="AO29" s="643"/>
      <c r="AP29" s="659"/>
      <c r="AQ29" s="660"/>
      <c r="AR29" s="660"/>
      <c r="AS29" s="660"/>
      <c r="AT29" s="660"/>
      <c r="AU29" s="660"/>
      <c r="AV29" s="660"/>
      <c r="AW29" s="660"/>
      <c r="AX29" s="660"/>
      <c r="AY29" s="660"/>
      <c r="AZ29" s="660"/>
      <c r="BA29" s="660"/>
      <c r="BB29" s="660"/>
      <c r="BC29" s="660"/>
      <c r="BD29" s="660"/>
      <c r="BE29" s="660"/>
      <c r="BF29" s="661"/>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4" t="s">
        <v>307</v>
      </c>
      <c r="CE29" s="675"/>
      <c r="CF29" s="633" t="s">
        <v>308</v>
      </c>
      <c r="CG29" s="634"/>
      <c r="CH29" s="634"/>
      <c r="CI29" s="634"/>
      <c r="CJ29" s="634"/>
      <c r="CK29" s="634"/>
      <c r="CL29" s="634"/>
      <c r="CM29" s="634"/>
      <c r="CN29" s="634"/>
      <c r="CO29" s="634"/>
      <c r="CP29" s="634"/>
      <c r="CQ29" s="635"/>
      <c r="CR29" s="636">
        <v>246394</v>
      </c>
      <c r="CS29" s="657"/>
      <c r="CT29" s="657"/>
      <c r="CU29" s="657"/>
      <c r="CV29" s="657"/>
      <c r="CW29" s="657"/>
      <c r="CX29" s="657"/>
      <c r="CY29" s="658"/>
      <c r="CZ29" s="641">
        <v>2.2999999999999998</v>
      </c>
      <c r="DA29" s="669"/>
      <c r="DB29" s="669"/>
      <c r="DC29" s="671"/>
      <c r="DD29" s="645">
        <v>246394</v>
      </c>
      <c r="DE29" s="657"/>
      <c r="DF29" s="657"/>
      <c r="DG29" s="657"/>
      <c r="DH29" s="657"/>
      <c r="DI29" s="657"/>
      <c r="DJ29" s="657"/>
      <c r="DK29" s="658"/>
      <c r="DL29" s="645">
        <v>246394</v>
      </c>
      <c r="DM29" s="657"/>
      <c r="DN29" s="657"/>
      <c r="DO29" s="657"/>
      <c r="DP29" s="657"/>
      <c r="DQ29" s="657"/>
      <c r="DR29" s="657"/>
      <c r="DS29" s="657"/>
      <c r="DT29" s="657"/>
      <c r="DU29" s="657"/>
      <c r="DV29" s="658"/>
      <c r="DW29" s="641">
        <v>3.5</v>
      </c>
      <c r="DX29" s="669"/>
      <c r="DY29" s="669"/>
      <c r="DZ29" s="669"/>
      <c r="EA29" s="669"/>
      <c r="EB29" s="669"/>
      <c r="EC29" s="670"/>
    </row>
    <row r="30" spans="2:133" ht="11.25" customHeight="1" x14ac:dyDescent="0.2">
      <c r="B30" s="633" t="s">
        <v>309</v>
      </c>
      <c r="C30" s="634"/>
      <c r="D30" s="634"/>
      <c r="E30" s="634"/>
      <c r="F30" s="634"/>
      <c r="G30" s="634"/>
      <c r="H30" s="634"/>
      <c r="I30" s="634"/>
      <c r="J30" s="634"/>
      <c r="K30" s="634"/>
      <c r="L30" s="634"/>
      <c r="M30" s="634"/>
      <c r="N30" s="634"/>
      <c r="O30" s="634"/>
      <c r="P30" s="634"/>
      <c r="Q30" s="635"/>
      <c r="R30" s="636">
        <v>1410401</v>
      </c>
      <c r="S30" s="637"/>
      <c r="T30" s="637"/>
      <c r="U30" s="637"/>
      <c r="V30" s="637"/>
      <c r="W30" s="637"/>
      <c r="X30" s="637"/>
      <c r="Y30" s="638"/>
      <c r="Z30" s="639">
        <v>12.6</v>
      </c>
      <c r="AA30" s="639"/>
      <c r="AB30" s="639"/>
      <c r="AC30" s="639"/>
      <c r="AD30" s="640" t="s">
        <v>237</v>
      </c>
      <c r="AE30" s="640"/>
      <c r="AF30" s="640"/>
      <c r="AG30" s="640"/>
      <c r="AH30" s="640"/>
      <c r="AI30" s="640"/>
      <c r="AJ30" s="640"/>
      <c r="AK30" s="640"/>
      <c r="AL30" s="641" t="s">
        <v>237</v>
      </c>
      <c r="AM30" s="642"/>
      <c r="AN30" s="642"/>
      <c r="AO30" s="643"/>
      <c r="AP30" s="618" t="s">
        <v>225</v>
      </c>
      <c r="AQ30" s="619"/>
      <c r="AR30" s="619"/>
      <c r="AS30" s="619"/>
      <c r="AT30" s="619"/>
      <c r="AU30" s="619"/>
      <c r="AV30" s="619"/>
      <c r="AW30" s="619"/>
      <c r="AX30" s="619"/>
      <c r="AY30" s="619"/>
      <c r="AZ30" s="619"/>
      <c r="BA30" s="619"/>
      <c r="BB30" s="619"/>
      <c r="BC30" s="619"/>
      <c r="BD30" s="619"/>
      <c r="BE30" s="619"/>
      <c r="BF30" s="620"/>
      <c r="BG30" s="618" t="s">
        <v>310</v>
      </c>
      <c r="BH30" s="672"/>
      <c r="BI30" s="672"/>
      <c r="BJ30" s="672"/>
      <c r="BK30" s="672"/>
      <c r="BL30" s="672"/>
      <c r="BM30" s="672"/>
      <c r="BN30" s="672"/>
      <c r="BO30" s="672"/>
      <c r="BP30" s="672"/>
      <c r="BQ30" s="673"/>
      <c r="BR30" s="618" t="s">
        <v>311</v>
      </c>
      <c r="BS30" s="672"/>
      <c r="BT30" s="672"/>
      <c r="BU30" s="672"/>
      <c r="BV30" s="672"/>
      <c r="BW30" s="672"/>
      <c r="BX30" s="672"/>
      <c r="BY30" s="672"/>
      <c r="BZ30" s="672"/>
      <c r="CA30" s="672"/>
      <c r="CB30" s="673"/>
      <c r="CD30" s="676"/>
      <c r="CE30" s="677"/>
      <c r="CF30" s="633" t="s">
        <v>312</v>
      </c>
      <c r="CG30" s="634"/>
      <c r="CH30" s="634"/>
      <c r="CI30" s="634"/>
      <c r="CJ30" s="634"/>
      <c r="CK30" s="634"/>
      <c r="CL30" s="634"/>
      <c r="CM30" s="634"/>
      <c r="CN30" s="634"/>
      <c r="CO30" s="634"/>
      <c r="CP30" s="634"/>
      <c r="CQ30" s="635"/>
      <c r="CR30" s="636">
        <v>224824</v>
      </c>
      <c r="CS30" s="637"/>
      <c r="CT30" s="637"/>
      <c r="CU30" s="637"/>
      <c r="CV30" s="637"/>
      <c r="CW30" s="637"/>
      <c r="CX30" s="637"/>
      <c r="CY30" s="638"/>
      <c r="CZ30" s="641">
        <v>2.1</v>
      </c>
      <c r="DA30" s="669"/>
      <c r="DB30" s="669"/>
      <c r="DC30" s="671"/>
      <c r="DD30" s="645">
        <v>224824</v>
      </c>
      <c r="DE30" s="637"/>
      <c r="DF30" s="637"/>
      <c r="DG30" s="637"/>
      <c r="DH30" s="637"/>
      <c r="DI30" s="637"/>
      <c r="DJ30" s="637"/>
      <c r="DK30" s="638"/>
      <c r="DL30" s="645">
        <v>224824</v>
      </c>
      <c r="DM30" s="637"/>
      <c r="DN30" s="637"/>
      <c r="DO30" s="637"/>
      <c r="DP30" s="637"/>
      <c r="DQ30" s="637"/>
      <c r="DR30" s="637"/>
      <c r="DS30" s="637"/>
      <c r="DT30" s="637"/>
      <c r="DU30" s="637"/>
      <c r="DV30" s="638"/>
      <c r="DW30" s="641">
        <v>3.2</v>
      </c>
      <c r="DX30" s="669"/>
      <c r="DY30" s="669"/>
      <c r="DZ30" s="669"/>
      <c r="EA30" s="669"/>
      <c r="EB30" s="669"/>
      <c r="EC30" s="670"/>
    </row>
    <row r="31" spans="2:133" ht="11.25" customHeight="1" x14ac:dyDescent="0.2">
      <c r="B31" s="649" t="s">
        <v>313</v>
      </c>
      <c r="C31" s="650"/>
      <c r="D31" s="650"/>
      <c r="E31" s="650"/>
      <c r="F31" s="650"/>
      <c r="G31" s="650"/>
      <c r="H31" s="650"/>
      <c r="I31" s="650"/>
      <c r="J31" s="650"/>
      <c r="K31" s="650"/>
      <c r="L31" s="650"/>
      <c r="M31" s="650"/>
      <c r="N31" s="650"/>
      <c r="O31" s="650"/>
      <c r="P31" s="650"/>
      <c r="Q31" s="651"/>
      <c r="R31" s="636" t="s">
        <v>237</v>
      </c>
      <c r="S31" s="637"/>
      <c r="T31" s="637"/>
      <c r="U31" s="637"/>
      <c r="V31" s="637"/>
      <c r="W31" s="637"/>
      <c r="X31" s="637"/>
      <c r="Y31" s="638"/>
      <c r="Z31" s="639" t="s">
        <v>237</v>
      </c>
      <c r="AA31" s="639"/>
      <c r="AB31" s="639"/>
      <c r="AC31" s="639"/>
      <c r="AD31" s="640" t="s">
        <v>237</v>
      </c>
      <c r="AE31" s="640"/>
      <c r="AF31" s="640"/>
      <c r="AG31" s="640"/>
      <c r="AH31" s="640"/>
      <c r="AI31" s="640"/>
      <c r="AJ31" s="640"/>
      <c r="AK31" s="640"/>
      <c r="AL31" s="641" t="s">
        <v>131</v>
      </c>
      <c r="AM31" s="642"/>
      <c r="AN31" s="642"/>
      <c r="AO31" s="643"/>
      <c r="AP31" s="684" t="s">
        <v>314</v>
      </c>
      <c r="AQ31" s="685"/>
      <c r="AR31" s="685"/>
      <c r="AS31" s="685"/>
      <c r="AT31" s="690" t="s">
        <v>315</v>
      </c>
      <c r="AU31" s="212"/>
      <c r="AV31" s="212"/>
      <c r="AW31" s="212"/>
      <c r="AX31" s="622" t="s">
        <v>189</v>
      </c>
      <c r="AY31" s="623"/>
      <c r="AZ31" s="623"/>
      <c r="BA31" s="623"/>
      <c r="BB31" s="623"/>
      <c r="BC31" s="623"/>
      <c r="BD31" s="623"/>
      <c r="BE31" s="623"/>
      <c r="BF31" s="624"/>
      <c r="BG31" s="683">
        <v>99.6</v>
      </c>
      <c r="BH31" s="680"/>
      <c r="BI31" s="680"/>
      <c r="BJ31" s="680"/>
      <c r="BK31" s="680"/>
      <c r="BL31" s="680"/>
      <c r="BM31" s="631">
        <v>98.9</v>
      </c>
      <c r="BN31" s="680"/>
      <c r="BO31" s="680"/>
      <c r="BP31" s="680"/>
      <c r="BQ31" s="681"/>
      <c r="BR31" s="683">
        <v>99.6</v>
      </c>
      <c r="BS31" s="680"/>
      <c r="BT31" s="680"/>
      <c r="BU31" s="680"/>
      <c r="BV31" s="680"/>
      <c r="BW31" s="680"/>
      <c r="BX31" s="631">
        <v>98.8</v>
      </c>
      <c r="BY31" s="680"/>
      <c r="BZ31" s="680"/>
      <c r="CA31" s="680"/>
      <c r="CB31" s="681"/>
      <c r="CD31" s="676"/>
      <c r="CE31" s="677"/>
      <c r="CF31" s="633" t="s">
        <v>316</v>
      </c>
      <c r="CG31" s="634"/>
      <c r="CH31" s="634"/>
      <c r="CI31" s="634"/>
      <c r="CJ31" s="634"/>
      <c r="CK31" s="634"/>
      <c r="CL31" s="634"/>
      <c r="CM31" s="634"/>
      <c r="CN31" s="634"/>
      <c r="CO31" s="634"/>
      <c r="CP31" s="634"/>
      <c r="CQ31" s="635"/>
      <c r="CR31" s="636">
        <v>21570</v>
      </c>
      <c r="CS31" s="657"/>
      <c r="CT31" s="657"/>
      <c r="CU31" s="657"/>
      <c r="CV31" s="657"/>
      <c r="CW31" s="657"/>
      <c r="CX31" s="657"/>
      <c r="CY31" s="658"/>
      <c r="CZ31" s="641">
        <v>0.2</v>
      </c>
      <c r="DA31" s="669"/>
      <c r="DB31" s="669"/>
      <c r="DC31" s="671"/>
      <c r="DD31" s="645">
        <v>21570</v>
      </c>
      <c r="DE31" s="657"/>
      <c r="DF31" s="657"/>
      <c r="DG31" s="657"/>
      <c r="DH31" s="657"/>
      <c r="DI31" s="657"/>
      <c r="DJ31" s="657"/>
      <c r="DK31" s="658"/>
      <c r="DL31" s="645">
        <v>21570</v>
      </c>
      <c r="DM31" s="657"/>
      <c r="DN31" s="657"/>
      <c r="DO31" s="657"/>
      <c r="DP31" s="657"/>
      <c r="DQ31" s="657"/>
      <c r="DR31" s="657"/>
      <c r="DS31" s="657"/>
      <c r="DT31" s="657"/>
      <c r="DU31" s="657"/>
      <c r="DV31" s="658"/>
      <c r="DW31" s="641">
        <v>0.3</v>
      </c>
      <c r="DX31" s="669"/>
      <c r="DY31" s="669"/>
      <c r="DZ31" s="669"/>
      <c r="EA31" s="669"/>
      <c r="EB31" s="669"/>
      <c r="EC31" s="670"/>
    </row>
    <row r="32" spans="2:133" ht="11.25" customHeight="1" x14ac:dyDescent="0.2">
      <c r="B32" s="633" t="s">
        <v>317</v>
      </c>
      <c r="C32" s="634"/>
      <c r="D32" s="634"/>
      <c r="E32" s="634"/>
      <c r="F32" s="634"/>
      <c r="G32" s="634"/>
      <c r="H32" s="634"/>
      <c r="I32" s="634"/>
      <c r="J32" s="634"/>
      <c r="K32" s="634"/>
      <c r="L32" s="634"/>
      <c r="M32" s="634"/>
      <c r="N32" s="634"/>
      <c r="O32" s="634"/>
      <c r="P32" s="634"/>
      <c r="Q32" s="635"/>
      <c r="R32" s="636">
        <v>641279</v>
      </c>
      <c r="S32" s="637"/>
      <c r="T32" s="637"/>
      <c r="U32" s="637"/>
      <c r="V32" s="637"/>
      <c r="W32" s="637"/>
      <c r="X32" s="637"/>
      <c r="Y32" s="638"/>
      <c r="Z32" s="639">
        <v>5.7</v>
      </c>
      <c r="AA32" s="639"/>
      <c r="AB32" s="639"/>
      <c r="AC32" s="639"/>
      <c r="AD32" s="640" t="s">
        <v>237</v>
      </c>
      <c r="AE32" s="640"/>
      <c r="AF32" s="640"/>
      <c r="AG32" s="640"/>
      <c r="AH32" s="640"/>
      <c r="AI32" s="640"/>
      <c r="AJ32" s="640"/>
      <c r="AK32" s="640"/>
      <c r="AL32" s="641" t="s">
        <v>237</v>
      </c>
      <c r="AM32" s="642"/>
      <c r="AN32" s="642"/>
      <c r="AO32" s="643"/>
      <c r="AP32" s="686"/>
      <c r="AQ32" s="687"/>
      <c r="AR32" s="687"/>
      <c r="AS32" s="687"/>
      <c r="AT32" s="691"/>
      <c r="AU32" s="208" t="s">
        <v>318</v>
      </c>
      <c r="AX32" s="633" t="s">
        <v>319</v>
      </c>
      <c r="AY32" s="634"/>
      <c r="AZ32" s="634"/>
      <c r="BA32" s="634"/>
      <c r="BB32" s="634"/>
      <c r="BC32" s="634"/>
      <c r="BD32" s="634"/>
      <c r="BE32" s="634"/>
      <c r="BF32" s="635"/>
      <c r="BG32" s="693">
        <v>99.5</v>
      </c>
      <c r="BH32" s="657"/>
      <c r="BI32" s="657"/>
      <c r="BJ32" s="657"/>
      <c r="BK32" s="657"/>
      <c r="BL32" s="657"/>
      <c r="BM32" s="642">
        <v>98.4</v>
      </c>
      <c r="BN32" s="657"/>
      <c r="BO32" s="657"/>
      <c r="BP32" s="657"/>
      <c r="BQ32" s="682"/>
      <c r="BR32" s="693">
        <v>99.3</v>
      </c>
      <c r="BS32" s="657"/>
      <c r="BT32" s="657"/>
      <c r="BU32" s="657"/>
      <c r="BV32" s="657"/>
      <c r="BW32" s="657"/>
      <c r="BX32" s="642">
        <v>97.9</v>
      </c>
      <c r="BY32" s="657"/>
      <c r="BZ32" s="657"/>
      <c r="CA32" s="657"/>
      <c r="CB32" s="682"/>
      <c r="CD32" s="678"/>
      <c r="CE32" s="679"/>
      <c r="CF32" s="633" t="s">
        <v>320</v>
      </c>
      <c r="CG32" s="634"/>
      <c r="CH32" s="634"/>
      <c r="CI32" s="634"/>
      <c r="CJ32" s="634"/>
      <c r="CK32" s="634"/>
      <c r="CL32" s="634"/>
      <c r="CM32" s="634"/>
      <c r="CN32" s="634"/>
      <c r="CO32" s="634"/>
      <c r="CP32" s="634"/>
      <c r="CQ32" s="635"/>
      <c r="CR32" s="636" t="s">
        <v>131</v>
      </c>
      <c r="CS32" s="637"/>
      <c r="CT32" s="637"/>
      <c r="CU32" s="637"/>
      <c r="CV32" s="637"/>
      <c r="CW32" s="637"/>
      <c r="CX32" s="637"/>
      <c r="CY32" s="638"/>
      <c r="CZ32" s="641" t="s">
        <v>237</v>
      </c>
      <c r="DA32" s="669"/>
      <c r="DB32" s="669"/>
      <c r="DC32" s="671"/>
      <c r="DD32" s="645" t="s">
        <v>237</v>
      </c>
      <c r="DE32" s="637"/>
      <c r="DF32" s="637"/>
      <c r="DG32" s="637"/>
      <c r="DH32" s="637"/>
      <c r="DI32" s="637"/>
      <c r="DJ32" s="637"/>
      <c r="DK32" s="638"/>
      <c r="DL32" s="645" t="s">
        <v>131</v>
      </c>
      <c r="DM32" s="637"/>
      <c r="DN32" s="637"/>
      <c r="DO32" s="637"/>
      <c r="DP32" s="637"/>
      <c r="DQ32" s="637"/>
      <c r="DR32" s="637"/>
      <c r="DS32" s="637"/>
      <c r="DT32" s="637"/>
      <c r="DU32" s="637"/>
      <c r="DV32" s="638"/>
      <c r="DW32" s="641" t="s">
        <v>237</v>
      </c>
      <c r="DX32" s="669"/>
      <c r="DY32" s="669"/>
      <c r="DZ32" s="669"/>
      <c r="EA32" s="669"/>
      <c r="EB32" s="669"/>
      <c r="EC32" s="670"/>
    </row>
    <row r="33" spans="2:133" ht="11.25" customHeight="1" x14ac:dyDescent="0.2">
      <c r="B33" s="633" t="s">
        <v>321</v>
      </c>
      <c r="C33" s="634"/>
      <c r="D33" s="634"/>
      <c r="E33" s="634"/>
      <c r="F33" s="634"/>
      <c r="G33" s="634"/>
      <c r="H33" s="634"/>
      <c r="I33" s="634"/>
      <c r="J33" s="634"/>
      <c r="K33" s="634"/>
      <c r="L33" s="634"/>
      <c r="M33" s="634"/>
      <c r="N33" s="634"/>
      <c r="O33" s="634"/>
      <c r="P33" s="634"/>
      <c r="Q33" s="635"/>
      <c r="R33" s="636">
        <v>50979</v>
      </c>
      <c r="S33" s="637"/>
      <c r="T33" s="637"/>
      <c r="U33" s="637"/>
      <c r="V33" s="637"/>
      <c r="W33" s="637"/>
      <c r="X33" s="637"/>
      <c r="Y33" s="638"/>
      <c r="Z33" s="639">
        <v>0.5</v>
      </c>
      <c r="AA33" s="639"/>
      <c r="AB33" s="639"/>
      <c r="AC33" s="639"/>
      <c r="AD33" s="640" t="s">
        <v>131</v>
      </c>
      <c r="AE33" s="640"/>
      <c r="AF33" s="640"/>
      <c r="AG33" s="640"/>
      <c r="AH33" s="640"/>
      <c r="AI33" s="640"/>
      <c r="AJ33" s="640"/>
      <c r="AK33" s="640"/>
      <c r="AL33" s="641" t="s">
        <v>237</v>
      </c>
      <c r="AM33" s="642"/>
      <c r="AN33" s="642"/>
      <c r="AO33" s="643"/>
      <c r="AP33" s="688"/>
      <c r="AQ33" s="689"/>
      <c r="AR33" s="689"/>
      <c r="AS33" s="689"/>
      <c r="AT33" s="692"/>
      <c r="AU33" s="213"/>
      <c r="AV33" s="213"/>
      <c r="AW33" s="213"/>
      <c r="AX33" s="659" t="s">
        <v>322</v>
      </c>
      <c r="AY33" s="660"/>
      <c r="AZ33" s="660"/>
      <c r="BA33" s="660"/>
      <c r="BB33" s="660"/>
      <c r="BC33" s="660"/>
      <c r="BD33" s="660"/>
      <c r="BE33" s="660"/>
      <c r="BF33" s="661"/>
      <c r="BG33" s="694">
        <v>99.7</v>
      </c>
      <c r="BH33" s="695"/>
      <c r="BI33" s="695"/>
      <c r="BJ33" s="695"/>
      <c r="BK33" s="695"/>
      <c r="BL33" s="695"/>
      <c r="BM33" s="696">
        <v>99.3</v>
      </c>
      <c r="BN33" s="695"/>
      <c r="BO33" s="695"/>
      <c r="BP33" s="695"/>
      <c r="BQ33" s="697"/>
      <c r="BR33" s="694">
        <v>99.8</v>
      </c>
      <c r="BS33" s="695"/>
      <c r="BT33" s="695"/>
      <c r="BU33" s="695"/>
      <c r="BV33" s="695"/>
      <c r="BW33" s="695"/>
      <c r="BX33" s="696">
        <v>99.3</v>
      </c>
      <c r="BY33" s="695"/>
      <c r="BZ33" s="695"/>
      <c r="CA33" s="695"/>
      <c r="CB33" s="697"/>
      <c r="CD33" s="633" t="s">
        <v>323</v>
      </c>
      <c r="CE33" s="634"/>
      <c r="CF33" s="634"/>
      <c r="CG33" s="634"/>
      <c r="CH33" s="634"/>
      <c r="CI33" s="634"/>
      <c r="CJ33" s="634"/>
      <c r="CK33" s="634"/>
      <c r="CL33" s="634"/>
      <c r="CM33" s="634"/>
      <c r="CN33" s="634"/>
      <c r="CO33" s="634"/>
      <c r="CP33" s="634"/>
      <c r="CQ33" s="635"/>
      <c r="CR33" s="636">
        <v>4594757</v>
      </c>
      <c r="CS33" s="657"/>
      <c r="CT33" s="657"/>
      <c r="CU33" s="657"/>
      <c r="CV33" s="657"/>
      <c r="CW33" s="657"/>
      <c r="CX33" s="657"/>
      <c r="CY33" s="658"/>
      <c r="CZ33" s="641">
        <v>43.4</v>
      </c>
      <c r="DA33" s="669"/>
      <c r="DB33" s="669"/>
      <c r="DC33" s="671"/>
      <c r="DD33" s="645">
        <v>3785440</v>
      </c>
      <c r="DE33" s="657"/>
      <c r="DF33" s="657"/>
      <c r="DG33" s="657"/>
      <c r="DH33" s="657"/>
      <c r="DI33" s="657"/>
      <c r="DJ33" s="657"/>
      <c r="DK33" s="658"/>
      <c r="DL33" s="645">
        <v>2724165</v>
      </c>
      <c r="DM33" s="657"/>
      <c r="DN33" s="657"/>
      <c r="DO33" s="657"/>
      <c r="DP33" s="657"/>
      <c r="DQ33" s="657"/>
      <c r="DR33" s="657"/>
      <c r="DS33" s="657"/>
      <c r="DT33" s="657"/>
      <c r="DU33" s="657"/>
      <c r="DV33" s="658"/>
      <c r="DW33" s="641">
        <v>38.5</v>
      </c>
      <c r="DX33" s="669"/>
      <c r="DY33" s="669"/>
      <c r="DZ33" s="669"/>
      <c r="EA33" s="669"/>
      <c r="EB33" s="669"/>
      <c r="EC33" s="670"/>
    </row>
    <row r="34" spans="2:133" ht="11.25" customHeight="1" x14ac:dyDescent="0.2">
      <c r="B34" s="633" t="s">
        <v>324</v>
      </c>
      <c r="C34" s="634"/>
      <c r="D34" s="634"/>
      <c r="E34" s="634"/>
      <c r="F34" s="634"/>
      <c r="G34" s="634"/>
      <c r="H34" s="634"/>
      <c r="I34" s="634"/>
      <c r="J34" s="634"/>
      <c r="K34" s="634"/>
      <c r="L34" s="634"/>
      <c r="M34" s="634"/>
      <c r="N34" s="634"/>
      <c r="O34" s="634"/>
      <c r="P34" s="634"/>
      <c r="Q34" s="635"/>
      <c r="R34" s="636">
        <v>77786</v>
      </c>
      <c r="S34" s="637"/>
      <c r="T34" s="637"/>
      <c r="U34" s="637"/>
      <c r="V34" s="637"/>
      <c r="W34" s="637"/>
      <c r="X34" s="637"/>
      <c r="Y34" s="638"/>
      <c r="Z34" s="639">
        <v>0.7</v>
      </c>
      <c r="AA34" s="639"/>
      <c r="AB34" s="639"/>
      <c r="AC34" s="639"/>
      <c r="AD34" s="640" t="s">
        <v>131</v>
      </c>
      <c r="AE34" s="640"/>
      <c r="AF34" s="640"/>
      <c r="AG34" s="640"/>
      <c r="AH34" s="640"/>
      <c r="AI34" s="640"/>
      <c r="AJ34" s="640"/>
      <c r="AK34" s="640"/>
      <c r="AL34" s="641" t="s">
        <v>237</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325</v>
      </c>
      <c r="CE34" s="634"/>
      <c r="CF34" s="634"/>
      <c r="CG34" s="634"/>
      <c r="CH34" s="634"/>
      <c r="CI34" s="634"/>
      <c r="CJ34" s="634"/>
      <c r="CK34" s="634"/>
      <c r="CL34" s="634"/>
      <c r="CM34" s="634"/>
      <c r="CN34" s="634"/>
      <c r="CO34" s="634"/>
      <c r="CP34" s="634"/>
      <c r="CQ34" s="635"/>
      <c r="CR34" s="636">
        <v>1585507</v>
      </c>
      <c r="CS34" s="637"/>
      <c r="CT34" s="637"/>
      <c r="CU34" s="637"/>
      <c r="CV34" s="637"/>
      <c r="CW34" s="637"/>
      <c r="CX34" s="637"/>
      <c r="CY34" s="638"/>
      <c r="CZ34" s="641">
        <v>15</v>
      </c>
      <c r="DA34" s="669"/>
      <c r="DB34" s="669"/>
      <c r="DC34" s="671"/>
      <c r="DD34" s="645">
        <v>1278895</v>
      </c>
      <c r="DE34" s="637"/>
      <c r="DF34" s="637"/>
      <c r="DG34" s="637"/>
      <c r="DH34" s="637"/>
      <c r="DI34" s="637"/>
      <c r="DJ34" s="637"/>
      <c r="DK34" s="638"/>
      <c r="DL34" s="645">
        <v>1131336</v>
      </c>
      <c r="DM34" s="637"/>
      <c r="DN34" s="637"/>
      <c r="DO34" s="637"/>
      <c r="DP34" s="637"/>
      <c r="DQ34" s="637"/>
      <c r="DR34" s="637"/>
      <c r="DS34" s="637"/>
      <c r="DT34" s="637"/>
      <c r="DU34" s="637"/>
      <c r="DV34" s="638"/>
      <c r="DW34" s="641">
        <v>16</v>
      </c>
      <c r="DX34" s="669"/>
      <c r="DY34" s="669"/>
      <c r="DZ34" s="669"/>
      <c r="EA34" s="669"/>
      <c r="EB34" s="669"/>
      <c r="EC34" s="670"/>
    </row>
    <row r="35" spans="2:133" ht="11.25" customHeight="1" x14ac:dyDescent="0.2">
      <c r="B35" s="633" t="s">
        <v>326</v>
      </c>
      <c r="C35" s="634"/>
      <c r="D35" s="634"/>
      <c r="E35" s="634"/>
      <c r="F35" s="634"/>
      <c r="G35" s="634"/>
      <c r="H35" s="634"/>
      <c r="I35" s="634"/>
      <c r="J35" s="634"/>
      <c r="K35" s="634"/>
      <c r="L35" s="634"/>
      <c r="M35" s="634"/>
      <c r="N35" s="634"/>
      <c r="O35" s="634"/>
      <c r="P35" s="634"/>
      <c r="Q35" s="635"/>
      <c r="R35" s="636">
        <v>46727</v>
      </c>
      <c r="S35" s="637"/>
      <c r="T35" s="637"/>
      <c r="U35" s="637"/>
      <c r="V35" s="637"/>
      <c r="W35" s="637"/>
      <c r="X35" s="637"/>
      <c r="Y35" s="638"/>
      <c r="Z35" s="639">
        <v>0.4</v>
      </c>
      <c r="AA35" s="639"/>
      <c r="AB35" s="639"/>
      <c r="AC35" s="639"/>
      <c r="AD35" s="640" t="s">
        <v>237</v>
      </c>
      <c r="AE35" s="640"/>
      <c r="AF35" s="640"/>
      <c r="AG35" s="640"/>
      <c r="AH35" s="640"/>
      <c r="AI35" s="640"/>
      <c r="AJ35" s="640"/>
      <c r="AK35" s="640"/>
      <c r="AL35" s="641" t="s">
        <v>131</v>
      </c>
      <c r="AM35" s="642"/>
      <c r="AN35" s="642"/>
      <c r="AO35" s="643"/>
      <c r="AP35" s="218"/>
      <c r="AQ35" s="618" t="s">
        <v>327</v>
      </c>
      <c r="AR35" s="619"/>
      <c r="AS35" s="619"/>
      <c r="AT35" s="619"/>
      <c r="AU35" s="619"/>
      <c r="AV35" s="619"/>
      <c r="AW35" s="619"/>
      <c r="AX35" s="619"/>
      <c r="AY35" s="619"/>
      <c r="AZ35" s="619"/>
      <c r="BA35" s="619"/>
      <c r="BB35" s="619"/>
      <c r="BC35" s="619"/>
      <c r="BD35" s="619"/>
      <c r="BE35" s="619"/>
      <c r="BF35" s="620"/>
      <c r="BG35" s="618" t="s">
        <v>328</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329</v>
      </c>
      <c r="CE35" s="634"/>
      <c r="CF35" s="634"/>
      <c r="CG35" s="634"/>
      <c r="CH35" s="634"/>
      <c r="CI35" s="634"/>
      <c r="CJ35" s="634"/>
      <c r="CK35" s="634"/>
      <c r="CL35" s="634"/>
      <c r="CM35" s="634"/>
      <c r="CN35" s="634"/>
      <c r="CO35" s="634"/>
      <c r="CP35" s="634"/>
      <c r="CQ35" s="635"/>
      <c r="CR35" s="636">
        <v>89308</v>
      </c>
      <c r="CS35" s="657"/>
      <c r="CT35" s="657"/>
      <c r="CU35" s="657"/>
      <c r="CV35" s="657"/>
      <c r="CW35" s="657"/>
      <c r="CX35" s="657"/>
      <c r="CY35" s="658"/>
      <c r="CZ35" s="641">
        <v>0.8</v>
      </c>
      <c r="DA35" s="669"/>
      <c r="DB35" s="669"/>
      <c r="DC35" s="671"/>
      <c r="DD35" s="645">
        <v>83739</v>
      </c>
      <c r="DE35" s="657"/>
      <c r="DF35" s="657"/>
      <c r="DG35" s="657"/>
      <c r="DH35" s="657"/>
      <c r="DI35" s="657"/>
      <c r="DJ35" s="657"/>
      <c r="DK35" s="658"/>
      <c r="DL35" s="645">
        <v>83739</v>
      </c>
      <c r="DM35" s="657"/>
      <c r="DN35" s="657"/>
      <c r="DO35" s="657"/>
      <c r="DP35" s="657"/>
      <c r="DQ35" s="657"/>
      <c r="DR35" s="657"/>
      <c r="DS35" s="657"/>
      <c r="DT35" s="657"/>
      <c r="DU35" s="657"/>
      <c r="DV35" s="658"/>
      <c r="DW35" s="641">
        <v>1.2</v>
      </c>
      <c r="DX35" s="669"/>
      <c r="DY35" s="669"/>
      <c r="DZ35" s="669"/>
      <c r="EA35" s="669"/>
      <c r="EB35" s="669"/>
      <c r="EC35" s="670"/>
    </row>
    <row r="36" spans="2:133" ht="11.25" customHeight="1" x14ac:dyDescent="0.2">
      <c r="B36" s="633" t="s">
        <v>330</v>
      </c>
      <c r="C36" s="634"/>
      <c r="D36" s="634"/>
      <c r="E36" s="634"/>
      <c r="F36" s="634"/>
      <c r="G36" s="634"/>
      <c r="H36" s="634"/>
      <c r="I36" s="634"/>
      <c r="J36" s="634"/>
      <c r="K36" s="634"/>
      <c r="L36" s="634"/>
      <c r="M36" s="634"/>
      <c r="N36" s="634"/>
      <c r="O36" s="634"/>
      <c r="P36" s="634"/>
      <c r="Q36" s="635"/>
      <c r="R36" s="636">
        <v>532798</v>
      </c>
      <c r="S36" s="637"/>
      <c r="T36" s="637"/>
      <c r="U36" s="637"/>
      <c r="V36" s="637"/>
      <c r="W36" s="637"/>
      <c r="X36" s="637"/>
      <c r="Y36" s="638"/>
      <c r="Z36" s="639">
        <v>4.8</v>
      </c>
      <c r="AA36" s="639"/>
      <c r="AB36" s="639"/>
      <c r="AC36" s="639"/>
      <c r="AD36" s="640" t="s">
        <v>131</v>
      </c>
      <c r="AE36" s="640"/>
      <c r="AF36" s="640"/>
      <c r="AG36" s="640"/>
      <c r="AH36" s="640"/>
      <c r="AI36" s="640"/>
      <c r="AJ36" s="640"/>
      <c r="AK36" s="640"/>
      <c r="AL36" s="641" t="s">
        <v>237</v>
      </c>
      <c r="AM36" s="642"/>
      <c r="AN36" s="642"/>
      <c r="AO36" s="643"/>
      <c r="AP36" s="218"/>
      <c r="AQ36" s="702" t="s">
        <v>331</v>
      </c>
      <c r="AR36" s="703"/>
      <c r="AS36" s="703"/>
      <c r="AT36" s="703"/>
      <c r="AU36" s="703"/>
      <c r="AV36" s="703"/>
      <c r="AW36" s="703"/>
      <c r="AX36" s="703"/>
      <c r="AY36" s="704"/>
      <c r="AZ36" s="625">
        <v>1010235</v>
      </c>
      <c r="BA36" s="626"/>
      <c r="BB36" s="626"/>
      <c r="BC36" s="626"/>
      <c r="BD36" s="626"/>
      <c r="BE36" s="626"/>
      <c r="BF36" s="698"/>
      <c r="BG36" s="622" t="s">
        <v>332</v>
      </c>
      <c r="BH36" s="623"/>
      <c r="BI36" s="623"/>
      <c r="BJ36" s="623"/>
      <c r="BK36" s="623"/>
      <c r="BL36" s="623"/>
      <c r="BM36" s="623"/>
      <c r="BN36" s="623"/>
      <c r="BO36" s="623"/>
      <c r="BP36" s="623"/>
      <c r="BQ36" s="623"/>
      <c r="BR36" s="623"/>
      <c r="BS36" s="623"/>
      <c r="BT36" s="623"/>
      <c r="BU36" s="624"/>
      <c r="BV36" s="625">
        <v>60767</v>
      </c>
      <c r="BW36" s="626"/>
      <c r="BX36" s="626"/>
      <c r="BY36" s="626"/>
      <c r="BZ36" s="626"/>
      <c r="CA36" s="626"/>
      <c r="CB36" s="698"/>
      <c r="CD36" s="633" t="s">
        <v>333</v>
      </c>
      <c r="CE36" s="634"/>
      <c r="CF36" s="634"/>
      <c r="CG36" s="634"/>
      <c r="CH36" s="634"/>
      <c r="CI36" s="634"/>
      <c r="CJ36" s="634"/>
      <c r="CK36" s="634"/>
      <c r="CL36" s="634"/>
      <c r="CM36" s="634"/>
      <c r="CN36" s="634"/>
      <c r="CO36" s="634"/>
      <c r="CP36" s="634"/>
      <c r="CQ36" s="635"/>
      <c r="CR36" s="636">
        <v>1360911</v>
      </c>
      <c r="CS36" s="637"/>
      <c r="CT36" s="637"/>
      <c r="CU36" s="637"/>
      <c r="CV36" s="637"/>
      <c r="CW36" s="637"/>
      <c r="CX36" s="637"/>
      <c r="CY36" s="638"/>
      <c r="CZ36" s="641">
        <v>12.9</v>
      </c>
      <c r="DA36" s="669"/>
      <c r="DB36" s="669"/>
      <c r="DC36" s="671"/>
      <c r="DD36" s="645">
        <v>1107989</v>
      </c>
      <c r="DE36" s="637"/>
      <c r="DF36" s="637"/>
      <c r="DG36" s="637"/>
      <c r="DH36" s="637"/>
      <c r="DI36" s="637"/>
      <c r="DJ36" s="637"/>
      <c r="DK36" s="638"/>
      <c r="DL36" s="645">
        <v>886299</v>
      </c>
      <c r="DM36" s="637"/>
      <c r="DN36" s="637"/>
      <c r="DO36" s="637"/>
      <c r="DP36" s="637"/>
      <c r="DQ36" s="637"/>
      <c r="DR36" s="637"/>
      <c r="DS36" s="637"/>
      <c r="DT36" s="637"/>
      <c r="DU36" s="637"/>
      <c r="DV36" s="638"/>
      <c r="DW36" s="641">
        <v>12.5</v>
      </c>
      <c r="DX36" s="669"/>
      <c r="DY36" s="669"/>
      <c r="DZ36" s="669"/>
      <c r="EA36" s="669"/>
      <c r="EB36" s="669"/>
      <c r="EC36" s="670"/>
    </row>
    <row r="37" spans="2:133" ht="11.25" customHeight="1" x14ac:dyDescent="0.2">
      <c r="B37" s="633" t="s">
        <v>334</v>
      </c>
      <c r="C37" s="634"/>
      <c r="D37" s="634"/>
      <c r="E37" s="634"/>
      <c r="F37" s="634"/>
      <c r="G37" s="634"/>
      <c r="H37" s="634"/>
      <c r="I37" s="634"/>
      <c r="J37" s="634"/>
      <c r="K37" s="634"/>
      <c r="L37" s="634"/>
      <c r="M37" s="634"/>
      <c r="N37" s="634"/>
      <c r="O37" s="634"/>
      <c r="P37" s="634"/>
      <c r="Q37" s="635"/>
      <c r="R37" s="636">
        <v>285143</v>
      </c>
      <c r="S37" s="637"/>
      <c r="T37" s="637"/>
      <c r="U37" s="637"/>
      <c r="V37" s="637"/>
      <c r="W37" s="637"/>
      <c r="X37" s="637"/>
      <c r="Y37" s="638"/>
      <c r="Z37" s="639">
        <v>2.5</v>
      </c>
      <c r="AA37" s="639"/>
      <c r="AB37" s="639"/>
      <c r="AC37" s="639"/>
      <c r="AD37" s="640">
        <v>34</v>
      </c>
      <c r="AE37" s="640"/>
      <c r="AF37" s="640"/>
      <c r="AG37" s="640"/>
      <c r="AH37" s="640"/>
      <c r="AI37" s="640"/>
      <c r="AJ37" s="640"/>
      <c r="AK37" s="640"/>
      <c r="AL37" s="641">
        <v>0</v>
      </c>
      <c r="AM37" s="642"/>
      <c r="AN37" s="642"/>
      <c r="AO37" s="643"/>
      <c r="AQ37" s="699" t="s">
        <v>335</v>
      </c>
      <c r="AR37" s="700"/>
      <c r="AS37" s="700"/>
      <c r="AT37" s="700"/>
      <c r="AU37" s="700"/>
      <c r="AV37" s="700"/>
      <c r="AW37" s="700"/>
      <c r="AX37" s="700"/>
      <c r="AY37" s="701"/>
      <c r="AZ37" s="636">
        <v>324253</v>
      </c>
      <c r="BA37" s="637"/>
      <c r="BB37" s="637"/>
      <c r="BC37" s="637"/>
      <c r="BD37" s="657"/>
      <c r="BE37" s="657"/>
      <c r="BF37" s="682"/>
      <c r="BG37" s="633" t="s">
        <v>336</v>
      </c>
      <c r="BH37" s="634"/>
      <c r="BI37" s="634"/>
      <c r="BJ37" s="634"/>
      <c r="BK37" s="634"/>
      <c r="BL37" s="634"/>
      <c r="BM37" s="634"/>
      <c r="BN37" s="634"/>
      <c r="BO37" s="634"/>
      <c r="BP37" s="634"/>
      <c r="BQ37" s="634"/>
      <c r="BR37" s="634"/>
      <c r="BS37" s="634"/>
      <c r="BT37" s="634"/>
      <c r="BU37" s="635"/>
      <c r="BV37" s="636">
        <v>8476</v>
      </c>
      <c r="BW37" s="637"/>
      <c r="BX37" s="637"/>
      <c r="BY37" s="637"/>
      <c r="BZ37" s="637"/>
      <c r="CA37" s="637"/>
      <c r="CB37" s="646"/>
      <c r="CD37" s="633" t="s">
        <v>337</v>
      </c>
      <c r="CE37" s="634"/>
      <c r="CF37" s="634"/>
      <c r="CG37" s="634"/>
      <c r="CH37" s="634"/>
      <c r="CI37" s="634"/>
      <c r="CJ37" s="634"/>
      <c r="CK37" s="634"/>
      <c r="CL37" s="634"/>
      <c r="CM37" s="634"/>
      <c r="CN37" s="634"/>
      <c r="CO37" s="634"/>
      <c r="CP37" s="634"/>
      <c r="CQ37" s="635"/>
      <c r="CR37" s="636">
        <v>553926</v>
      </c>
      <c r="CS37" s="657"/>
      <c r="CT37" s="657"/>
      <c r="CU37" s="657"/>
      <c r="CV37" s="657"/>
      <c r="CW37" s="657"/>
      <c r="CX37" s="657"/>
      <c r="CY37" s="658"/>
      <c r="CZ37" s="641">
        <v>5.2</v>
      </c>
      <c r="DA37" s="669"/>
      <c r="DB37" s="669"/>
      <c r="DC37" s="671"/>
      <c r="DD37" s="645">
        <v>547256</v>
      </c>
      <c r="DE37" s="657"/>
      <c r="DF37" s="657"/>
      <c r="DG37" s="657"/>
      <c r="DH37" s="657"/>
      <c r="DI37" s="657"/>
      <c r="DJ37" s="657"/>
      <c r="DK37" s="658"/>
      <c r="DL37" s="645">
        <v>547256</v>
      </c>
      <c r="DM37" s="657"/>
      <c r="DN37" s="657"/>
      <c r="DO37" s="657"/>
      <c r="DP37" s="657"/>
      <c r="DQ37" s="657"/>
      <c r="DR37" s="657"/>
      <c r="DS37" s="657"/>
      <c r="DT37" s="657"/>
      <c r="DU37" s="657"/>
      <c r="DV37" s="658"/>
      <c r="DW37" s="641">
        <v>7.7</v>
      </c>
      <c r="DX37" s="669"/>
      <c r="DY37" s="669"/>
      <c r="DZ37" s="669"/>
      <c r="EA37" s="669"/>
      <c r="EB37" s="669"/>
      <c r="EC37" s="670"/>
    </row>
    <row r="38" spans="2:133" ht="11.25" customHeight="1" x14ac:dyDescent="0.2">
      <c r="B38" s="633" t="s">
        <v>338</v>
      </c>
      <c r="C38" s="634"/>
      <c r="D38" s="634"/>
      <c r="E38" s="634"/>
      <c r="F38" s="634"/>
      <c r="G38" s="634"/>
      <c r="H38" s="634"/>
      <c r="I38" s="634"/>
      <c r="J38" s="634"/>
      <c r="K38" s="634"/>
      <c r="L38" s="634"/>
      <c r="M38" s="634"/>
      <c r="N38" s="634"/>
      <c r="O38" s="634"/>
      <c r="P38" s="634"/>
      <c r="Q38" s="635"/>
      <c r="R38" s="636">
        <v>947300</v>
      </c>
      <c r="S38" s="637"/>
      <c r="T38" s="637"/>
      <c r="U38" s="637"/>
      <c r="V38" s="637"/>
      <c r="W38" s="637"/>
      <c r="X38" s="637"/>
      <c r="Y38" s="638"/>
      <c r="Z38" s="639">
        <v>8.5</v>
      </c>
      <c r="AA38" s="639"/>
      <c r="AB38" s="639"/>
      <c r="AC38" s="639"/>
      <c r="AD38" s="640" t="s">
        <v>186</v>
      </c>
      <c r="AE38" s="640"/>
      <c r="AF38" s="640"/>
      <c r="AG38" s="640"/>
      <c r="AH38" s="640"/>
      <c r="AI38" s="640"/>
      <c r="AJ38" s="640"/>
      <c r="AK38" s="640"/>
      <c r="AL38" s="641" t="s">
        <v>131</v>
      </c>
      <c r="AM38" s="642"/>
      <c r="AN38" s="642"/>
      <c r="AO38" s="643"/>
      <c r="AQ38" s="699" t="s">
        <v>339</v>
      </c>
      <c r="AR38" s="700"/>
      <c r="AS38" s="700"/>
      <c r="AT38" s="700"/>
      <c r="AU38" s="700"/>
      <c r="AV38" s="700"/>
      <c r="AW38" s="700"/>
      <c r="AX38" s="700"/>
      <c r="AY38" s="701"/>
      <c r="AZ38" s="636">
        <v>48533</v>
      </c>
      <c r="BA38" s="637"/>
      <c r="BB38" s="637"/>
      <c r="BC38" s="637"/>
      <c r="BD38" s="657"/>
      <c r="BE38" s="657"/>
      <c r="BF38" s="682"/>
      <c r="BG38" s="633" t="s">
        <v>340</v>
      </c>
      <c r="BH38" s="634"/>
      <c r="BI38" s="634"/>
      <c r="BJ38" s="634"/>
      <c r="BK38" s="634"/>
      <c r="BL38" s="634"/>
      <c r="BM38" s="634"/>
      <c r="BN38" s="634"/>
      <c r="BO38" s="634"/>
      <c r="BP38" s="634"/>
      <c r="BQ38" s="634"/>
      <c r="BR38" s="634"/>
      <c r="BS38" s="634"/>
      <c r="BT38" s="634"/>
      <c r="BU38" s="635"/>
      <c r="BV38" s="636">
        <v>2337</v>
      </c>
      <c r="BW38" s="637"/>
      <c r="BX38" s="637"/>
      <c r="BY38" s="637"/>
      <c r="BZ38" s="637"/>
      <c r="CA38" s="637"/>
      <c r="CB38" s="646"/>
      <c r="CD38" s="633" t="s">
        <v>341</v>
      </c>
      <c r="CE38" s="634"/>
      <c r="CF38" s="634"/>
      <c r="CG38" s="634"/>
      <c r="CH38" s="634"/>
      <c r="CI38" s="634"/>
      <c r="CJ38" s="634"/>
      <c r="CK38" s="634"/>
      <c r="CL38" s="634"/>
      <c r="CM38" s="634"/>
      <c r="CN38" s="634"/>
      <c r="CO38" s="634"/>
      <c r="CP38" s="634"/>
      <c r="CQ38" s="635"/>
      <c r="CR38" s="636">
        <v>961702</v>
      </c>
      <c r="CS38" s="637"/>
      <c r="CT38" s="637"/>
      <c r="CU38" s="637"/>
      <c r="CV38" s="637"/>
      <c r="CW38" s="637"/>
      <c r="CX38" s="637"/>
      <c r="CY38" s="638"/>
      <c r="CZ38" s="641">
        <v>9.1</v>
      </c>
      <c r="DA38" s="669"/>
      <c r="DB38" s="669"/>
      <c r="DC38" s="671"/>
      <c r="DD38" s="645">
        <v>848208</v>
      </c>
      <c r="DE38" s="637"/>
      <c r="DF38" s="637"/>
      <c r="DG38" s="637"/>
      <c r="DH38" s="637"/>
      <c r="DI38" s="637"/>
      <c r="DJ38" s="637"/>
      <c r="DK38" s="638"/>
      <c r="DL38" s="645">
        <v>622791</v>
      </c>
      <c r="DM38" s="637"/>
      <c r="DN38" s="637"/>
      <c r="DO38" s="637"/>
      <c r="DP38" s="637"/>
      <c r="DQ38" s="637"/>
      <c r="DR38" s="637"/>
      <c r="DS38" s="637"/>
      <c r="DT38" s="637"/>
      <c r="DU38" s="637"/>
      <c r="DV38" s="638"/>
      <c r="DW38" s="641">
        <v>8.8000000000000007</v>
      </c>
      <c r="DX38" s="669"/>
      <c r="DY38" s="669"/>
      <c r="DZ38" s="669"/>
      <c r="EA38" s="669"/>
      <c r="EB38" s="669"/>
      <c r="EC38" s="670"/>
    </row>
    <row r="39" spans="2:133" ht="11.25" customHeight="1" x14ac:dyDescent="0.2">
      <c r="B39" s="633" t="s">
        <v>342</v>
      </c>
      <c r="C39" s="634"/>
      <c r="D39" s="634"/>
      <c r="E39" s="634"/>
      <c r="F39" s="634"/>
      <c r="G39" s="634"/>
      <c r="H39" s="634"/>
      <c r="I39" s="634"/>
      <c r="J39" s="634"/>
      <c r="K39" s="634"/>
      <c r="L39" s="634"/>
      <c r="M39" s="634"/>
      <c r="N39" s="634"/>
      <c r="O39" s="634"/>
      <c r="P39" s="634"/>
      <c r="Q39" s="635"/>
      <c r="R39" s="636" t="s">
        <v>131</v>
      </c>
      <c r="S39" s="637"/>
      <c r="T39" s="637"/>
      <c r="U39" s="637"/>
      <c r="V39" s="637"/>
      <c r="W39" s="637"/>
      <c r="X39" s="637"/>
      <c r="Y39" s="638"/>
      <c r="Z39" s="639" t="s">
        <v>131</v>
      </c>
      <c r="AA39" s="639"/>
      <c r="AB39" s="639"/>
      <c r="AC39" s="639"/>
      <c r="AD39" s="640" t="s">
        <v>237</v>
      </c>
      <c r="AE39" s="640"/>
      <c r="AF39" s="640"/>
      <c r="AG39" s="640"/>
      <c r="AH39" s="640"/>
      <c r="AI39" s="640"/>
      <c r="AJ39" s="640"/>
      <c r="AK39" s="640"/>
      <c r="AL39" s="641" t="s">
        <v>186</v>
      </c>
      <c r="AM39" s="642"/>
      <c r="AN39" s="642"/>
      <c r="AO39" s="643"/>
      <c r="AQ39" s="699" t="s">
        <v>343</v>
      </c>
      <c r="AR39" s="700"/>
      <c r="AS39" s="700"/>
      <c r="AT39" s="700"/>
      <c r="AU39" s="700"/>
      <c r="AV39" s="700"/>
      <c r="AW39" s="700"/>
      <c r="AX39" s="700"/>
      <c r="AY39" s="701"/>
      <c r="AZ39" s="636" t="s">
        <v>131</v>
      </c>
      <c r="BA39" s="637"/>
      <c r="BB39" s="637"/>
      <c r="BC39" s="637"/>
      <c r="BD39" s="657"/>
      <c r="BE39" s="657"/>
      <c r="BF39" s="682"/>
      <c r="BG39" s="633" t="s">
        <v>344</v>
      </c>
      <c r="BH39" s="634"/>
      <c r="BI39" s="634"/>
      <c r="BJ39" s="634"/>
      <c r="BK39" s="634"/>
      <c r="BL39" s="634"/>
      <c r="BM39" s="634"/>
      <c r="BN39" s="634"/>
      <c r="BO39" s="634"/>
      <c r="BP39" s="634"/>
      <c r="BQ39" s="634"/>
      <c r="BR39" s="634"/>
      <c r="BS39" s="634"/>
      <c r="BT39" s="634"/>
      <c r="BU39" s="635"/>
      <c r="BV39" s="636">
        <v>3619</v>
      </c>
      <c r="BW39" s="637"/>
      <c r="BX39" s="637"/>
      <c r="BY39" s="637"/>
      <c r="BZ39" s="637"/>
      <c r="CA39" s="637"/>
      <c r="CB39" s="646"/>
      <c r="CD39" s="633" t="s">
        <v>345</v>
      </c>
      <c r="CE39" s="634"/>
      <c r="CF39" s="634"/>
      <c r="CG39" s="634"/>
      <c r="CH39" s="634"/>
      <c r="CI39" s="634"/>
      <c r="CJ39" s="634"/>
      <c r="CK39" s="634"/>
      <c r="CL39" s="634"/>
      <c r="CM39" s="634"/>
      <c r="CN39" s="634"/>
      <c r="CO39" s="634"/>
      <c r="CP39" s="634"/>
      <c r="CQ39" s="635"/>
      <c r="CR39" s="636">
        <v>545779</v>
      </c>
      <c r="CS39" s="657"/>
      <c r="CT39" s="657"/>
      <c r="CU39" s="657"/>
      <c r="CV39" s="657"/>
      <c r="CW39" s="657"/>
      <c r="CX39" s="657"/>
      <c r="CY39" s="658"/>
      <c r="CZ39" s="641">
        <v>5.2</v>
      </c>
      <c r="DA39" s="669"/>
      <c r="DB39" s="669"/>
      <c r="DC39" s="671"/>
      <c r="DD39" s="645">
        <v>458059</v>
      </c>
      <c r="DE39" s="657"/>
      <c r="DF39" s="657"/>
      <c r="DG39" s="657"/>
      <c r="DH39" s="657"/>
      <c r="DI39" s="657"/>
      <c r="DJ39" s="657"/>
      <c r="DK39" s="658"/>
      <c r="DL39" s="645" t="s">
        <v>131</v>
      </c>
      <c r="DM39" s="657"/>
      <c r="DN39" s="657"/>
      <c r="DO39" s="657"/>
      <c r="DP39" s="657"/>
      <c r="DQ39" s="657"/>
      <c r="DR39" s="657"/>
      <c r="DS39" s="657"/>
      <c r="DT39" s="657"/>
      <c r="DU39" s="657"/>
      <c r="DV39" s="658"/>
      <c r="DW39" s="641" t="s">
        <v>131</v>
      </c>
      <c r="DX39" s="669"/>
      <c r="DY39" s="669"/>
      <c r="DZ39" s="669"/>
      <c r="EA39" s="669"/>
      <c r="EB39" s="669"/>
      <c r="EC39" s="670"/>
    </row>
    <row r="40" spans="2:133" ht="11.25" customHeight="1" x14ac:dyDescent="0.2">
      <c r="B40" s="633" t="s">
        <v>346</v>
      </c>
      <c r="C40" s="634"/>
      <c r="D40" s="634"/>
      <c r="E40" s="634"/>
      <c r="F40" s="634"/>
      <c r="G40" s="634"/>
      <c r="H40" s="634"/>
      <c r="I40" s="634"/>
      <c r="J40" s="634"/>
      <c r="K40" s="634"/>
      <c r="L40" s="634"/>
      <c r="M40" s="634"/>
      <c r="N40" s="634"/>
      <c r="O40" s="634"/>
      <c r="P40" s="634"/>
      <c r="Q40" s="635"/>
      <c r="R40" s="636" t="s">
        <v>237</v>
      </c>
      <c r="S40" s="637"/>
      <c r="T40" s="637"/>
      <c r="U40" s="637"/>
      <c r="V40" s="637"/>
      <c r="W40" s="637"/>
      <c r="X40" s="637"/>
      <c r="Y40" s="638"/>
      <c r="Z40" s="639" t="s">
        <v>131</v>
      </c>
      <c r="AA40" s="639"/>
      <c r="AB40" s="639"/>
      <c r="AC40" s="639"/>
      <c r="AD40" s="640" t="s">
        <v>237</v>
      </c>
      <c r="AE40" s="640"/>
      <c r="AF40" s="640"/>
      <c r="AG40" s="640"/>
      <c r="AH40" s="640"/>
      <c r="AI40" s="640"/>
      <c r="AJ40" s="640"/>
      <c r="AK40" s="640"/>
      <c r="AL40" s="641" t="s">
        <v>131</v>
      </c>
      <c r="AM40" s="642"/>
      <c r="AN40" s="642"/>
      <c r="AO40" s="643"/>
      <c r="AQ40" s="699" t="s">
        <v>347</v>
      </c>
      <c r="AR40" s="700"/>
      <c r="AS40" s="700"/>
      <c r="AT40" s="700"/>
      <c r="AU40" s="700"/>
      <c r="AV40" s="700"/>
      <c r="AW40" s="700"/>
      <c r="AX40" s="700"/>
      <c r="AY40" s="701"/>
      <c r="AZ40" s="636" t="s">
        <v>237</v>
      </c>
      <c r="BA40" s="637"/>
      <c r="BB40" s="637"/>
      <c r="BC40" s="637"/>
      <c r="BD40" s="657"/>
      <c r="BE40" s="657"/>
      <c r="BF40" s="682"/>
      <c r="BG40" s="686" t="s">
        <v>348</v>
      </c>
      <c r="BH40" s="687"/>
      <c r="BI40" s="687"/>
      <c r="BJ40" s="687"/>
      <c r="BK40" s="687"/>
      <c r="BL40" s="214"/>
      <c r="BM40" s="634" t="s">
        <v>349</v>
      </c>
      <c r="BN40" s="634"/>
      <c r="BO40" s="634"/>
      <c r="BP40" s="634"/>
      <c r="BQ40" s="634"/>
      <c r="BR40" s="634"/>
      <c r="BS40" s="634"/>
      <c r="BT40" s="634"/>
      <c r="BU40" s="635"/>
      <c r="BV40" s="636">
        <v>113</v>
      </c>
      <c r="BW40" s="637"/>
      <c r="BX40" s="637"/>
      <c r="BY40" s="637"/>
      <c r="BZ40" s="637"/>
      <c r="CA40" s="637"/>
      <c r="CB40" s="646"/>
      <c r="CD40" s="633" t="s">
        <v>350</v>
      </c>
      <c r="CE40" s="634"/>
      <c r="CF40" s="634"/>
      <c r="CG40" s="634"/>
      <c r="CH40" s="634"/>
      <c r="CI40" s="634"/>
      <c r="CJ40" s="634"/>
      <c r="CK40" s="634"/>
      <c r="CL40" s="634"/>
      <c r="CM40" s="634"/>
      <c r="CN40" s="634"/>
      <c r="CO40" s="634"/>
      <c r="CP40" s="634"/>
      <c r="CQ40" s="635"/>
      <c r="CR40" s="636">
        <v>51550</v>
      </c>
      <c r="CS40" s="637"/>
      <c r="CT40" s="637"/>
      <c r="CU40" s="637"/>
      <c r="CV40" s="637"/>
      <c r="CW40" s="637"/>
      <c r="CX40" s="637"/>
      <c r="CY40" s="638"/>
      <c r="CZ40" s="641">
        <v>0.5</v>
      </c>
      <c r="DA40" s="669"/>
      <c r="DB40" s="669"/>
      <c r="DC40" s="671"/>
      <c r="DD40" s="645">
        <v>8550</v>
      </c>
      <c r="DE40" s="637"/>
      <c r="DF40" s="637"/>
      <c r="DG40" s="637"/>
      <c r="DH40" s="637"/>
      <c r="DI40" s="637"/>
      <c r="DJ40" s="637"/>
      <c r="DK40" s="638"/>
      <c r="DL40" s="645" t="s">
        <v>131</v>
      </c>
      <c r="DM40" s="637"/>
      <c r="DN40" s="637"/>
      <c r="DO40" s="637"/>
      <c r="DP40" s="637"/>
      <c r="DQ40" s="637"/>
      <c r="DR40" s="637"/>
      <c r="DS40" s="637"/>
      <c r="DT40" s="637"/>
      <c r="DU40" s="637"/>
      <c r="DV40" s="638"/>
      <c r="DW40" s="641" t="s">
        <v>131</v>
      </c>
      <c r="DX40" s="669"/>
      <c r="DY40" s="669"/>
      <c r="DZ40" s="669"/>
      <c r="EA40" s="669"/>
      <c r="EB40" s="669"/>
      <c r="EC40" s="670"/>
    </row>
    <row r="41" spans="2:133" ht="11.25" customHeight="1" x14ac:dyDescent="0.2">
      <c r="B41" s="659" t="s">
        <v>351</v>
      </c>
      <c r="C41" s="660"/>
      <c r="D41" s="660"/>
      <c r="E41" s="660"/>
      <c r="F41" s="660"/>
      <c r="G41" s="660"/>
      <c r="H41" s="660"/>
      <c r="I41" s="660"/>
      <c r="J41" s="660"/>
      <c r="K41" s="660"/>
      <c r="L41" s="660"/>
      <c r="M41" s="660"/>
      <c r="N41" s="660"/>
      <c r="O41" s="660"/>
      <c r="P41" s="660"/>
      <c r="Q41" s="661"/>
      <c r="R41" s="708">
        <v>11182694</v>
      </c>
      <c r="S41" s="709"/>
      <c r="T41" s="709"/>
      <c r="U41" s="709"/>
      <c r="V41" s="709"/>
      <c r="W41" s="709"/>
      <c r="X41" s="709"/>
      <c r="Y41" s="713"/>
      <c r="Z41" s="714">
        <v>100</v>
      </c>
      <c r="AA41" s="714"/>
      <c r="AB41" s="714"/>
      <c r="AC41" s="714"/>
      <c r="AD41" s="715">
        <v>7083316</v>
      </c>
      <c r="AE41" s="715"/>
      <c r="AF41" s="715"/>
      <c r="AG41" s="715"/>
      <c r="AH41" s="715"/>
      <c r="AI41" s="715"/>
      <c r="AJ41" s="715"/>
      <c r="AK41" s="715"/>
      <c r="AL41" s="716">
        <v>100</v>
      </c>
      <c r="AM41" s="696"/>
      <c r="AN41" s="696"/>
      <c r="AO41" s="717"/>
      <c r="AQ41" s="699" t="s">
        <v>352</v>
      </c>
      <c r="AR41" s="700"/>
      <c r="AS41" s="700"/>
      <c r="AT41" s="700"/>
      <c r="AU41" s="700"/>
      <c r="AV41" s="700"/>
      <c r="AW41" s="700"/>
      <c r="AX41" s="700"/>
      <c r="AY41" s="701"/>
      <c r="AZ41" s="636">
        <v>175157</v>
      </c>
      <c r="BA41" s="637"/>
      <c r="BB41" s="637"/>
      <c r="BC41" s="637"/>
      <c r="BD41" s="657"/>
      <c r="BE41" s="657"/>
      <c r="BF41" s="682"/>
      <c r="BG41" s="686"/>
      <c r="BH41" s="687"/>
      <c r="BI41" s="687"/>
      <c r="BJ41" s="687"/>
      <c r="BK41" s="687"/>
      <c r="BL41" s="214"/>
      <c r="BM41" s="634" t="s">
        <v>353</v>
      </c>
      <c r="BN41" s="634"/>
      <c r="BO41" s="634"/>
      <c r="BP41" s="634"/>
      <c r="BQ41" s="634"/>
      <c r="BR41" s="634"/>
      <c r="BS41" s="634"/>
      <c r="BT41" s="634"/>
      <c r="BU41" s="635"/>
      <c r="BV41" s="636" t="s">
        <v>186</v>
      </c>
      <c r="BW41" s="637"/>
      <c r="BX41" s="637"/>
      <c r="BY41" s="637"/>
      <c r="BZ41" s="637"/>
      <c r="CA41" s="637"/>
      <c r="CB41" s="646"/>
      <c r="CD41" s="633" t="s">
        <v>354</v>
      </c>
      <c r="CE41" s="634"/>
      <c r="CF41" s="634"/>
      <c r="CG41" s="634"/>
      <c r="CH41" s="634"/>
      <c r="CI41" s="634"/>
      <c r="CJ41" s="634"/>
      <c r="CK41" s="634"/>
      <c r="CL41" s="634"/>
      <c r="CM41" s="634"/>
      <c r="CN41" s="634"/>
      <c r="CO41" s="634"/>
      <c r="CP41" s="634"/>
      <c r="CQ41" s="635"/>
      <c r="CR41" s="636" t="s">
        <v>131</v>
      </c>
      <c r="CS41" s="657"/>
      <c r="CT41" s="657"/>
      <c r="CU41" s="657"/>
      <c r="CV41" s="657"/>
      <c r="CW41" s="657"/>
      <c r="CX41" s="657"/>
      <c r="CY41" s="658"/>
      <c r="CZ41" s="641" t="s">
        <v>131</v>
      </c>
      <c r="DA41" s="669"/>
      <c r="DB41" s="669"/>
      <c r="DC41" s="671"/>
      <c r="DD41" s="645" t="s">
        <v>237</v>
      </c>
      <c r="DE41" s="657"/>
      <c r="DF41" s="657"/>
      <c r="DG41" s="657"/>
      <c r="DH41" s="657"/>
      <c r="DI41" s="657"/>
      <c r="DJ41" s="657"/>
      <c r="DK41" s="658"/>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355</v>
      </c>
      <c r="AR42" s="706"/>
      <c r="AS42" s="706"/>
      <c r="AT42" s="706"/>
      <c r="AU42" s="706"/>
      <c r="AV42" s="706"/>
      <c r="AW42" s="706"/>
      <c r="AX42" s="706"/>
      <c r="AY42" s="707"/>
      <c r="AZ42" s="708">
        <v>462292</v>
      </c>
      <c r="BA42" s="709"/>
      <c r="BB42" s="709"/>
      <c r="BC42" s="709"/>
      <c r="BD42" s="695"/>
      <c r="BE42" s="695"/>
      <c r="BF42" s="697"/>
      <c r="BG42" s="688"/>
      <c r="BH42" s="689"/>
      <c r="BI42" s="689"/>
      <c r="BJ42" s="689"/>
      <c r="BK42" s="689"/>
      <c r="BL42" s="215"/>
      <c r="BM42" s="660" t="s">
        <v>356</v>
      </c>
      <c r="BN42" s="660"/>
      <c r="BO42" s="660"/>
      <c r="BP42" s="660"/>
      <c r="BQ42" s="660"/>
      <c r="BR42" s="660"/>
      <c r="BS42" s="660"/>
      <c r="BT42" s="660"/>
      <c r="BU42" s="661"/>
      <c r="BV42" s="708">
        <v>339</v>
      </c>
      <c r="BW42" s="709"/>
      <c r="BX42" s="709"/>
      <c r="BY42" s="709"/>
      <c r="BZ42" s="709"/>
      <c r="CA42" s="709"/>
      <c r="CB42" s="718"/>
      <c r="CD42" s="633" t="s">
        <v>357</v>
      </c>
      <c r="CE42" s="634"/>
      <c r="CF42" s="634"/>
      <c r="CG42" s="634"/>
      <c r="CH42" s="634"/>
      <c r="CI42" s="634"/>
      <c r="CJ42" s="634"/>
      <c r="CK42" s="634"/>
      <c r="CL42" s="634"/>
      <c r="CM42" s="634"/>
      <c r="CN42" s="634"/>
      <c r="CO42" s="634"/>
      <c r="CP42" s="634"/>
      <c r="CQ42" s="635"/>
      <c r="CR42" s="636">
        <v>2260038</v>
      </c>
      <c r="CS42" s="657"/>
      <c r="CT42" s="657"/>
      <c r="CU42" s="657"/>
      <c r="CV42" s="657"/>
      <c r="CW42" s="657"/>
      <c r="CX42" s="657"/>
      <c r="CY42" s="658"/>
      <c r="CZ42" s="641">
        <v>21.4</v>
      </c>
      <c r="DA42" s="669"/>
      <c r="DB42" s="669"/>
      <c r="DC42" s="671"/>
      <c r="DD42" s="645">
        <v>692342</v>
      </c>
      <c r="DE42" s="657"/>
      <c r="DF42" s="657"/>
      <c r="DG42" s="657"/>
      <c r="DH42" s="657"/>
      <c r="DI42" s="657"/>
      <c r="DJ42" s="657"/>
      <c r="DK42" s="658"/>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358</v>
      </c>
      <c r="CD43" s="633" t="s">
        <v>359</v>
      </c>
      <c r="CE43" s="634"/>
      <c r="CF43" s="634"/>
      <c r="CG43" s="634"/>
      <c r="CH43" s="634"/>
      <c r="CI43" s="634"/>
      <c r="CJ43" s="634"/>
      <c r="CK43" s="634"/>
      <c r="CL43" s="634"/>
      <c r="CM43" s="634"/>
      <c r="CN43" s="634"/>
      <c r="CO43" s="634"/>
      <c r="CP43" s="634"/>
      <c r="CQ43" s="635"/>
      <c r="CR43" s="636">
        <v>24257</v>
      </c>
      <c r="CS43" s="657"/>
      <c r="CT43" s="657"/>
      <c r="CU43" s="657"/>
      <c r="CV43" s="657"/>
      <c r="CW43" s="657"/>
      <c r="CX43" s="657"/>
      <c r="CY43" s="658"/>
      <c r="CZ43" s="641">
        <v>0.2</v>
      </c>
      <c r="DA43" s="669"/>
      <c r="DB43" s="669"/>
      <c r="DC43" s="671"/>
      <c r="DD43" s="645">
        <v>24257</v>
      </c>
      <c r="DE43" s="657"/>
      <c r="DF43" s="657"/>
      <c r="DG43" s="657"/>
      <c r="DH43" s="657"/>
      <c r="DI43" s="657"/>
      <c r="DJ43" s="657"/>
      <c r="DK43" s="658"/>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360</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4" t="s">
        <v>307</v>
      </c>
      <c r="CE44" s="675"/>
      <c r="CF44" s="633" t="s">
        <v>361</v>
      </c>
      <c r="CG44" s="634"/>
      <c r="CH44" s="634"/>
      <c r="CI44" s="634"/>
      <c r="CJ44" s="634"/>
      <c r="CK44" s="634"/>
      <c r="CL44" s="634"/>
      <c r="CM44" s="634"/>
      <c r="CN44" s="634"/>
      <c r="CO44" s="634"/>
      <c r="CP44" s="634"/>
      <c r="CQ44" s="635"/>
      <c r="CR44" s="636">
        <v>2260038</v>
      </c>
      <c r="CS44" s="637"/>
      <c r="CT44" s="637"/>
      <c r="CU44" s="637"/>
      <c r="CV44" s="637"/>
      <c r="CW44" s="637"/>
      <c r="CX44" s="637"/>
      <c r="CY44" s="638"/>
      <c r="CZ44" s="641">
        <v>21.4</v>
      </c>
      <c r="DA44" s="642"/>
      <c r="DB44" s="642"/>
      <c r="DC44" s="648"/>
      <c r="DD44" s="645">
        <v>692342</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362</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6"/>
      <c r="CE45" s="677"/>
      <c r="CF45" s="633" t="s">
        <v>363</v>
      </c>
      <c r="CG45" s="634"/>
      <c r="CH45" s="634"/>
      <c r="CI45" s="634"/>
      <c r="CJ45" s="634"/>
      <c r="CK45" s="634"/>
      <c r="CL45" s="634"/>
      <c r="CM45" s="634"/>
      <c r="CN45" s="634"/>
      <c r="CO45" s="634"/>
      <c r="CP45" s="634"/>
      <c r="CQ45" s="635"/>
      <c r="CR45" s="636">
        <v>1405249</v>
      </c>
      <c r="CS45" s="657"/>
      <c r="CT45" s="657"/>
      <c r="CU45" s="657"/>
      <c r="CV45" s="657"/>
      <c r="CW45" s="657"/>
      <c r="CX45" s="657"/>
      <c r="CY45" s="658"/>
      <c r="CZ45" s="641">
        <v>13.3</v>
      </c>
      <c r="DA45" s="669"/>
      <c r="DB45" s="669"/>
      <c r="DC45" s="671"/>
      <c r="DD45" s="645">
        <v>212150</v>
      </c>
      <c r="DE45" s="657"/>
      <c r="DF45" s="657"/>
      <c r="DG45" s="657"/>
      <c r="DH45" s="657"/>
      <c r="DI45" s="657"/>
      <c r="DJ45" s="657"/>
      <c r="DK45" s="658"/>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6"/>
      <c r="CE46" s="677"/>
      <c r="CF46" s="633" t="s">
        <v>364</v>
      </c>
      <c r="CG46" s="634"/>
      <c r="CH46" s="634"/>
      <c r="CI46" s="634"/>
      <c r="CJ46" s="634"/>
      <c r="CK46" s="634"/>
      <c r="CL46" s="634"/>
      <c r="CM46" s="634"/>
      <c r="CN46" s="634"/>
      <c r="CO46" s="634"/>
      <c r="CP46" s="634"/>
      <c r="CQ46" s="635"/>
      <c r="CR46" s="636">
        <v>854667</v>
      </c>
      <c r="CS46" s="637"/>
      <c r="CT46" s="637"/>
      <c r="CU46" s="637"/>
      <c r="CV46" s="637"/>
      <c r="CW46" s="637"/>
      <c r="CX46" s="637"/>
      <c r="CY46" s="638"/>
      <c r="CZ46" s="641">
        <v>8.1</v>
      </c>
      <c r="DA46" s="642"/>
      <c r="DB46" s="642"/>
      <c r="DC46" s="648"/>
      <c r="DD46" s="645">
        <v>480192</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6"/>
      <c r="CE47" s="677"/>
      <c r="CF47" s="633" t="s">
        <v>365</v>
      </c>
      <c r="CG47" s="634"/>
      <c r="CH47" s="634"/>
      <c r="CI47" s="634"/>
      <c r="CJ47" s="634"/>
      <c r="CK47" s="634"/>
      <c r="CL47" s="634"/>
      <c r="CM47" s="634"/>
      <c r="CN47" s="634"/>
      <c r="CO47" s="634"/>
      <c r="CP47" s="634"/>
      <c r="CQ47" s="635"/>
      <c r="CR47" s="636" t="s">
        <v>237</v>
      </c>
      <c r="CS47" s="657"/>
      <c r="CT47" s="657"/>
      <c r="CU47" s="657"/>
      <c r="CV47" s="657"/>
      <c r="CW47" s="657"/>
      <c r="CX47" s="657"/>
      <c r="CY47" s="658"/>
      <c r="CZ47" s="641" t="s">
        <v>237</v>
      </c>
      <c r="DA47" s="669"/>
      <c r="DB47" s="669"/>
      <c r="DC47" s="671"/>
      <c r="DD47" s="645" t="s">
        <v>237</v>
      </c>
      <c r="DE47" s="657"/>
      <c r="DF47" s="657"/>
      <c r="DG47" s="657"/>
      <c r="DH47" s="657"/>
      <c r="DI47" s="657"/>
      <c r="DJ47" s="657"/>
      <c r="DK47" s="658"/>
      <c r="DL47" s="719"/>
      <c r="DM47" s="720"/>
      <c r="DN47" s="720"/>
      <c r="DO47" s="720"/>
      <c r="DP47" s="720"/>
      <c r="DQ47" s="720"/>
      <c r="DR47" s="720"/>
      <c r="DS47" s="720"/>
      <c r="DT47" s="720"/>
      <c r="DU47" s="720"/>
      <c r="DV47" s="721"/>
      <c r="DW47" s="710"/>
      <c r="DX47" s="711"/>
      <c r="DY47" s="711"/>
      <c r="DZ47" s="711"/>
      <c r="EA47" s="711"/>
      <c r="EB47" s="711"/>
      <c r="EC47" s="712"/>
    </row>
    <row r="48" spans="2:133" ht="11" x14ac:dyDescent="0.2">
      <c r="B48" s="219"/>
      <c r="CD48" s="678"/>
      <c r="CE48" s="679"/>
      <c r="CF48" s="633" t="s">
        <v>366</v>
      </c>
      <c r="CG48" s="634"/>
      <c r="CH48" s="634"/>
      <c r="CI48" s="634"/>
      <c r="CJ48" s="634"/>
      <c r="CK48" s="634"/>
      <c r="CL48" s="634"/>
      <c r="CM48" s="634"/>
      <c r="CN48" s="634"/>
      <c r="CO48" s="634"/>
      <c r="CP48" s="634"/>
      <c r="CQ48" s="635"/>
      <c r="CR48" s="636" t="s">
        <v>131</v>
      </c>
      <c r="CS48" s="637"/>
      <c r="CT48" s="637"/>
      <c r="CU48" s="637"/>
      <c r="CV48" s="637"/>
      <c r="CW48" s="637"/>
      <c r="CX48" s="637"/>
      <c r="CY48" s="638"/>
      <c r="CZ48" s="641" t="s">
        <v>237</v>
      </c>
      <c r="DA48" s="642"/>
      <c r="DB48" s="642"/>
      <c r="DC48" s="648"/>
      <c r="DD48" s="645" t="s">
        <v>131</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9" t="s">
        <v>367</v>
      </c>
      <c r="CE49" s="660"/>
      <c r="CF49" s="660"/>
      <c r="CG49" s="660"/>
      <c r="CH49" s="660"/>
      <c r="CI49" s="660"/>
      <c r="CJ49" s="660"/>
      <c r="CK49" s="660"/>
      <c r="CL49" s="660"/>
      <c r="CM49" s="660"/>
      <c r="CN49" s="660"/>
      <c r="CO49" s="660"/>
      <c r="CP49" s="660"/>
      <c r="CQ49" s="661"/>
      <c r="CR49" s="708">
        <v>10578528</v>
      </c>
      <c r="CS49" s="695"/>
      <c r="CT49" s="695"/>
      <c r="CU49" s="695"/>
      <c r="CV49" s="695"/>
      <c r="CW49" s="695"/>
      <c r="CX49" s="695"/>
      <c r="CY49" s="724"/>
      <c r="CZ49" s="716">
        <v>100</v>
      </c>
      <c r="DA49" s="725"/>
      <c r="DB49" s="725"/>
      <c r="DC49" s="726"/>
      <c r="DD49" s="727">
        <v>7001028</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xmWtjJip0PvI4ZNpvFm3wmQCBCrgnRuGGNhZw66922QHkDivWHKoATsrQxlYVuifYsgdDM2WFlavbnFX6CgfNw==" saltValue="N9OUTtAMAagl8/vE8nS91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368</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369</v>
      </c>
      <c r="DK2" s="736"/>
      <c r="DL2" s="736"/>
      <c r="DM2" s="736"/>
      <c r="DN2" s="736"/>
      <c r="DO2" s="737"/>
      <c r="DP2" s="222"/>
      <c r="DQ2" s="735" t="s">
        <v>370</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38" t="s">
        <v>371</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372</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2">
      <c r="A5" s="740" t="s">
        <v>373</v>
      </c>
      <c r="B5" s="741"/>
      <c r="C5" s="741"/>
      <c r="D5" s="741"/>
      <c r="E5" s="741"/>
      <c r="F5" s="741"/>
      <c r="G5" s="741"/>
      <c r="H5" s="741"/>
      <c r="I5" s="741"/>
      <c r="J5" s="741"/>
      <c r="K5" s="741"/>
      <c r="L5" s="741"/>
      <c r="M5" s="741"/>
      <c r="N5" s="741"/>
      <c r="O5" s="741"/>
      <c r="P5" s="742"/>
      <c r="Q5" s="746" t="s">
        <v>374</v>
      </c>
      <c r="R5" s="747"/>
      <c r="S5" s="747"/>
      <c r="T5" s="747"/>
      <c r="U5" s="748"/>
      <c r="V5" s="746" t="s">
        <v>375</v>
      </c>
      <c r="W5" s="747"/>
      <c r="X5" s="747"/>
      <c r="Y5" s="747"/>
      <c r="Z5" s="748"/>
      <c r="AA5" s="746" t="s">
        <v>376</v>
      </c>
      <c r="AB5" s="747"/>
      <c r="AC5" s="747"/>
      <c r="AD5" s="747"/>
      <c r="AE5" s="747"/>
      <c r="AF5" s="752" t="s">
        <v>377</v>
      </c>
      <c r="AG5" s="747"/>
      <c r="AH5" s="747"/>
      <c r="AI5" s="747"/>
      <c r="AJ5" s="753"/>
      <c r="AK5" s="747" t="s">
        <v>378</v>
      </c>
      <c r="AL5" s="747"/>
      <c r="AM5" s="747"/>
      <c r="AN5" s="747"/>
      <c r="AO5" s="748"/>
      <c r="AP5" s="746" t="s">
        <v>379</v>
      </c>
      <c r="AQ5" s="747"/>
      <c r="AR5" s="747"/>
      <c r="AS5" s="747"/>
      <c r="AT5" s="748"/>
      <c r="AU5" s="746" t="s">
        <v>380</v>
      </c>
      <c r="AV5" s="747"/>
      <c r="AW5" s="747"/>
      <c r="AX5" s="747"/>
      <c r="AY5" s="753"/>
      <c r="AZ5" s="226"/>
      <c r="BA5" s="226"/>
      <c r="BB5" s="226"/>
      <c r="BC5" s="226"/>
      <c r="BD5" s="226"/>
      <c r="BE5" s="227"/>
      <c r="BF5" s="227"/>
      <c r="BG5" s="227"/>
      <c r="BH5" s="227"/>
      <c r="BI5" s="227"/>
      <c r="BJ5" s="227"/>
      <c r="BK5" s="227"/>
      <c r="BL5" s="227"/>
      <c r="BM5" s="227"/>
      <c r="BN5" s="227"/>
      <c r="BO5" s="227"/>
      <c r="BP5" s="227"/>
      <c r="BQ5" s="740" t="s">
        <v>381</v>
      </c>
      <c r="BR5" s="741"/>
      <c r="BS5" s="741"/>
      <c r="BT5" s="741"/>
      <c r="BU5" s="741"/>
      <c r="BV5" s="741"/>
      <c r="BW5" s="741"/>
      <c r="BX5" s="741"/>
      <c r="BY5" s="741"/>
      <c r="BZ5" s="741"/>
      <c r="CA5" s="741"/>
      <c r="CB5" s="741"/>
      <c r="CC5" s="741"/>
      <c r="CD5" s="741"/>
      <c r="CE5" s="741"/>
      <c r="CF5" s="741"/>
      <c r="CG5" s="742"/>
      <c r="CH5" s="746" t="s">
        <v>382</v>
      </c>
      <c r="CI5" s="747"/>
      <c r="CJ5" s="747"/>
      <c r="CK5" s="747"/>
      <c r="CL5" s="748"/>
      <c r="CM5" s="746" t="s">
        <v>383</v>
      </c>
      <c r="CN5" s="747"/>
      <c r="CO5" s="747"/>
      <c r="CP5" s="747"/>
      <c r="CQ5" s="748"/>
      <c r="CR5" s="746" t="s">
        <v>384</v>
      </c>
      <c r="CS5" s="747"/>
      <c r="CT5" s="747"/>
      <c r="CU5" s="747"/>
      <c r="CV5" s="748"/>
      <c r="CW5" s="746" t="s">
        <v>385</v>
      </c>
      <c r="CX5" s="747"/>
      <c r="CY5" s="747"/>
      <c r="CZ5" s="747"/>
      <c r="DA5" s="748"/>
      <c r="DB5" s="746" t="s">
        <v>386</v>
      </c>
      <c r="DC5" s="747"/>
      <c r="DD5" s="747"/>
      <c r="DE5" s="747"/>
      <c r="DF5" s="748"/>
      <c r="DG5" s="776" t="s">
        <v>387</v>
      </c>
      <c r="DH5" s="777"/>
      <c r="DI5" s="777"/>
      <c r="DJ5" s="777"/>
      <c r="DK5" s="778"/>
      <c r="DL5" s="776" t="s">
        <v>388</v>
      </c>
      <c r="DM5" s="777"/>
      <c r="DN5" s="777"/>
      <c r="DO5" s="777"/>
      <c r="DP5" s="778"/>
      <c r="DQ5" s="746" t="s">
        <v>389</v>
      </c>
      <c r="DR5" s="747"/>
      <c r="DS5" s="747"/>
      <c r="DT5" s="747"/>
      <c r="DU5" s="748"/>
      <c r="DV5" s="746" t="s">
        <v>380</v>
      </c>
      <c r="DW5" s="747"/>
      <c r="DX5" s="747"/>
      <c r="DY5" s="747"/>
      <c r="DZ5" s="753"/>
      <c r="EA5" s="229"/>
    </row>
    <row r="6" spans="1:131" s="230"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2">
      <c r="A7" s="231">
        <v>1</v>
      </c>
      <c r="B7" s="762" t="s">
        <v>390</v>
      </c>
      <c r="C7" s="763"/>
      <c r="D7" s="763"/>
      <c r="E7" s="763"/>
      <c r="F7" s="763"/>
      <c r="G7" s="763"/>
      <c r="H7" s="763"/>
      <c r="I7" s="763"/>
      <c r="J7" s="763"/>
      <c r="K7" s="763"/>
      <c r="L7" s="763"/>
      <c r="M7" s="763"/>
      <c r="N7" s="763"/>
      <c r="O7" s="763"/>
      <c r="P7" s="764"/>
      <c r="Q7" s="765">
        <v>11176</v>
      </c>
      <c r="R7" s="766"/>
      <c r="S7" s="766"/>
      <c r="T7" s="766"/>
      <c r="U7" s="766"/>
      <c r="V7" s="766">
        <v>10571</v>
      </c>
      <c r="W7" s="766"/>
      <c r="X7" s="766"/>
      <c r="Y7" s="766"/>
      <c r="Z7" s="766"/>
      <c r="AA7" s="766">
        <v>604</v>
      </c>
      <c r="AB7" s="766"/>
      <c r="AC7" s="766"/>
      <c r="AD7" s="766"/>
      <c r="AE7" s="767"/>
      <c r="AF7" s="768">
        <v>262</v>
      </c>
      <c r="AG7" s="769"/>
      <c r="AH7" s="769"/>
      <c r="AI7" s="769"/>
      <c r="AJ7" s="770"/>
      <c r="AK7" s="771">
        <v>40</v>
      </c>
      <c r="AL7" s="772"/>
      <c r="AM7" s="772"/>
      <c r="AN7" s="772"/>
      <c r="AO7" s="772"/>
      <c r="AP7" s="772">
        <v>3132</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c r="BT7" s="760"/>
      <c r="BU7" s="760"/>
      <c r="BV7" s="760"/>
      <c r="BW7" s="760"/>
      <c r="BX7" s="760"/>
      <c r="BY7" s="760"/>
      <c r="BZ7" s="760"/>
      <c r="CA7" s="760"/>
      <c r="CB7" s="760"/>
      <c r="CC7" s="760"/>
      <c r="CD7" s="760"/>
      <c r="CE7" s="760"/>
      <c r="CF7" s="760"/>
      <c r="CG7" s="775"/>
      <c r="CH7" s="756"/>
      <c r="CI7" s="757"/>
      <c r="CJ7" s="757"/>
      <c r="CK7" s="757"/>
      <c r="CL7" s="758"/>
      <c r="CM7" s="756"/>
      <c r="CN7" s="757"/>
      <c r="CO7" s="757"/>
      <c r="CP7" s="757"/>
      <c r="CQ7" s="758"/>
      <c r="CR7" s="756"/>
      <c r="CS7" s="757"/>
      <c r="CT7" s="757"/>
      <c r="CU7" s="757"/>
      <c r="CV7" s="758"/>
      <c r="CW7" s="756"/>
      <c r="CX7" s="757"/>
      <c r="CY7" s="757"/>
      <c r="CZ7" s="757"/>
      <c r="DA7" s="758"/>
      <c r="DB7" s="756"/>
      <c r="DC7" s="757"/>
      <c r="DD7" s="757"/>
      <c r="DE7" s="757"/>
      <c r="DF7" s="758"/>
      <c r="DG7" s="756"/>
      <c r="DH7" s="757"/>
      <c r="DI7" s="757"/>
      <c r="DJ7" s="757"/>
      <c r="DK7" s="758"/>
      <c r="DL7" s="756"/>
      <c r="DM7" s="757"/>
      <c r="DN7" s="757"/>
      <c r="DO7" s="757"/>
      <c r="DP7" s="758"/>
      <c r="DQ7" s="756"/>
      <c r="DR7" s="757"/>
      <c r="DS7" s="757"/>
      <c r="DT7" s="757"/>
      <c r="DU7" s="758"/>
      <c r="DV7" s="759"/>
      <c r="DW7" s="760"/>
      <c r="DX7" s="760"/>
      <c r="DY7" s="760"/>
      <c r="DZ7" s="761"/>
      <c r="EA7" s="229"/>
    </row>
    <row r="8" spans="1:131" s="230" customFormat="1" ht="26.25" customHeight="1" x14ac:dyDescent="0.2">
      <c r="A8" s="233">
        <v>2</v>
      </c>
      <c r="B8" s="793" t="s">
        <v>391</v>
      </c>
      <c r="C8" s="794"/>
      <c r="D8" s="794"/>
      <c r="E8" s="794"/>
      <c r="F8" s="794"/>
      <c r="G8" s="794"/>
      <c r="H8" s="794"/>
      <c r="I8" s="794"/>
      <c r="J8" s="794"/>
      <c r="K8" s="794"/>
      <c r="L8" s="794"/>
      <c r="M8" s="794"/>
      <c r="N8" s="794"/>
      <c r="O8" s="794"/>
      <c r="P8" s="795"/>
      <c r="Q8" s="796">
        <v>1</v>
      </c>
      <c r="R8" s="797"/>
      <c r="S8" s="797"/>
      <c r="T8" s="797"/>
      <c r="U8" s="797"/>
      <c r="V8" s="797">
        <v>1</v>
      </c>
      <c r="W8" s="797"/>
      <c r="X8" s="797"/>
      <c r="Y8" s="797"/>
      <c r="Z8" s="797"/>
      <c r="AA8" s="797">
        <v>0</v>
      </c>
      <c r="AB8" s="797"/>
      <c r="AC8" s="797"/>
      <c r="AD8" s="797"/>
      <c r="AE8" s="798"/>
      <c r="AF8" s="799" t="s">
        <v>131</v>
      </c>
      <c r="AG8" s="800"/>
      <c r="AH8" s="800"/>
      <c r="AI8" s="800"/>
      <c r="AJ8" s="801"/>
      <c r="AK8" s="782">
        <v>1</v>
      </c>
      <c r="AL8" s="783"/>
      <c r="AM8" s="783"/>
      <c r="AN8" s="783"/>
      <c r="AO8" s="783"/>
      <c r="AP8" s="783" t="s">
        <v>596</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9"/>
    </row>
    <row r="9" spans="1:131" s="230" customFormat="1" ht="26.25" customHeight="1" x14ac:dyDescent="0.2">
      <c r="A9" s="233">
        <v>3</v>
      </c>
      <c r="B9" s="793" t="s">
        <v>392</v>
      </c>
      <c r="C9" s="794"/>
      <c r="D9" s="794"/>
      <c r="E9" s="794"/>
      <c r="F9" s="794"/>
      <c r="G9" s="794"/>
      <c r="H9" s="794"/>
      <c r="I9" s="794"/>
      <c r="J9" s="794"/>
      <c r="K9" s="794"/>
      <c r="L9" s="794"/>
      <c r="M9" s="794"/>
      <c r="N9" s="794"/>
      <c r="O9" s="794"/>
      <c r="P9" s="795"/>
      <c r="Q9" s="796">
        <v>0</v>
      </c>
      <c r="R9" s="797"/>
      <c r="S9" s="797"/>
      <c r="T9" s="797"/>
      <c r="U9" s="797"/>
      <c r="V9" s="797">
        <v>0</v>
      </c>
      <c r="W9" s="797"/>
      <c r="X9" s="797"/>
      <c r="Y9" s="797"/>
      <c r="Z9" s="797"/>
      <c r="AA9" s="797">
        <v>0</v>
      </c>
      <c r="AB9" s="797"/>
      <c r="AC9" s="797"/>
      <c r="AD9" s="797"/>
      <c r="AE9" s="798"/>
      <c r="AF9" s="799">
        <v>0</v>
      </c>
      <c r="AG9" s="800"/>
      <c r="AH9" s="800"/>
      <c r="AI9" s="800"/>
      <c r="AJ9" s="801"/>
      <c r="AK9" s="782" t="s">
        <v>596</v>
      </c>
      <c r="AL9" s="783"/>
      <c r="AM9" s="783"/>
      <c r="AN9" s="783"/>
      <c r="AO9" s="783"/>
      <c r="AP9" s="783" t="s">
        <v>596</v>
      </c>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9"/>
    </row>
    <row r="10" spans="1:131" s="230" customFormat="1" ht="26.25" customHeight="1" x14ac:dyDescent="0.2">
      <c r="A10" s="233">
        <v>4</v>
      </c>
      <c r="B10" s="793" t="s">
        <v>393</v>
      </c>
      <c r="C10" s="794"/>
      <c r="D10" s="794"/>
      <c r="E10" s="794"/>
      <c r="F10" s="794"/>
      <c r="G10" s="794"/>
      <c r="H10" s="794"/>
      <c r="I10" s="794"/>
      <c r="J10" s="794"/>
      <c r="K10" s="794"/>
      <c r="L10" s="794"/>
      <c r="M10" s="794"/>
      <c r="N10" s="794"/>
      <c r="O10" s="794"/>
      <c r="P10" s="795"/>
      <c r="Q10" s="796">
        <v>12</v>
      </c>
      <c r="R10" s="797"/>
      <c r="S10" s="797"/>
      <c r="T10" s="797"/>
      <c r="U10" s="797"/>
      <c r="V10" s="797">
        <v>12</v>
      </c>
      <c r="W10" s="797"/>
      <c r="X10" s="797"/>
      <c r="Y10" s="797"/>
      <c r="Z10" s="797"/>
      <c r="AA10" s="797">
        <v>0</v>
      </c>
      <c r="AB10" s="797"/>
      <c r="AC10" s="797"/>
      <c r="AD10" s="797"/>
      <c r="AE10" s="798"/>
      <c r="AF10" s="799" t="s">
        <v>131</v>
      </c>
      <c r="AG10" s="800"/>
      <c r="AH10" s="800"/>
      <c r="AI10" s="800"/>
      <c r="AJ10" s="801"/>
      <c r="AK10" s="782">
        <v>12</v>
      </c>
      <c r="AL10" s="783"/>
      <c r="AM10" s="783"/>
      <c r="AN10" s="783"/>
      <c r="AO10" s="783"/>
      <c r="AP10" s="783" t="s">
        <v>596</v>
      </c>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x14ac:dyDescent="0.2">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2">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2">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2">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2">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2">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2">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2">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2">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2">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5">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2">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394</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5">
      <c r="A23" s="235" t="s">
        <v>395</v>
      </c>
      <c r="B23" s="802" t="s">
        <v>396</v>
      </c>
      <c r="C23" s="803"/>
      <c r="D23" s="803"/>
      <c r="E23" s="803"/>
      <c r="F23" s="803"/>
      <c r="G23" s="803"/>
      <c r="H23" s="803"/>
      <c r="I23" s="803"/>
      <c r="J23" s="803"/>
      <c r="K23" s="803"/>
      <c r="L23" s="803"/>
      <c r="M23" s="803"/>
      <c r="N23" s="803"/>
      <c r="O23" s="803"/>
      <c r="P23" s="804"/>
      <c r="Q23" s="805">
        <v>11183</v>
      </c>
      <c r="R23" s="806"/>
      <c r="S23" s="806"/>
      <c r="T23" s="806"/>
      <c r="U23" s="806"/>
      <c r="V23" s="806">
        <v>10579</v>
      </c>
      <c r="W23" s="806"/>
      <c r="X23" s="806"/>
      <c r="Y23" s="806"/>
      <c r="Z23" s="806"/>
      <c r="AA23" s="806">
        <v>604</v>
      </c>
      <c r="AB23" s="806"/>
      <c r="AC23" s="806"/>
      <c r="AD23" s="806"/>
      <c r="AE23" s="807"/>
      <c r="AF23" s="808">
        <v>262</v>
      </c>
      <c r="AG23" s="806"/>
      <c r="AH23" s="806"/>
      <c r="AI23" s="806"/>
      <c r="AJ23" s="809"/>
      <c r="AK23" s="810"/>
      <c r="AL23" s="811"/>
      <c r="AM23" s="811"/>
      <c r="AN23" s="811"/>
      <c r="AO23" s="811"/>
      <c r="AP23" s="806">
        <v>3132</v>
      </c>
      <c r="AQ23" s="806"/>
      <c r="AR23" s="806"/>
      <c r="AS23" s="806"/>
      <c r="AT23" s="806"/>
      <c r="AU23" s="822"/>
      <c r="AV23" s="822"/>
      <c r="AW23" s="822"/>
      <c r="AX23" s="822"/>
      <c r="AY23" s="823"/>
      <c r="AZ23" s="824" t="s">
        <v>397</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2">
      <c r="A24" s="821" t="s">
        <v>398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5">
      <c r="A25" s="738" t="s">
        <v>399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373</v>
      </c>
      <c r="B26" s="741"/>
      <c r="C26" s="741"/>
      <c r="D26" s="741"/>
      <c r="E26" s="741"/>
      <c r="F26" s="741"/>
      <c r="G26" s="741"/>
      <c r="H26" s="741"/>
      <c r="I26" s="741"/>
      <c r="J26" s="741"/>
      <c r="K26" s="741"/>
      <c r="L26" s="741"/>
      <c r="M26" s="741"/>
      <c r="N26" s="741"/>
      <c r="O26" s="741"/>
      <c r="P26" s="742"/>
      <c r="Q26" s="746" t="s">
        <v>400</v>
      </c>
      <c r="R26" s="747"/>
      <c r="S26" s="747"/>
      <c r="T26" s="747"/>
      <c r="U26" s="748"/>
      <c r="V26" s="746" t="s">
        <v>401</v>
      </c>
      <c r="W26" s="747"/>
      <c r="X26" s="747"/>
      <c r="Y26" s="747"/>
      <c r="Z26" s="748"/>
      <c r="AA26" s="746" t="s">
        <v>402</v>
      </c>
      <c r="AB26" s="747"/>
      <c r="AC26" s="747"/>
      <c r="AD26" s="747"/>
      <c r="AE26" s="747"/>
      <c r="AF26" s="827" t="s">
        <v>403</v>
      </c>
      <c r="AG26" s="828"/>
      <c r="AH26" s="828"/>
      <c r="AI26" s="828"/>
      <c r="AJ26" s="829"/>
      <c r="AK26" s="747" t="s">
        <v>404</v>
      </c>
      <c r="AL26" s="747"/>
      <c r="AM26" s="747"/>
      <c r="AN26" s="747"/>
      <c r="AO26" s="748"/>
      <c r="AP26" s="746" t="s">
        <v>405</v>
      </c>
      <c r="AQ26" s="747"/>
      <c r="AR26" s="747"/>
      <c r="AS26" s="747"/>
      <c r="AT26" s="748"/>
      <c r="AU26" s="746" t="s">
        <v>406</v>
      </c>
      <c r="AV26" s="747"/>
      <c r="AW26" s="747"/>
      <c r="AX26" s="747"/>
      <c r="AY26" s="748"/>
      <c r="AZ26" s="746" t="s">
        <v>407</v>
      </c>
      <c r="BA26" s="747"/>
      <c r="BB26" s="747"/>
      <c r="BC26" s="747"/>
      <c r="BD26" s="748"/>
      <c r="BE26" s="746" t="s">
        <v>380</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7">
        <v>1</v>
      </c>
      <c r="B28" s="762" t="s">
        <v>408</v>
      </c>
      <c r="C28" s="763"/>
      <c r="D28" s="763"/>
      <c r="E28" s="763"/>
      <c r="F28" s="763"/>
      <c r="G28" s="763"/>
      <c r="H28" s="763"/>
      <c r="I28" s="763"/>
      <c r="J28" s="763"/>
      <c r="K28" s="763"/>
      <c r="L28" s="763"/>
      <c r="M28" s="763"/>
      <c r="N28" s="763"/>
      <c r="O28" s="763"/>
      <c r="P28" s="764"/>
      <c r="Q28" s="835">
        <v>1938</v>
      </c>
      <c r="R28" s="836"/>
      <c r="S28" s="836"/>
      <c r="T28" s="836"/>
      <c r="U28" s="836"/>
      <c r="V28" s="836">
        <v>1877</v>
      </c>
      <c r="W28" s="836"/>
      <c r="X28" s="836"/>
      <c r="Y28" s="836"/>
      <c r="Z28" s="836"/>
      <c r="AA28" s="836">
        <v>61</v>
      </c>
      <c r="AB28" s="836"/>
      <c r="AC28" s="836"/>
      <c r="AD28" s="836"/>
      <c r="AE28" s="837"/>
      <c r="AF28" s="838">
        <v>61</v>
      </c>
      <c r="AG28" s="836"/>
      <c r="AH28" s="836"/>
      <c r="AI28" s="836"/>
      <c r="AJ28" s="839"/>
      <c r="AK28" s="840">
        <v>175</v>
      </c>
      <c r="AL28" s="841"/>
      <c r="AM28" s="841"/>
      <c r="AN28" s="841"/>
      <c r="AO28" s="841"/>
      <c r="AP28" s="841" t="s">
        <v>596</v>
      </c>
      <c r="AQ28" s="841"/>
      <c r="AR28" s="841"/>
      <c r="AS28" s="841"/>
      <c r="AT28" s="841"/>
      <c r="AU28" s="841" t="s">
        <v>596</v>
      </c>
      <c r="AV28" s="841"/>
      <c r="AW28" s="841"/>
      <c r="AX28" s="841"/>
      <c r="AY28" s="841"/>
      <c r="AZ28" s="842"/>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7">
        <v>2</v>
      </c>
      <c r="B29" s="793" t="s">
        <v>409</v>
      </c>
      <c r="C29" s="794"/>
      <c r="D29" s="794"/>
      <c r="E29" s="794"/>
      <c r="F29" s="794"/>
      <c r="G29" s="794"/>
      <c r="H29" s="794"/>
      <c r="I29" s="794"/>
      <c r="J29" s="794"/>
      <c r="K29" s="794"/>
      <c r="L29" s="794"/>
      <c r="M29" s="794"/>
      <c r="N29" s="794"/>
      <c r="O29" s="794"/>
      <c r="P29" s="795"/>
      <c r="Q29" s="796">
        <v>356</v>
      </c>
      <c r="R29" s="797"/>
      <c r="S29" s="797"/>
      <c r="T29" s="797"/>
      <c r="U29" s="797"/>
      <c r="V29" s="797">
        <v>354</v>
      </c>
      <c r="W29" s="797"/>
      <c r="X29" s="797"/>
      <c r="Y29" s="797"/>
      <c r="Z29" s="797"/>
      <c r="AA29" s="797">
        <v>1</v>
      </c>
      <c r="AB29" s="797"/>
      <c r="AC29" s="797"/>
      <c r="AD29" s="797"/>
      <c r="AE29" s="798"/>
      <c r="AF29" s="799">
        <v>1</v>
      </c>
      <c r="AG29" s="800"/>
      <c r="AH29" s="800"/>
      <c r="AI29" s="800"/>
      <c r="AJ29" s="801"/>
      <c r="AK29" s="847">
        <v>46</v>
      </c>
      <c r="AL29" s="843"/>
      <c r="AM29" s="843"/>
      <c r="AN29" s="843"/>
      <c r="AO29" s="843"/>
      <c r="AP29" s="843" t="s">
        <v>596</v>
      </c>
      <c r="AQ29" s="843"/>
      <c r="AR29" s="843"/>
      <c r="AS29" s="843"/>
      <c r="AT29" s="843"/>
      <c r="AU29" s="843" t="s">
        <v>596</v>
      </c>
      <c r="AV29" s="843"/>
      <c r="AW29" s="843"/>
      <c r="AX29" s="843"/>
      <c r="AY29" s="843"/>
      <c r="AZ29" s="844"/>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7">
        <v>3</v>
      </c>
      <c r="B30" s="793" t="s">
        <v>410</v>
      </c>
      <c r="C30" s="794"/>
      <c r="D30" s="794"/>
      <c r="E30" s="794"/>
      <c r="F30" s="794"/>
      <c r="G30" s="794"/>
      <c r="H30" s="794"/>
      <c r="I30" s="794"/>
      <c r="J30" s="794"/>
      <c r="K30" s="794"/>
      <c r="L30" s="794"/>
      <c r="M30" s="794"/>
      <c r="N30" s="794"/>
      <c r="O30" s="794"/>
      <c r="P30" s="795"/>
      <c r="Q30" s="796">
        <v>1350</v>
      </c>
      <c r="R30" s="797"/>
      <c r="S30" s="797"/>
      <c r="T30" s="797"/>
      <c r="U30" s="797"/>
      <c r="V30" s="797">
        <v>1331</v>
      </c>
      <c r="W30" s="797"/>
      <c r="X30" s="797"/>
      <c r="Y30" s="797"/>
      <c r="Z30" s="797"/>
      <c r="AA30" s="797">
        <v>19</v>
      </c>
      <c r="AB30" s="797"/>
      <c r="AC30" s="797"/>
      <c r="AD30" s="797"/>
      <c r="AE30" s="798"/>
      <c r="AF30" s="799">
        <v>19</v>
      </c>
      <c r="AG30" s="800"/>
      <c r="AH30" s="800"/>
      <c r="AI30" s="800"/>
      <c r="AJ30" s="801"/>
      <c r="AK30" s="847">
        <v>248</v>
      </c>
      <c r="AL30" s="843"/>
      <c r="AM30" s="843"/>
      <c r="AN30" s="843"/>
      <c r="AO30" s="843"/>
      <c r="AP30" s="843" t="s">
        <v>596</v>
      </c>
      <c r="AQ30" s="843"/>
      <c r="AR30" s="843"/>
      <c r="AS30" s="843"/>
      <c r="AT30" s="843"/>
      <c r="AU30" s="843" t="s">
        <v>596</v>
      </c>
      <c r="AV30" s="843"/>
      <c r="AW30" s="843"/>
      <c r="AX30" s="843"/>
      <c r="AY30" s="843"/>
      <c r="AZ30" s="844"/>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7">
        <v>4</v>
      </c>
      <c r="B31" s="793" t="s">
        <v>411</v>
      </c>
      <c r="C31" s="794"/>
      <c r="D31" s="794"/>
      <c r="E31" s="794"/>
      <c r="F31" s="794"/>
      <c r="G31" s="794"/>
      <c r="H31" s="794"/>
      <c r="I31" s="794"/>
      <c r="J31" s="794"/>
      <c r="K31" s="794"/>
      <c r="L31" s="794"/>
      <c r="M31" s="794"/>
      <c r="N31" s="794"/>
      <c r="O31" s="794"/>
      <c r="P31" s="795"/>
      <c r="Q31" s="796">
        <v>934</v>
      </c>
      <c r="R31" s="797"/>
      <c r="S31" s="797"/>
      <c r="T31" s="797"/>
      <c r="U31" s="797"/>
      <c r="V31" s="797">
        <v>934</v>
      </c>
      <c r="W31" s="797"/>
      <c r="X31" s="797"/>
      <c r="Y31" s="797"/>
      <c r="Z31" s="797"/>
      <c r="AA31" s="797" t="s">
        <v>596</v>
      </c>
      <c r="AB31" s="797"/>
      <c r="AC31" s="797"/>
      <c r="AD31" s="797"/>
      <c r="AE31" s="798"/>
      <c r="AF31" s="799" t="s">
        <v>412</v>
      </c>
      <c r="AG31" s="800"/>
      <c r="AH31" s="800"/>
      <c r="AI31" s="800"/>
      <c r="AJ31" s="801"/>
      <c r="AK31" s="847">
        <v>324</v>
      </c>
      <c r="AL31" s="843"/>
      <c r="AM31" s="843"/>
      <c r="AN31" s="843"/>
      <c r="AO31" s="843"/>
      <c r="AP31" s="843">
        <v>2474</v>
      </c>
      <c r="AQ31" s="843"/>
      <c r="AR31" s="843"/>
      <c r="AS31" s="843"/>
      <c r="AT31" s="843"/>
      <c r="AU31" s="843">
        <v>1967</v>
      </c>
      <c r="AV31" s="843"/>
      <c r="AW31" s="843"/>
      <c r="AX31" s="843"/>
      <c r="AY31" s="843"/>
      <c r="AZ31" s="844" t="s">
        <v>596</v>
      </c>
      <c r="BA31" s="844"/>
      <c r="BB31" s="844"/>
      <c r="BC31" s="844"/>
      <c r="BD31" s="844"/>
      <c r="BE31" s="845" t="s">
        <v>413</v>
      </c>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7">
        <v>5</v>
      </c>
      <c r="B32" s="793"/>
      <c r="C32" s="794"/>
      <c r="D32" s="794"/>
      <c r="E32" s="794"/>
      <c r="F32" s="794"/>
      <c r="G32" s="794"/>
      <c r="H32" s="794"/>
      <c r="I32" s="794"/>
      <c r="J32" s="794"/>
      <c r="K32" s="794"/>
      <c r="L32" s="794"/>
      <c r="M32" s="794"/>
      <c r="N32" s="794"/>
      <c r="O32" s="794"/>
      <c r="P32" s="795"/>
      <c r="Q32" s="796"/>
      <c r="R32" s="797"/>
      <c r="S32" s="797"/>
      <c r="T32" s="797"/>
      <c r="U32" s="797"/>
      <c r="V32" s="797"/>
      <c r="W32" s="797"/>
      <c r="X32" s="797"/>
      <c r="Y32" s="797"/>
      <c r="Z32" s="797"/>
      <c r="AA32" s="797"/>
      <c r="AB32" s="797"/>
      <c r="AC32" s="797"/>
      <c r="AD32" s="797"/>
      <c r="AE32" s="798"/>
      <c r="AF32" s="799"/>
      <c r="AG32" s="800"/>
      <c r="AH32" s="800"/>
      <c r="AI32" s="800"/>
      <c r="AJ32" s="801"/>
      <c r="AK32" s="847"/>
      <c r="AL32" s="843"/>
      <c r="AM32" s="843"/>
      <c r="AN32" s="843"/>
      <c r="AO32" s="843"/>
      <c r="AP32" s="843"/>
      <c r="AQ32" s="843"/>
      <c r="AR32" s="843"/>
      <c r="AS32" s="843"/>
      <c r="AT32" s="843"/>
      <c r="AU32" s="843"/>
      <c r="AV32" s="843"/>
      <c r="AW32" s="843"/>
      <c r="AX32" s="843"/>
      <c r="AY32" s="843"/>
      <c r="AZ32" s="844"/>
      <c r="BA32" s="844"/>
      <c r="BB32" s="844"/>
      <c r="BC32" s="844"/>
      <c r="BD32" s="844"/>
      <c r="BE32" s="845"/>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7">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7">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414</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5" t="s">
        <v>395</v>
      </c>
      <c r="B63" s="802" t="s">
        <v>415</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81</v>
      </c>
      <c r="AG63" s="857"/>
      <c r="AH63" s="857"/>
      <c r="AI63" s="857"/>
      <c r="AJ63" s="858"/>
      <c r="AK63" s="859"/>
      <c r="AL63" s="854"/>
      <c r="AM63" s="854"/>
      <c r="AN63" s="854"/>
      <c r="AO63" s="854"/>
      <c r="AP63" s="857">
        <v>2474</v>
      </c>
      <c r="AQ63" s="857"/>
      <c r="AR63" s="857"/>
      <c r="AS63" s="857"/>
      <c r="AT63" s="857"/>
      <c r="AU63" s="857">
        <v>1967</v>
      </c>
      <c r="AV63" s="857"/>
      <c r="AW63" s="857"/>
      <c r="AX63" s="857"/>
      <c r="AY63" s="857"/>
      <c r="AZ63" s="861"/>
      <c r="BA63" s="861"/>
      <c r="BB63" s="861"/>
      <c r="BC63" s="861"/>
      <c r="BD63" s="861"/>
      <c r="BE63" s="862"/>
      <c r="BF63" s="862"/>
      <c r="BG63" s="862"/>
      <c r="BH63" s="862"/>
      <c r="BI63" s="863"/>
      <c r="BJ63" s="864" t="s">
        <v>412</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416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417</v>
      </c>
      <c r="B66" s="741"/>
      <c r="C66" s="741"/>
      <c r="D66" s="741"/>
      <c r="E66" s="741"/>
      <c r="F66" s="741"/>
      <c r="G66" s="741"/>
      <c r="H66" s="741"/>
      <c r="I66" s="741"/>
      <c r="J66" s="741"/>
      <c r="K66" s="741"/>
      <c r="L66" s="741"/>
      <c r="M66" s="741"/>
      <c r="N66" s="741"/>
      <c r="O66" s="741"/>
      <c r="P66" s="742"/>
      <c r="Q66" s="746" t="s">
        <v>418</v>
      </c>
      <c r="R66" s="747"/>
      <c r="S66" s="747"/>
      <c r="T66" s="747"/>
      <c r="U66" s="748"/>
      <c r="V66" s="746" t="s">
        <v>419</v>
      </c>
      <c r="W66" s="747"/>
      <c r="X66" s="747"/>
      <c r="Y66" s="747"/>
      <c r="Z66" s="748"/>
      <c r="AA66" s="746" t="s">
        <v>420</v>
      </c>
      <c r="AB66" s="747"/>
      <c r="AC66" s="747"/>
      <c r="AD66" s="747"/>
      <c r="AE66" s="748"/>
      <c r="AF66" s="867" t="s">
        <v>421</v>
      </c>
      <c r="AG66" s="828"/>
      <c r="AH66" s="828"/>
      <c r="AI66" s="828"/>
      <c r="AJ66" s="868"/>
      <c r="AK66" s="746" t="s">
        <v>422</v>
      </c>
      <c r="AL66" s="741"/>
      <c r="AM66" s="741"/>
      <c r="AN66" s="741"/>
      <c r="AO66" s="742"/>
      <c r="AP66" s="746" t="s">
        <v>423</v>
      </c>
      <c r="AQ66" s="747"/>
      <c r="AR66" s="747"/>
      <c r="AS66" s="747"/>
      <c r="AT66" s="748"/>
      <c r="AU66" s="746" t="s">
        <v>424</v>
      </c>
      <c r="AV66" s="747"/>
      <c r="AW66" s="747"/>
      <c r="AX66" s="747"/>
      <c r="AY66" s="748"/>
      <c r="AZ66" s="746" t="s">
        <v>380</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1">
        <v>1</v>
      </c>
      <c r="B68" s="882" t="s">
        <v>588</v>
      </c>
      <c r="C68" s="883"/>
      <c r="D68" s="883"/>
      <c r="E68" s="883"/>
      <c r="F68" s="883"/>
      <c r="G68" s="883"/>
      <c r="H68" s="883"/>
      <c r="I68" s="883"/>
      <c r="J68" s="883"/>
      <c r="K68" s="883"/>
      <c r="L68" s="883"/>
      <c r="M68" s="883"/>
      <c r="N68" s="883"/>
      <c r="O68" s="883"/>
      <c r="P68" s="884"/>
      <c r="Q68" s="885">
        <v>7254</v>
      </c>
      <c r="R68" s="879"/>
      <c r="S68" s="879"/>
      <c r="T68" s="879"/>
      <c r="U68" s="879"/>
      <c r="V68" s="879">
        <v>6917</v>
      </c>
      <c r="W68" s="879"/>
      <c r="X68" s="879"/>
      <c r="Y68" s="879"/>
      <c r="Z68" s="879"/>
      <c r="AA68" s="879">
        <v>337</v>
      </c>
      <c r="AB68" s="879"/>
      <c r="AC68" s="879"/>
      <c r="AD68" s="879"/>
      <c r="AE68" s="879"/>
      <c r="AF68" s="879">
        <v>337</v>
      </c>
      <c r="AG68" s="879"/>
      <c r="AH68" s="879"/>
      <c r="AI68" s="879"/>
      <c r="AJ68" s="879"/>
      <c r="AK68" s="879" t="s">
        <v>523</v>
      </c>
      <c r="AL68" s="879"/>
      <c r="AM68" s="879"/>
      <c r="AN68" s="879"/>
      <c r="AO68" s="879"/>
      <c r="AP68" s="879" t="s">
        <v>523</v>
      </c>
      <c r="AQ68" s="879"/>
      <c r="AR68" s="879"/>
      <c r="AS68" s="879"/>
      <c r="AT68" s="879"/>
      <c r="AU68" s="879" t="s">
        <v>523</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3">
        <v>2</v>
      </c>
      <c r="B69" s="886" t="s">
        <v>589</v>
      </c>
      <c r="C69" s="887"/>
      <c r="D69" s="887"/>
      <c r="E69" s="887"/>
      <c r="F69" s="887"/>
      <c r="G69" s="887"/>
      <c r="H69" s="887"/>
      <c r="I69" s="887"/>
      <c r="J69" s="887"/>
      <c r="K69" s="887"/>
      <c r="L69" s="887"/>
      <c r="M69" s="887"/>
      <c r="N69" s="887"/>
      <c r="O69" s="887"/>
      <c r="P69" s="888"/>
      <c r="Q69" s="889">
        <v>2273</v>
      </c>
      <c r="R69" s="843"/>
      <c r="S69" s="843"/>
      <c r="T69" s="843"/>
      <c r="U69" s="843"/>
      <c r="V69" s="843">
        <v>2162</v>
      </c>
      <c r="W69" s="843"/>
      <c r="X69" s="843"/>
      <c r="Y69" s="843"/>
      <c r="Z69" s="843"/>
      <c r="AA69" s="843">
        <v>111</v>
      </c>
      <c r="AB69" s="843"/>
      <c r="AC69" s="843"/>
      <c r="AD69" s="843"/>
      <c r="AE69" s="843"/>
      <c r="AF69" s="843">
        <v>111</v>
      </c>
      <c r="AG69" s="843"/>
      <c r="AH69" s="843"/>
      <c r="AI69" s="843"/>
      <c r="AJ69" s="843"/>
      <c r="AK69" s="843" t="s">
        <v>523</v>
      </c>
      <c r="AL69" s="843"/>
      <c r="AM69" s="843"/>
      <c r="AN69" s="843"/>
      <c r="AO69" s="843"/>
      <c r="AP69" s="843" t="s">
        <v>523</v>
      </c>
      <c r="AQ69" s="843"/>
      <c r="AR69" s="843"/>
      <c r="AS69" s="843"/>
      <c r="AT69" s="843"/>
      <c r="AU69" s="843" t="s">
        <v>523</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3">
        <v>3</v>
      </c>
      <c r="B70" s="886" t="s">
        <v>590</v>
      </c>
      <c r="C70" s="887"/>
      <c r="D70" s="887"/>
      <c r="E70" s="887"/>
      <c r="F70" s="887"/>
      <c r="G70" s="887"/>
      <c r="H70" s="887"/>
      <c r="I70" s="887"/>
      <c r="J70" s="887"/>
      <c r="K70" s="887"/>
      <c r="L70" s="887"/>
      <c r="M70" s="887"/>
      <c r="N70" s="887"/>
      <c r="O70" s="887"/>
      <c r="P70" s="888"/>
      <c r="Q70" s="889">
        <v>983883</v>
      </c>
      <c r="R70" s="843"/>
      <c r="S70" s="843"/>
      <c r="T70" s="843"/>
      <c r="U70" s="843"/>
      <c r="V70" s="843">
        <v>942967</v>
      </c>
      <c r="W70" s="843"/>
      <c r="X70" s="843"/>
      <c r="Y70" s="843"/>
      <c r="Z70" s="843"/>
      <c r="AA70" s="843">
        <v>40916</v>
      </c>
      <c r="AB70" s="843"/>
      <c r="AC70" s="843"/>
      <c r="AD70" s="843"/>
      <c r="AE70" s="843"/>
      <c r="AF70" s="843">
        <v>40916</v>
      </c>
      <c r="AG70" s="843"/>
      <c r="AH70" s="843"/>
      <c r="AI70" s="843"/>
      <c r="AJ70" s="843"/>
      <c r="AK70" s="843">
        <v>1</v>
      </c>
      <c r="AL70" s="843"/>
      <c r="AM70" s="843"/>
      <c r="AN70" s="843"/>
      <c r="AO70" s="843"/>
      <c r="AP70" s="843" t="s">
        <v>523</v>
      </c>
      <c r="AQ70" s="843"/>
      <c r="AR70" s="843"/>
      <c r="AS70" s="843"/>
      <c r="AT70" s="843"/>
      <c r="AU70" s="843" t="s">
        <v>523</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3">
        <v>4</v>
      </c>
      <c r="B71" s="886" t="s">
        <v>591</v>
      </c>
      <c r="C71" s="887"/>
      <c r="D71" s="887"/>
      <c r="E71" s="887"/>
      <c r="F71" s="887"/>
      <c r="G71" s="887"/>
      <c r="H71" s="887"/>
      <c r="I71" s="887"/>
      <c r="J71" s="887"/>
      <c r="K71" s="887"/>
      <c r="L71" s="887"/>
      <c r="M71" s="887"/>
      <c r="N71" s="887"/>
      <c r="O71" s="887"/>
      <c r="P71" s="888"/>
      <c r="Q71" s="889">
        <v>899</v>
      </c>
      <c r="R71" s="843"/>
      <c r="S71" s="843"/>
      <c r="T71" s="843"/>
      <c r="U71" s="843"/>
      <c r="V71" s="843">
        <v>873</v>
      </c>
      <c r="W71" s="843"/>
      <c r="X71" s="843"/>
      <c r="Y71" s="843"/>
      <c r="Z71" s="843"/>
      <c r="AA71" s="843">
        <v>26</v>
      </c>
      <c r="AB71" s="843"/>
      <c r="AC71" s="843"/>
      <c r="AD71" s="843"/>
      <c r="AE71" s="843"/>
      <c r="AF71" s="843">
        <v>26</v>
      </c>
      <c r="AG71" s="843"/>
      <c r="AH71" s="843"/>
      <c r="AI71" s="843"/>
      <c r="AJ71" s="843"/>
      <c r="AK71" s="843">
        <v>12</v>
      </c>
      <c r="AL71" s="843"/>
      <c r="AM71" s="843"/>
      <c r="AN71" s="843"/>
      <c r="AO71" s="843"/>
      <c r="AP71" s="843">
        <v>74</v>
      </c>
      <c r="AQ71" s="843"/>
      <c r="AR71" s="843"/>
      <c r="AS71" s="843"/>
      <c r="AT71" s="843"/>
      <c r="AU71" s="843">
        <v>35</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3">
        <v>5</v>
      </c>
      <c r="B72" s="886" t="s">
        <v>592</v>
      </c>
      <c r="C72" s="887"/>
      <c r="D72" s="887"/>
      <c r="E72" s="887"/>
      <c r="F72" s="887"/>
      <c r="G72" s="887"/>
      <c r="H72" s="887"/>
      <c r="I72" s="887"/>
      <c r="J72" s="887"/>
      <c r="K72" s="887"/>
      <c r="L72" s="887"/>
      <c r="M72" s="887"/>
      <c r="N72" s="887"/>
      <c r="O72" s="887"/>
      <c r="P72" s="888"/>
      <c r="Q72" s="889">
        <v>1026</v>
      </c>
      <c r="R72" s="843"/>
      <c r="S72" s="843"/>
      <c r="T72" s="843"/>
      <c r="U72" s="843"/>
      <c r="V72" s="843">
        <v>942</v>
      </c>
      <c r="W72" s="843"/>
      <c r="X72" s="843"/>
      <c r="Y72" s="843"/>
      <c r="Z72" s="843"/>
      <c r="AA72" s="843">
        <v>84</v>
      </c>
      <c r="AB72" s="843"/>
      <c r="AC72" s="843"/>
      <c r="AD72" s="843"/>
      <c r="AE72" s="843"/>
      <c r="AF72" s="843">
        <v>677</v>
      </c>
      <c r="AG72" s="843"/>
      <c r="AH72" s="843"/>
      <c r="AI72" s="843"/>
      <c r="AJ72" s="843"/>
      <c r="AK72" s="843">
        <v>42</v>
      </c>
      <c r="AL72" s="843"/>
      <c r="AM72" s="843"/>
      <c r="AN72" s="843"/>
      <c r="AO72" s="843"/>
      <c r="AP72" s="843">
        <v>1108</v>
      </c>
      <c r="AQ72" s="843"/>
      <c r="AR72" s="843"/>
      <c r="AS72" s="843"/>
      <c r="AT72" s="843"/>
      <c r="AU72" s="843" t="s">
        <v>596</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3">
        <v>6</v>
      </c>
      <c r="B73" s="886" t="s">
        <v>593</v>
      </c>
      <c r="C73" s="887"/>
      <c r="D73" s="887"/>
      <c r="E73" s="887"/>
      <c r="F73" s="887"/>
      <c r="G73" s="887"/>
      <c r="H73" s="887"/>
      <c r="I73" s="887"/>
      <c r="J73" s="887"/>
      <c r="K73" s="887"/>
      <c r="L73" s="887"/>
      <c r="M73" s="887"/>
      <c r="N73" s="887"/>
      <c r="O73" s="887"/>
      <c r="P73" s="888"/>
      <c r="Q73" s="889">
        <v>1105</v>
      </c>
      <c r="R73" s="843"/>
      <c r="S73" s="843"/>
      <c r="T73" s="843"/>
      <c r="U73" s="843"/>
      <c r="V73" s="843">
        <v>1059</v>
      </c>
      <c r="W73" s="843"/>
      <c r="X73" s="843"/>
      <c r="Y73" s="843"/>
      <c r="Z73" s="843"/>
      <c r="AA73" s="843">
        <v>46</v>
      </c>
      <c r="AB73" s="843"/>
      <c r="AC73" s="843"/>
      <c r="AD73" s="843"/>
      <c r="AE73" s="843"/>
      <c r="AF73" s="843">
        <v>46</v>
      </c>
      <c r="AG73" s="843"/>
      <c r="AH73" s="843"/>
      <c r="AI73" s="843"/>
      <c r="AJ73" s="843"/>
      <c r="AK73" s="843" t="s">
        <v>523</v>
      </c>
      <c r="AL73" s="843"/>
      <c r="AM73" s="843"/>
      <c r="AN73" s="843"/>
      <c r="AO73" s="843"/>
      <c r="AP73" s="843">
        <v>4</v>
      </c>
      <c r="AQ73" s="843"/>
      <c r="AR73" s="843"/>
      <c r="AS73" s="843"/>
      <c r="AT73" s="843"/>
      <c r="AU73" s="843">
        <v>1</v>
      </c>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3">
        <v>7</v>
      </c>
      <c r="B74" s="886" t="s">
        <v>594</v>
      </c>
      <c r="C74" s="887"/>
      <c r="D74" s="887"/>
      <c r="E74" s="887"/>
      <c r="F74" s="887"/>
      <c r="G74" s="887"/>
      <c r="H74" s="887"/>
      <c r="I74" s="887"/>
      <c r="J74" s="887"/>
      <c r="K74" s="887"/>
      <c r="L74" s="887"/>
      <c r="M74" s="887"/>
      <c r="N74" s="887"/>
      <c r="O74" s="887"/>
      <c r="P74" s="888"/>
      <c r="Q74" s="889">
        <v>90</v>
      </c>
      <c r="R74" s="843"/>
      <c r="S74" s="843"/>
      <c r="T74" s="843"/>
      <c r="U74" s="843"/>
      <c r="V74" s="843">
        <v>86</v>
      </c>
      <c r="W74" s="843"/>
      <c r="X74" s="843"/>
      <c r="Y74" s="843"/>
      <c r="Z74" s="843"/>
      <c r="AA74" s="843">
        <v>4</v>
      </c>
      <c r="AB74" s="843"/>
      <c r="AC74" s="843"/>
      <c r="AD74" s="843"/>
      <c r="AE74" s="843"/>
      <c r="AF74" s="843">
        <v>4</v>
      </c>
      <c r="AG74" s="843"/>
      <c r="AH74" s="843"/>
      <c r="AI74" s="843"/>
      <c r="AJ74" s="843"/>
      <c r="AK74" s="843" t="s">
        <v>596</v>
      </c>
      <c r="AL74" s="843"/>
      <c r="AM74" s="843"/>
      <c r="AN74" s="843"/>
      <c r="AO74" s="843"/>
      <c r="AP74" s="843" t="s">
        <v>596</v>
      </c>
      <c r="AQ74" s="843"/>
      <c r="AR74" s="843"/>
      <c r="AS74" s="843"/>
      <c r="AT74" s="843"/>
      <c r="AU74" s="843" t="s">
        <v>596</v>
      </c>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3">
        <v>8</v>
      </c>
      <c r="B75" s="886" t="s">
        <v>595</v>
      </c>
      <c r="C75" s="887"/>
      <c r="D75" s="887"/>
      <c r="E75" s="887"/>
      <c r="F75" s="887"/>
      <c r="G75" s="887"/>
      <c r="H75" s="887"/>
      <c r="I75" s="887"/>
      <c r="J75" s="887"/>
      <c r="K75" s="887"/>
      <c r="L75" s="887"/>
      <c r="M75" s="887"/>
      <c r="N75" s="887"/>
      <c r="O75" s="887"/>
      <c r="P75" s="888"/>
      <c r="Q75" s="890">
        <v>551</v>
      </c>
      <c r="R75" s="891"/>
      <c r="S75" s="891"/>
      <c r="T75" s="891"/>
      <c r="U75" s="847"/>
      <c r="V75" s="892">
        <v>519</v>
      </c>
      <c r="W75" s="891"/>
      <c r="X75" s="891"/>
      <c r="Y75" s="891"/>
      <c r="Z75" s="847"/>
      <c r="AA75" s="892">
        <v>32</v>
      </c>
      <c r="AB75" s="891"/>
      <c r="AC75" s="891"/>
      <c r="AD75" s="891"/>
      <c r="AE75" s="847"/>
      <c r="AF75" s="892">
        <v>32</v>
      </c>
      <c r="AG75" s="891"/>
      <c r="AH75" s="891"/>
      <c r="AI75" s="891"/>
      <c r="AJ75" s="847"/>
      <c r="AK75" s="892" t="s">
        <v>596</v>
      </c>
      <c r="AL75" s="891"/>
      <c r="AM75" s="891"/>
      <c r="AN75" s="891"/>
      <c r="AO75" s="847"/>
      <c r="AP75" s="892" t="s">
        <v>596</v>
      </c>
      <c r="AQ75" s="891"/>
      <c r="AR75" s="891"/>
      <c r="AS75" s="891"/>
      <c r="AT75" s="847"/>
      <c r="AU75" s="892" t="s">
        <v>596</v>
      </c>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3">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3">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5" t="s">
        <v>395</v>
      </c>
      <c r="B88" s="802" t="s">
        <v>425</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42150</v>
      </c>
      <c r="AG88" s="857"/>
      <c r="AH88" s="857"/>
      <c r="AI88" s="857"/>
      <c r="AJ88" s="857"/>
      <c r="AK88" s="854"/>
      <c r="AL88" s="854"/>
      <c r="AM88" s="854"/>
      <c r="AN88" s="854"/>
      <c r="AO88" s="854"/>
      <c r="AP88" s="857">
        <v>1186</v>
      </c>
      <c r="AQ88" s="857"/>
      <c r="AR88" s="857"/>
      <c r="AS88" s="857"/>
      <c r="AT88" s="857"/>
      <c r="AU88" s="857">
        <v>36</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395</v>
      </c>
      <c r="BR102" s="802" t="s">
        <v>426</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427</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428</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429</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430</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431</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432</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433</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434</v>
      </c>
      <c r="AB109" s="906"/>
      <c r="AC109" s="906"/>
      <c r="AD109" s="906"/>
      <c r="AE109" s="907"/>
      <c r="AF109" s="905" t="s">
        <v>435</v>
      </c>
      <c r="AG109" s="906"/>
      <c r="AH109" s="906"/>
      <c r="AI109" s="906"/>
      <c r="AJ109" s="907"/>
      <c r="AK109" s="905" t="s">
        <v>310</v>
      </c>
      <c r="AL109" s="906"/>
      <c r="AM109" s="906"/>
      <c r="AN109" s="906"/>
      <c r="AO109" s="907"/>
      <c r="AP109" s="905" t="s">
        <v>436</v>
      </c>
      <c r="AQ109" s="906"/>
      <c r="AR109" s="906"/>
      <c r="AS109" s="906"/>
      <c r="AT109" s="908"/>
      <c r="AU109" s="925" t="s">
        <v>433</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434</v>
      </c>
      <c r="BR109" s="906"/>
      <c r="BS109" s="906"/>
      <c r="BT109" s="906"/>
      <c r="BU109" s="907"/>
      <c r="BV109" s="905" t="s">
        <v>435</v>
      </c>
      <c r="BW109" s="906"/>
      <c r="BX109" s="906"/>
      <c r="BY109" s="906"/>
      <c r="BZ109" s="907"/>
      <c r="CA109" s="905" t="s">
        <v>310</v>
      </c>
      <c r="CB109" s="906"/>
      <c r="CC109" s="906"/>
      <c r="CD109" s="906"/>
      <c r="CE109" s="907"/>
      <c r="CF109" s="926" t="s">
        <v>436</v>
      </c>
      <c r="CG109" s="926"/>
      <c r="CH109" s="926"/>
      <c r="CI109" s="926"/>
      <c r="CJ109" s="926"/>
      <c r="CK109" s="905" t="s">
        <v>437</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434</v>
      </c>
      <c r="DH109" s="906"/>
      <c r="DI109" s="906"/>
      <c r="DJ109" s="906"/>
      <c r="DK109" s="907"/>
      <c r="DL109" s="905" t="s">
        <v>435</v>
      </c>
      <c r="DM109" s="906"/>
      <c r="DN109" s="906"/>
      <c r="DO109" s="906"/>
      <c r="DP109" s="907"/>
      <c r="DQ109" s="905" t="s">
        <v>310</v>
      </c>
      <c r="DR109" s="906"/>
      <c r="DS109" s="906"/>
      <c r="DT109" s="906"/>
      <c r="DU109" s="907"/>
      <c r="DV109" s="905" t="s">
        <v>436</v>
      </c>
      <c r="DW109" s="906"/>
      <c r="DX109" s="906"/>
      <c r="DY109" s="906"/>
      <c r="DZ109" s="908"/>
    </row>
    <row r="110" spans="1:131" s="224" customFormat="1" ht="26.25" customHeight="1" x14ac:dyDescent="0.2">
      <c r="A110" s="909" t="s">
        <v>438</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214736</v>
      </c>
      <c r="AB110" s="913"/>
      <c r="AC110" s="913"/>
      <c r="AD110" s="913"/>
      <c r="AE110" s="914"/>
      <c r="AF110" s="915">
        <v>234045</v>
      </c>
      <c r="AG110" s="913"/>
      <c r="AH110" s="913"/>
      <c r="AI110" s="913"/>
      <c r="AJ110" s="914"/>
      <c r="AK110" s="915">
        <v>246394</v>
      </c>
      <c r="AL110" s="913"/>
      <c r="AM110" s="913"/>
      <c r="AN110" s="913"/>
      <c r="AO110" s="914"/>
      <c r="AP110" s="916">
        <v>4.0999999999999996</v>
      </c>
      <c r="AQ110" s="917"/>
      <c r="AR110" s="917"/>
      <c r="AS110" s="917"/>
      <c r="AT110" s="918"/>
      <c r="AU110" s="919" t="s">
        <v>74</v>
      </c>
      <c r="AV110" s="920"/>
      <c r="AW110" s="920"/>
      <c r="AX110" s="920"/>
      <c r="AY110" s="920"/>
      <c r="AZ110" s="942" t="s">
        <v>439</v>
      </c>
      <c r="BA110" s="910"/>
      <c r="BB110" s="910"/>
      <c r="BC110" s="910"/>
      <c r="BD110" s="910"/>
      <c r="BE110" s="910"/>
      <c r="BF110" s="910"/>
      <c r="BG110" s="910"/>
      <c r="BH110" s="910"/>
      <c r="BI110" s="910"/>
      <c r="BJ110" s="910"/>
      <c r="BK110" s="910"/>
      <c r="BL110" s="910"/>
      <c r="BM110" s="910"/>
      <c r="BN110" s="910"/>
      <c r="BO110" s="910"/>
      <c r="BP110" s="911"/>
      <c r="BQ110" s="943">
        <v>2484938</v>
      </c>
      <c r="BR110" s="944"/>
      <c r="BS110" s="944"/>
      <c r="BT110" s="944"/>
      <c r="BU110" s="944"/>
      <c r="BV110" s="944">
        <v>2409526</v>
      </c>
      <c r="BW110" s="944"/>
      <c r="BX110" s="944"/>
      <c r="BY110" s="944"/>
      <c r="BZ110" s="944"/>
      <c r="CA110" s="944">
        <v>3132002</v>
      </c>
      <c r="CB110" s="944"/>
      <c r="CC110" s="944"/>
      <c r="CD110" s="944"/>
      <c r="CE110" s="944"/>
      <c r="CF110" s="957">
        <v>51.7</v>
      </c>
      <c r="CG110" s="958"/>
      <c r="CH110" s="958"/>
      <c r="CI110" s="958"/>
      <c r="CJ110" s="958"/>
      <c r="CK110" s="959" t="s">
        <v>440</v>
      </c>
      <c r="CL110" s="960"/>
      <c r="CM110" s="942" t="s">
        <v>441</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442</v>
      </c>
      <c r="DH110" s="944"/>
      <c r="DI110" s="944"/>
      <c r="DJ110" s="944"/>
      <c r="DK110" s="944"/>
      <c r="DL110" s="944" t="s">
        <v>442</v>
      </c>
      <c r="DM110" s="944"/>
      <c r="DN110" s="944"/>
      <c r="DO110" s="944"/>
      <c r="DP110" s="944"/>
      <c r="DQ110" s="944" t="s">
        <v>442</v>
      </c>
      <c r="DR110" s="944"/>
      <c r="DS110" s="944"/>
      <c r="DT110" s="944"/>
      <c r="DU110" s="944"/>
      <c r="DV110" s="945" t="s">
        <v>442</v>
      </c>
      <c r="DW110" s="945"/>
      <c r="DX110" s="945"/>
      <c r="DY110" s="945"/>
      <c r="DZ110" s="946"/>
    </row>
    <row r="111" spans="1:131" s="224" customFormat="1" ht="26.25" customHeight="1" x14ac:dyDescent="0.2">
      <c r="A111" s="947" t="s">
        <v>443</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444</v>
      </c>
      <c r="AB111" s="951"/>
      <c r="AC111" s="951"/>
      <c r="AD111" s="951"/>
      <c r="AE111" s="952"/>
      <c r="AF111" s="953" t="s">
        <v>445</v>
      </c>
      <c r="AG111" s="951"/>
      <c r="AH111" s="951"/>
      <c r="AI111" s="951"/>
      <c r="AJ111" s="952"/>
      <c r="AK111" s="953" t="s">
        <v>446</v>
      </c>
      <c r="AL111" s="951"/>
      <c r="AM111" s="951"/>
      <c r="AN111" s="951"/>
      <c r="AO111" s="952"/>
      <c r="AP111" s="954" t="s">
        <v>445</v>
      </c>
      <c r="AQ111" s="955"/>
      <c r="AR111" s="955"/>
      <c r="AS111" s="955"/>
      <c r="AT111" s="956"/>
      <c r="AU111" s="921"/>
      <c r="AV111" s="922"/>
      <c r="AW111" s="922"/>
      <c r="AX111" s="922"/>
      <c r="AY111" s="922"/>
      <c r="AZ111" s="935" t="s">
        <v>447</v>
      </c>
      <c r="BA111" s="936"/>
      <c r="BB111" s="936"/>
      <c r="BC111" s="936"/>
      <c r="BD111" s="936"/>
      <c r="BE111" s="936"/>
      <c r="BF111" s="936"/>
      <c r="BG111" s="936"/>
      <c r="BH111" s="936"/>
      <c r="BI111" s="936"/>
      <c r="BJ111" s="936"/>
      <c r="BK111" s="936"/>
      <c r="BL111" s="936"/>
      <c r="BM111" s="936"/>
      <c r="BN111" s="936"/>
      <c r="BO111" s="936"/>
      <c r="BP111" s="937"/>
      <c r="BQ111" s="938" t="s">
        <v>445</v>
      </c>
      <c r="BR111" s="939"/>
      <c r="BS111" s="939"/>
      <c r="BT111" s="939"/>
      <c r="BU111" s="939"/>
      <c r="BV111" s="939" t="s">
        <v>445</v>
      </c>
      <c r="BW111" s="939"/>
      <c r="BX111" s="939"/>
      <c r="BY111" s="939"/>
      <c r="BZ111" s="939"/>
      <c r="CA111" s="939" t="s">
        <v>448</v>
      </c>
      <c r="CB111" s="939"/>
      <c r="CC111" s="939"/>
      <c r="CD111" s="939"/>
      <c r="CE111" s="939"/>
      <c r="CF111" s="933" t="s">
        <v>131</v>
      </c>
      <c r="CG111" s="934"/>
      <c r="CH111" s="934"/>
      <c r="CI111" s="934"/>
      <c r="CJ111" s="934"/>
      <c r="CK111" s="961"/>
      <c r="CL111" s="962"/>
      <c r="CM111" s="935" t="s">
        <v>449</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446</v>
      </c>
      <c r="DH111" s="939"/>
      <c r="DI111" s="939"/>
      <c r="DJ111" s="939"/>
      <c r="DK111" s="939"/>
      <c r="DL111" s="939" t="s">
        <v>131</v>
      </c>
      <c r="DM111" s="939"/>
      <c r="DN111" s="939"/>
      <c r="DO111" s="939"/>
      <c r="DP111" s="939"/>
      <c r="DQ111" s="939" t="s">
        <v>131</v>
      </c>
      <c r="DR111" s="939"/>
      <c r="DS111" s="939"/>
      <c r="DT111" s="939"/>
      <c r="DU111" s="939"/>
      <c r="DV111" s="940" t="s">
        <v>131</v>
      </c>
      <c r="DW111" s="940"/>
      <c r="DX111" s="940"/>
      <c r="DY111" s="940"/>
      <c r="DZ111" s="941"/>
    </row>
    <row r="112" spans="1:131" s="224" customFormat="1" ht="26.25" customHeight="1" x14ac:dyDescent="0.2">
      <c r="A112" s="965" t="s">
        <v>450</v>
      </c>
      <c r="B112" s="966"/>
      <c r="C112" s="936" t="s">
        <v>451</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445</v>
      </c>
      <c r="AB112" s="972"/>
      <c r="AC112" s="972"/>
      <c r="AD112" s="972"/>
      <c r="AE112" s="973"/>
      <c r="AF112" s="974" t="s">
        <v>131</v>
      </c>
      <c r="AG112" s="972"/>
      <c r="AH112" s="972"/>
      <c r="AI112" s="972"/>
      <c r="AJ112" s="973"/>
      <c r="AK112" s="974" t="s">
        <v>131</v>
      </c>
      <c r="AL112" s="972"/>
      <c r="AM112" s="972"/>
      <c r="AN112" s="972"/>
      <c r="AO112" s="973"/>
      <c r="AP112" s="975" t="s">
        <v>445</v>
      </c>
      <c r="AQ112" s="976"/>
      <c r="AR112" s="976"/>
      <c r="AS112" s="976"/>
      <c r="AT112" s="977"/>
      <c r="AU112" s="921"/>
      <c r="AV112" s="922"/>
      <c r="AW112" s="922"/>
      <c r="AX112" s="922"/>
      <c r="AY112" s="922"/>
      <c r="AZ112" s="935" t="s">
        <v>452</v>
      </c>
      <c r="BA112" s="936"/>
      <c r="BB112" s="936"/>
      <c r="BC112" s="936"/>
      <c r="BD112" s="936"/>
      <c r="BE112" s="936"/>
      <c r="BF112" s="936"/>
      <c r="BG112" s="936"/>
      <c r="BH112" s="936"/>
      <c r="BI112" s="936"/>
      <c r="BJ112" s="936"/>
      <c r="BK112" s="936"/>
      <c r="BL112" s="936"/>
      <c r="BM112" s="936"/>
      <c r="BN112" s="936"/>
      <c r="BO112" s="936"/>
      <c r="BP112" s="937"/>
      <c r="BQ112" s="938">
        <v>2346538</v>
      </c>
      <c r="BR112" s="939"/>
      <c r="BS112" s="939"/>
      <c r="BT112" s="939"/>
      <c r="BU112" s="939"/>
      <c r="BV112" s="939">
        <v>2082942</v>
      </c>
      <c r="BW112" s="939"/>
      <c r="BX112" s="939"/>
      <c r="BY112" s="939"/>
      <c r="BZ112" s="939"/>
      <c r="CA112" s="939">
        <v>1966751</v>
      </c>
      <c r="CB112" s="939"/>
      <c r="CC112" s="939"/>
      <c r="CD112" s="939"/>
      <c r="CE112" s="939"/>
      <c r="CF112" s="933">
        <v>32.5</v>
      </c>
      <c r="CG112" s="934"/>
      <c r="CH112" s="934"/>
      <c r="CI112" s="934"/>
      <c r="CJ112" s="934"/>
      <c r="CK112" s="961"/>
      <c r="CL112" s="962"/>
      <c r="CM112" s="935" t="s">
        <v>453</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445</v>
      </c>
      <c r="DH112" s="939"/>
      <c r="DI112" s="939"/>
      <c r="DJ112" s="939"/>
      <c r="DK112" s="939"/>
      <c r="DL112" s="939" t="s">
        <v>445</v>
      </c>
      <c r="DM112" s="939"/>
      <c r="DN112" s="939"/>
      <c r="DO112" s="939"/>
      <c r="DP112" s="939"/>
      <c r="DQ112" s="939" t="s">
        <v>445</v>
      </c>
      <c r="DR112" s="939"/>
      <c r="DS112" s="939"/>
      <c r="DT112" s="939"/>
      <c r="DU112" s="939"/>
      <c r="DV112" s="940" t="s">
        <v>445</v>
      </c>
      <c r="DW112" s="940"/>
      <c r="DX112" s="940"/>
      <c r="DY112" s="940"/>
      <c r="DZ112" s="941"/>
    </row>
    <row r="113" spans="1:130" s="224" customFormat="1" ht="26.25" customHeight="1" x14ac:dyDescent="0.2">
      <c r="A113" s="967"/>
      <c r="B113" s="968"/>
      <c r="C113" s="936" t="s">
        <v>454</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291900</v>
      </c>
      <c r="AB113" s="951"/>
      <c r="AC113" s="951"/>
      <c r="AD113" s="951"/>
      <c r="AE113" s="952"/>
      <c r="AF113" s="953">
        <v>252201</v>
      </c>
      <c r="AG113" s="951"/>
      <c r="AH113" s="951"/>
      <c r="AI113" s="951"/>
      <c r="AJ113" s="952"/>
      <c r="AK113" s="953">
        <v>209524</v>
      </c>
      <c r="AL113" s="951"/>
      <c r="AM113" s="951"/>
      <c r="AN113" s="951"/>
      <c r="AO113" s="952"/>
      <c r="AP113" s="954">
        <v>3.5</v>
      </c>
      <c r="AQ113" s="955"/>
      <c r="AR113" s="955"/>
      <c r="AS113" s="955"/>
      <c r="AT113" s="956"/>
      <c r="AU113" s="921"/>
      <c r="AV113" s="922"/>
      <c r="AW113" s="922"/>
      <c r="AX113" s="922"/>
      <c r="AY113" s="922"/>
      <c r="AZ113" s="935" t="s">
        <v>455</v>
      </c>
      <c r="BA113" s="936"/>
      <c r="BB113" s="936"/>
      <c r="BC113" s="936"/>
      <c r="BD113" s="936"/>
      <c r="BE113" s="936"/>
      <c r="BF113" s="936"/>
      <c r="BG113" s="936"/>
      <c r="BH113" s="936"/>
      <c r="BI113" s="936"/>
      <c r="BJ113" s="936"/>
      <c r="BK113" s="936"/>
      <c r="BL113" s="936"/>
      <c r="BM113" s="936"/>
      <c r="BN113" s="936"/>
      <c r="BO113" s="936"/>
      <c r="BP113" s="937"/>
      <c r="BQ113" s="938">
        <v>47926</v>
      </c>
      <c r="BR113" s="939"/>
      <c r="BS113" s="939"/>
      <c r="BT113" s="939"/>
      <c r="BU113" s="939"/>
      <c r="BV113" s="939">
        <v>28206</v>
      </c>
      <c r="BW113" s="939"/>
      <c r="BX113" s="939"/>
      <c r="BY113" s="939"/>
      <c r="BZ113" s="939"/>
      <c r="CA113" s="939">
        <v>35372</v>
      </c>
      <c r="CB113" s="939"/>
      <c r="CC113" s="939"/>
      <c r="CD113" s="939"/>
      <c r="CE113" s="939"/>
      <c r="CF113" s="933">
        <v>0.6</v>
      </c>
      <c r="CG113" s="934"/>
      <c r="CH113" s="934"/>
      <c r="CI113" s="934"/>
      <c r="CJ113" s="934"/>
      <c r="CK113" s="961"/>
      <c r="CL113" s="962"/>
      <c r="CM113" s="935" t="s">
        <v>456</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446</v>
      </c>
      <c r="DH113" s="972"/>
      <c r="DI113" s="972"/>
      <c r="DJ113" s="972"/>
      <c r="DK113" s="973"/>
      <c r="DL113" s="974" t="s">
        <v>131</v>
      </c>
      <c r="DM113" s="972"/>
      <c r="DN113" s="972"/>
      <c r="DO113" s="972"/>
      <c r="DP113" s="973"/>
      <c r="DQ113" s="974" t="s">
        <v>131</v>
      </c>
      <c r="DR113" s="972"/>
      <c r="DS113" s="972"/>
      <c r="DT113" s="972"/>
      <c r="DU113" s="973"/>
      <c r="DV113" s="975" t="s">
        <v>446</v>
      </c>
      <c r="DW113" s="976"/>
      <c r="DX113" s="976"/>
      <c r="DY113" s="976"/>
      <c r="DZ113" s="977"/>
    </row>
    <row r="114" spans="1:130" s="224" customFormat="1" ht="26.25" customHeight="1" x14ac:dyDescent="0.2">
      <c r="A114" s="967"/>
      <c r="B114" s="968"/>
      <c r="C114" s="936" t="s">
        <v>457</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33732</v>
      </c>
      <c r="AB114" s="972"/>
      <c r="AC114" s="972"/>
      <c r="AD114" s="972"/>
      <c r="AE114" s="973"/>
      <c r="AF114" s="974">
        <v>20269</v>
      </c>
      <c r="AG114" s="972"/>
      <c r="AH114" s="972"/>
      <c r="AI114" s="972"/>
      <c r="AJ114" s="973"/>
      <c r="AK114" s="974">
        <v>7961</v>
      </c>
      <c r="AL114" s="972"/>
      <c r="AM114" s="972"/>
      <c r="AN114" s="972"/>
      <c r="AO114" s="973"/>
      <c r="AP114" s="975">
        <v>0.1</v>
      </c>
      <c r="AQ114" s="976"/>
      <c r="AR114" s="976"/>
      <c r="AS114" s="976"/>
      <c r="AT114" s="977"/>
      <c r="AU114" s="921"/>
      <c r="AV114" s="922"/>
      <c r="AW114" s="922"/>
      <c r="AX114" s="922"/>
      <c r="AY114" s="922"/>
      <c r="AZ114" s="935" t="s">
        <v>458</v>
      </c>
      <c r="BA114" s="936"/>
      <c r="BB114" s="936"/>
      <c r="BC114" s="936"/>
      <c r="BD114" s="936"/>
      <c r="BE114" s="936"/>
      <c r="BF114" s="936"/>
      <c r="BG114" s="936"/>
      <c r="BH114" s="936"/>
      <c r="BI114" s="936"/>
      <c r="BJ114" s="936"/>
      <c r="BK114" s="936"/>
      <c r="BL114" s="936"/>
      <c r="BM114" s="936"/>
      <c r="BN114" s="936"/>
      <c r="BO114" s="936"/>
      <c r="BP114" s="937"/>
      <c r="BQ114" s="938">
        <v>1562680</v>
      </c>
      <c r="BR114" s="939"/>
      <c r="BS114" s="939"/>
      <c r="BT114" s="939"/>
      <c r="BU114" s="939"/>
      <c r="BV114" s="939">
        <v>1579507</v>
      </c>
      <c r="BW114" s="939"/>
      <c r="BX114" s="939"/>
      <c r="BY114" s="939"/>
      <c r="BZ114" s="939"/>
      <c r="CA114" s="939">
        <v>1585834</v>
      </c>
      <c r="CB114" s="939"/>
      <c r="CC114" s="939"/>
      <c r="CD114" s="939"/>
      <c r="CE114" s="939"/>
      <c r="CF114" s="933">
        <v>26.2</v>
      </c>
      <c r="CG114" s="934"/>
      <c r="CH114" s="934"/>
      <c r="CI114" s="934"/>
      <c r="CJ114" s="934"/>
      <c r="CK114" s="961"/>
      <c r="CL114" s="962"/>
      <c r="CM114" s="935" t="s">
        <v>459</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460</v>
      </c>
      <c r="DH114" s="972"/>
      <c r="DI114" s="972"/>
      <c r="DJ114" s="972"/>
      <c r="DK114" s="973"/>
      <c r="DL114" s="974" t="s">
        <v>445</v>
      </c>
      <c r="DM114" s="972"/>
      <c r="DN114" s="972"/>
      <c r="DO114" s="972"/>
      <c r="DP114" s="973"/>
      <c r="DQ114" s="974" t="s">
        <v>131</v>
      </c>
      <c r="DR114" s="972"/>
      <c r="DS114" s="972"/>
      <c r="DT114" s="972"/>
      <c r="DU114" s="973"/>
      <c r="DV114" s="975" t="s">
        <v>131</v>
      </c>
      <c r="DW114" s="976"/>
      <c r="DX114" s="976"/>
      <c r="DY114" s="976"/>
      <c r="DZ114" s="977"/>
    </row>
    <row r="115" spans="1:130" s="224" customFormat="1" ht="26.25" customHeight="1" x14ac:dyDescent="0.2">
      <c r="A115" s="967"/>
      <c r="B115" s="968"/>
      <c r="C115" s="936" t="s">
        <v>461</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131</v>
      </c>
      <c r="AB115" s="951"/>
      <c r="AC115" s="951"/>
      <c r="AD115" s="951"/>
      <c r="AE115" s="952"/>
      <c r="AF115" s="953" t="s">
        <v>448</v>
      </c>
      <c r="AG115" s="951"/>
      <c r="AH115" s="951"/>
      <c r="AI115" s="951"/>
      <c r="AJ115" s="952"/>
      <c r="AK115" s="953" t="s">
        <v>131</v>
      </c>
      <c r="AL115" s="951"/>
      <c r="AM115" s="951"/>
      <c r="AN115" s="951"/>
      <c r="AO115" s="952"/>
      <c r="AP115" s="954" t="s">
        <v>131</v>
      </c>
      <c r="AQ115" s="955"/>
      <c r="AR115" s="955"/>
      <c r="AS115" s="955"/>
      <c r="AT115" s="956"/>
      <c r="AU115" s="921"/>
      <c r="AV115" s="922"/>
      <c r="AW115" s="922"/>
      <c r="AX115" s="922"/>
      <c r="AY115" s="922"/>
      <c r="AZ115" s="935" t="s">
        <v>462</v>
      </c>
      <c r="BA115" s="936"/>
      <c r="BB115" s="936"/>
      <c r="BC115" s="936"/>
      <c r="BD115" s="936"/>
      <c r="BE115" s="936"/>
      <c r="BF115" s="936"/>
      <c r="BG115" s="936"/>
      <c r="BH115" s="936"/>
      <c r="BI115" s="936"/>
      <c r="BJ115" s="936"/>
      <c r="BK115" s="936"/>
      <c r="BL115" s="936"/>
      <c r="BM115" s="936"/>
      <c r="BN115" s="936"/>
      <c r="BO115" s="936"/>
      <c r="BP115" s="937"/>
      <c r="BQ115" s="938" t="s">
        <v>460</v>
      </c>
      <c r="BR115" s="939"/>
      <c r="BS115" s="939"/>
      <c r="BT115" s="939"/>
      <c r="BU115" s="939"/>
      <c r="BV115" s="939" t="s">
        <v>446</v>
      </c>
      <c r="BW115" s="939"/>
      <c r="BX115" s="939"/>
      <c r="BY115" s="939"/>
      <c r="BZ115" s="939"/>
      <c r="CA115" s="939" t="s">
        <v>445</v>
      </c>
      <c r="CB115" s="939"/>
      <c r="CC115" s="939"/>
      <c r="CD115" s="939"/>
      <c r="CE115" s="939"/>
      <c r="CF115" s="933" t="s">
        <v>131</v>
      </c>
      <c r="CG115" s="934"/>
      <c r="CH115" s="934"/>
      <c r="CI115" s="934"/>
      <c r="CJ115" s="934"/>
      <c r="CK115" s="961"/>
      <c r="CL115" s="962"/>
      <c r="CM115" s="935" t="s">
        <v>463</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445</v>
      </c>
      <c r="DH115" s="972"/>
      <c r="DI115" s="972"/>
      <c r="DJ115" s="972"/>
      <c r="DK115" s="973"/>
      <c r="DL115" s="974" t="s">
        <v>131</v>
      </c>
      <c r="DM115" s="972"/>
      <c r="DN115" s="972"/>
      <c r="DO115" s="972"/>
      <c r="DP115" s="973"/>
      <c r="DQ115" s="974" t="s">
        <v>445</v>
      </c>
      <c r="DR115" s="972"/>
      <c r="DS115" s="972"/>
      <c r="DT115" s="972"/>
      <c r="DU115" s="973"/>
      <c r="DV115" s="975" t="s">
        <v>445</v>
      </c>
      <c r="DW115" s="976"/>
      <c r="DX115" s="976"/>
      <c r="DY115" s="976"/>
      <c r="DZ115" s="977"/>
    </row>
    <row r="116" spans="1:130" s="224" customFormat="1" ht="26.25" customHeight="1" x14ac:dyDescent="0.2">
      <c r="A116" s="969"/>
      <c r="B116" s="970"/>
      <c r="C116" s="978" t="s">
        <v>464</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131</v>
      </c>
      <c r="AB116" s="972"/>
      <c r="AC116" s="972"/>
      <c r="AD116" s="972"/>
      <c r="AE116" s="973"/>
      <c r="AF116" s="974" t="s">
        <v>131</v>
      </c>
      <c r="AG116" s="972"/>
      <c r="AH116" s="972"/>
      <c r="AI116" s="972"/>
      <c r="AJ116" s="973"/>
      <c r="AK116" s="974" t="s">
        <v>131</v>
      </c>
      <c r="AL116" s="972"/>
      <c r="AM116" s="972"/>
      <c r="AN116" s="972"/>
      <c r="AO116" s="973"/>
      <c r="AP116" s="975" t="s">
        <v>131</v>
      </c>
      <c r="AQ116" s="976"/>
      <c r="AR116" s="976"/>
      <c r="AS116" s="976"/>
      <c r="AT116" s="977"/>
      <c r="AU116" s="921"/>
      <c r="AV116" s="922"/>
      <c r="AW116" s="922"/>
      <c r="AX116" s="922"/>
      <c r="AY116" s="922"/>
      <c r="AZ116" s="980" t="s">
        <v>465</v>
      </c>
      <c r="BA116" s="981"/>
      <c r="BB116" s="981"/>
      <c r="BC116" s="981"/>
      <c r="BD116" s="981"/>
      <c r="BE116" s="981"/>
      <c r="BF116" s="981"/>
      <c r="BG116" s="981"/>
      <c r="BH116" s="981"/>
      <c r="BI116" s="981"/>
      <c r="BJ116" s="981"/>
      <c r="BK116" s="981"/>
      <c r="BL116" s="981"/>
      <c r="BM116" s="981"/>
      <c r="BN116" s="981"/>
      <c r="BO116" s="981"/>
      <c r="BP116" s="982"/>
      <c r="BQ116" s="938" t="s">
        <v>131</v>
      </c>
      <c r="BR116" s="939"/>
      <c r="BS116" s="939"/>
      <c r="BT116" s="939"/>
      <c r="BU116" s="939"/>
      <c r="BV116" s="939" t="s">
        <v>445</v>
      </c>
      <c r="BW116" s="939"/>
      <c r="BX116" s="939"/>
      <c r="BY116" s="939"/>
      <c r="BZ116" s="939"/>
      <c r="CA116" s="939" t="s">
        <v>446</v>
      </c>
      <c r="CB116" s="939"/>
      <c r="CC116" s="939"/>
      <c r="CD116" s="939"/>
      <c r="CE116" s="939"/>
      <c r="CF116" s="933" t="s">
        <v>445</v>
      </c>
      <c r="CG116" s="934"/>
      <c r="CH116" s="934"/>
      <c r="CI116" s="934"/>
      <c r="CJ116" s="934"/>
      <c r="CK116" s="961"/>
      <c r="CL116" s="962"/>
      <c r="CM116" s="935" t="s">
        <v>466</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467</v>
      </c>
      <c r="DH116" s="972"/>
      <c r="DI116" s="972"/>
      <c r="DJ116" s="972"/>
      <c r="DK116" s="973"/>
      <c r="DL116" s="974" t="s">
        <v>460</v>
      </c>
      <c r="DM116" s="972"/>
      <c r="DN116" s="972"/>
      <c r="DO116" s="972"/>
      <c r="DP116" s="973"/>
      <c r="DQ116" s="974" t="s">
        <v>445</v>
      </c>
      <c r="DR116" s="972"/>
      <c r="DS116" s="972"/>
      <c r="DT116" s="972"/>
      <c r="DU116" s="973"/>
      <c r="DV116" s="975" t="s">
        <v>131</v>
      </c>
      <c r="DW116" s="976"/>
      <c r="DX116" s="976"/>
      <c r="DY116" s="976"/>
      <c r="DZ116" s="977"/>
    </row>
    <row r="117" spans="1:130" s="224" customFormat="1" ht="26.25" customHeight="1" x14ac:dyDescent="0.2">
      <c r="A117" s="925" t="s">
        <v>189</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468</v>
      </c>
      <c r="Z117" s="907"/>
      <c r="AA117" s="991">
        <v>540368</v>
      </c>
      <c r="AB117" s="992"/>
      <c r="AC117" s="992"/>
      <c r="AD117" s="992"/>
      <c r="AE117" s="993"/>
      <c r="AF117" s="994">
        <v>506515</v>
      </c>
      <c r="AG117" s="992"/>
      <c r="AH117" s="992"/>
      <c r="AI117" s="992"/>
      <c r="AJ117" s="993"/>
      <c r="AK117" s="994">
        <v>463879</v>
      </c>
      <c r="AL117" s="992"/>
      <c r="AM117" s="992"/>
      <c r="AN117" s="992"/>
      <c r="AO117" s="993"/>
      <c r="AP117" s="995"/>
      <c r="AQ117" s="996"/>
      <c r="AR117" s="996"/>
      <c r="AS117" s="996"/>
      <c r="AT117" s="997"/>
      <c r="AU117" s="921"/>
      <c r="AV117" s="922"/>
      <c r="AW117" s="922"/>
      <c r="AX117" s="922"/>
      <c r="AY117" s="922"/>
      <c r="AZ117" s="987" t="s">
        <v>469</v>
      </c>
      <c r="BA117" s="988"/>
      <c r="BB117" s="988"/>
      <c r="BC117" s="988"/>
      <c r="BD117" s="988"/>
      <c r="BE117" s="988"/>
      <c r="BF117" s="988"/>
      <c r="BG117" s="988"/>
      <c r="BH117" s="988"/>
      <c r="BI117" s="988"/>
      <c r="BJ117" s="988"/>
      <c r="BK117" s="988"/>
      <c r="BL117" s="988"/>
      <c r="BM117" s="988"/>
      <c r="BN117" s="988"/>
      <c r="BO117" s="988"/>
      <c r="BP117" s="989"/>
      <c r="BQ117" s="938" t="s">
        <v>445</v>
      </c>
      <c r="BR117" s="939"/>
      <c r="BS117" s="939"/>
      <c r="BT117" s="939"/>
      <c r="BU117" s="939"/>
      <c r="BV117" s="939" t="s">
        <v>131</v>
      </c>
      <c r="BW117" s="939"/>
      <c r="BX117" s="939"/>
      <c r="BY117" s="939"/>
      <c r="BZ117" s="939"/>
      <c r="CA117" s="939" t="s">
        <v>448</v>
      </c>
      <c r="CB117" s="939"/>
      <c r="CC117" s="939"/>
      <c r="CD117" s="939"/>
      <c r="CE117" s="939"/>
      <c r="CF117" s="933" t="s">
        <v>131</v>
      </c>
      <c r="CG117" s="934"/>
      <c r="CH117" s="934"/>
      <c r="CI117" s="934"/>
      <c r="CJ117" s="934"/>
      <c r="CK117" s="961"/>
      <c r="CL117" s="962"/>
      <c r="CM117" s="935" t="s">
        <v>470</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460</v>
      </c>
      <c r="DH117" s="972"/>
      <c r="DI117" s="972"/>
      <c r="DJ117" s="972"/>
      <c r="DK117" s="973"/>
      <c r="DL117" s="974" t="s">
        <v>131</v>
      </c>
      <c r="DM117" s="972"/>
      <c r="DN117" s="972"/>
      <c r="DO117" s="972"/>
      <c r="DP117" s="973"/>
      <c r="DQ117" s="974" t="s">
        <v>460</v>
      </c>
      <c r="DR117" s="972"/>
      <c r="DS117" s="972"/>
      <c r="DT117" s="972"/>
      <c r="DU117" s="973"/>
      <c r="DV117" s="975" t="s">
        <v>445</v>
      </c>
      <c r="DW117" s="976"/>
      <c r="DX117" s="976"/>
      <c r="DY117" s="976"/>
      <c r="DZ117" s="977"/>
    </row>
    <row r="118" spans="1:130" s="224" customFormat="1" ht="26.25" customHeight="1" x14ac:dyDescent="0.2">
      <c r="A118" s="925" t="s">
        <v>437</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434</v>
      </c>
      <c r="AB118" s="906"/>
      <c r="AC118" s="906"/>
      <c r="AD118" s="906"/>
      <c r="AE118" s="907"/>
      <c r="AF118" s="905" t="s">
        <v>435</v>
      </c>
      <c r="AG118" s="906"/>
      <c r="AH118" s="906"/>
      <c r="AI118" s="906"/>
      <c r="AJ118" s="907"/>
      <c r="AK118" s="905" t="s">
        <v>310</v>
      </c>
      <c r="AL118" s="906"/>
      <c r="AM118" s="906"/>
      <c r="AN118" s="906"/>
      <c r="AO118" s="907"/>
      <c r="AP118" s="983" t="s">
        <v>436</v>
      </c>
      <c r="AQ118" s="984"/>
      <c r="AR118" s="984"/>
      <c r="AS118" s="984"/>
      <c r="AT118" s="985"/>
      <c r="AU118" s="921"/>
      <c r="AV118" s="922"/>
      <c r="AW118" s="922"/>
      <c r="AX118" s="922"/>
      <c r="AY118" s="922"/>
      <c r="AZ118" s="986" t="s">
        <v>471</v>
      </c>
      <c r="BA118" s="978"/>
      <c r="BB118" s="978"/>
      <c r="BC118" s="978"/>
      <c r="BD118" s="978"/>
      <c r="BE118" s="978"/>
      <c r="BF118" s="978"/>
      <c r="BG118" s="978"/>
      <c r="BH118" s="978"/>
      <c r="BI118" s="978"/>
      <c r="BJ118" s="978"/>
      <c r="BK118" s="978"/>
      <c r="BL118" s="978"/>
      <c r="BM118" s="978"/>
      <c r="BN118" s="978"/>
      <c r="BO118" s="978"/>
      <c r="BP118" s="979"/>
      <c r="BQ118" s="1012" t="s">
        <v>445</v>
      </c>
      <c r="BR118" s="1013"/>
      <c r="BS118" s="1013"/>
      <c r="BT118" s="1013"/>
      <c r="BU118" s="1013"/>
      <c r="BV118" s="1013" t="s">
        <v>445</v>
      </c>
      <c r="BW118" s="1013"/>
      <c r="BX118" s="1013"/>
      <c r="BY118" s="1013"/>
      <c r="BZ118" s="1013"/>
      <c r="CA118" s="1013" t="s">
        <v>131</v>
      </c>
      <c r="CB118" s="1013"/>
      <c r="CC118" s="1013"/>
      <c r="CD118" s="1013"/>
      <c r="CE118" s="1013"/>
      <c r="CF118" s="933" t="s">
        <v>131</v>
      </c>
      <c r="CG118" s="934"/>
      <c r="CH118" s="934"/>
      <c r="CI118" s="934"/>
      <c r="CJ118" s="934"/>
      <c r="CK118" s="961"/>
      <c r="CL118" s="962"/>
      <c r="CM118" s="935" t="s">
        <v>472</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131</v>
      </c>
      <c r="DH118" s="972"/>
      <c r="DI118" s="972"/>
      <c r="DJ118" s="972"/>
      <c r="DK118" s="973"/>
      <c r="DL118" s="974" t="s">
        <v>445</v>
      </c>
      <c r="DM118" s="972"/>
      <c r="DN118" s="972"/>
      <c r="DO118" s="972"/>
      <c r="DP118" s="973"/>
      <c r="DQ118" s="974" t="s">
        <v>445</v>
      </c>
      <c r="DR118" s="972"/>
      <c r="DS118" s="972"/>
      <c r="DT118" s="972"/>
      <c r="DU118" s="973"/>
      <c r="DV118" s="975" t="s">
        <v>446</v>
      </c>
      <c r="DW118" s="976"/>
      <c r="DX118" s="976"/>
      <c r="DY118" s="976"/>
      <c r="DZ118" s="977"/>
    </row>
    <row r="119" spans="1:130" s="224" customFormat="1" ht="26.25" customHeight="1" x14ac:dyDescent="0.2">
      <c r="A119" s="1069" t="s">
        <v>440</v>
      </c>
      <c r="B119" s="960"/>
      <c r="C119" s="942" t="s">
        <v>441</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131</v>
      </c>
      <c r="AB119" s="913"/>
      <c r="AC119" s="913"/>
      <c r="AD119" s="913"/>
      <c r="AE119" s="914"/>
      <c r="AF119" s="915" t="s">
        <v>131</v>
      </c>
      <c r="AG119" s="913"/>
      <c r="AH119" s="913"/>
      <c r="AI119" s="913"/>
      <c r="AJ119" s="914"/>
      <c r="AK119" s="915" t="s">
        <v>445</v>
      </c>
      <c r="AL119" s="913"/>
      <c r="AM119" s="913"/>
      <c r="AN119" s="913"/>
      <c r="AO119" s="914"/>
      <c r="AP119" s="916" t="s">
        <v>131</v>
      </c>
      <c r="AQ119" s="917"/>
      <c r="AR119" s="917"/>
      <c r="AS119" s="917"/>
      <c r="AT119" s="918"/>
      <c r="AU119" s="923"/>
      <c r="AV119" s="924"/>
      <c r="AW119" s="924"/>
      <c r="AX119" s="924"/>
      <c r="AY119" s="924"/>
      <c r="AZ119" s="247" t="s">
        <v>189</v>
      </c>
      <c r="BA119" s="247"/>
      <c r="BB119" s="247"/>
      <c r="BC119" s="247"/>
      <c r="BD119" s="247"/>
      <c r="BE119" s="247"/>
      <c r="BF119" s="247"/>
      <c r="BG119" s="247"/>
      <c r="BH119" s="247"/>
      <c r="BI119" s="247"/>
      <c r="BJ119" s="247"/>
      <c r="BK119" s="247"/>
      <c r="BL119" s="247"/>
      <c r="BM119" s="247"/>
      <c r="BN119" s="247"/>
      <c r="BO119" s="990" t="s">
        <v>473</v>
      </c>
      <c r="BP119" s="1018"/>
      <c r="BQ119" s="1012">
        <v>6442082</v>
      </c>
      <c r="BR119" s="1013"/>
      <c r="BS119" s="1013"/>
      <c r="BT119" s="1013"/>
      <c r="BU119" s="1013"/>
      <c r="BV119" s="1013">
        <v>6100181</v>
      </c>
      <c r="BW119" s="1013"/>
      <c r="BX119" s="1013"/>
      <c r="BY119" s="1013"/>
      <c r="BZ119" s="1013"/>
      <c r="CA119" s="1013">
        <v>6719959</v>
      </c>
      <c r="CB119" s="1013"/>
      <c r="CC119" s="1013"/>
      <c r="CD119" s="1013"/>
      <c r="CE119" s="1013"/>
      <c r="CF119" s="1014"/>
      <c r="CG119" s="1015"/>
      <c r="CH119" s="1015"/>
      <c r="CI119" s="1015"/>
      <c r="CJ119" s="1016"/>
      <c r="CK119" s="963"/>
      <c r="CL119" s="964"/>
      <c r="CM119" s="986" t="s">
        <v>474</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445</v>
      </c>
      <c r="DH119" s="999"/>
      <c r="DI119" s="999"/>
      <c r="DJ119" s="999"/>
      <c r="DK119" s="1000"/>
      <c r="DL119" s="998" t="s">
        <v>131</v>
      </c>
      <c r="DM119" s="999"/>
      <c r="DN119" s="999"/>
      <c r="DO119" s="999"/>
      <c r="DP119" s="1000"/>
      <c r="DQ119" s="998" t="s">
        <v>444</v>
      </c>
      <c r="DR119" s="999"/>
      <c r="DS119" s="999"/>
      <c r="DT119" s="999"/>
      <c r="DU119" s="1000"/>
      <c r="DV119" s="1001" t="s">
        <v>445</v>
      </c>
      <c r="DW119" s="1002"/>
      <c r="DX119" s="1002"/>
      <c r="DY119" s="1002"/>
      <c r="DZ119" s="1003"/>
    </row>
    <row r="120" spans="1:130" s="224" customFormat="1" ht="26.25" customHeight="1" x14ac:dyDescent="0.2">
      <c r="A120" s="1070"/>
      <c r="B120" s="962"/>
      <c r="C120" s="935" t="s">
        <v>449</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131</v>
      </c>
      <c r="AB120" s="972"/>
      <c r="AC120" s="972"/>
      <c r="AD120" s="972"/>
      <c r="AE120" s="973"/>
      <c r="AF120" s="974" t="s">
        <v>467</v>
      </c>
      <c r="AG120" s="972"/>
      <c r="AH120" s="972"/>
      <c r="AI120" s="972"/>
      <c r="AJ120" s="973"/>
      <c r="AK120" s="974" t="s">
        <v>445</v>
      </c>
      <c r="AL120" s="972"/>
      <c r="AM120" s="972"/>
      <c r="AN120" s="972"/>
      <c r="AO120" s="973"/>
      <c r="AP120" s="975" t="s">
        <v>444</v>
      </c>
      <c r="AQ120" s="976"/>
      <c r="AR120" s="976"/>
      <c r="AS120" s="976"/>
      <c r="AT120" s="977"/>
      <c r="AU120" s="1004" t="s">
        <v>475</v>
      </c>
      <c r="AV120" s="1005"/>
      <c r="AW120" s="1005"/>
      <c r="AX120" s="1005"/>
      <c r="AY120" s="1006"/>
      <c r="AZ120" s="942" t="s">
        <v>476</v>
      </c>
      <c r="BA120" s="910"/>
      <c r="BB120" s="910"/>
      <c r="BC120" s="910"/>
      <c r="BD120" s="910"/>
      <c r="BE120" s="910"/>
      <c r="BF120" s="910"/>
      <c r="BG120" s="910"/>
      <c r="BH120" s="910"/>
      <c r="BI120" s="910"/>
      <c r="BJ120" s="910"/>
      <c r="BK120" s="910"/>
      <c r="BL120" s="910"/>
      <c r="BM120" s="910"/>
      <c r="BN120" s="910"/>
      <c r="BO120" s="910"/>
      <c r="BP120" s="911"/>
      <c r="BQ120" s="943">
        <v>4174547</v>
      </c>
      <c r="BR120" s="944"/>
      <c r="BS120" s="944"/>
      <c r="BT120" s="944"/>
      <c r="BU120" s="944"/>
      <c r="BV120" s="944">
        <v>4219286</v>
      </c>
      <c r="BW120" s="944"/>
      <c r="BX120" s="944"/>
      <c r="BY120" s="944"/>
      <c r="BZ120" s="944"/>
      <c r="CA120" s="944">
        <v>4718344</v>
      </c>
      <c r="CB120" s="944"/>
      <c r="CC120" s="944"/>
      <c r="CD120" s="944"/>
      <c r="CE120" s="944"/>
      <c r="CF120" s="957">
        <v>77.900000000000006</v>
      </c>
      <c r="CG120" s="958"/>
      <c r="CH120" s="958"/>
      <c r="CI120" s="958"/>
      <c r="CJ120" s="958"/>
      <c r="CK120" s="1019" t="s">
        <v>477</v>
      </c>
      <c r="CL120" s="1020"/>
      <c r="CM120" s="1020"/>
      <c r="CN120" s="1020"/>
      <c r="CO120" s="1021"/>
      <c r="CP120" s="1027" t="s">
        <v>478</v>
      </c>
      <c r="CQ120" s="1028"/>
      <c r="CR120" s="1028"/>
      <c r="CS120" s="1028"/>
      <c r="CT120" s="1028"/>
      <c r="CU120" s="1028"/>
      <c r="CV120" s="1028"/>
      <c r="CW120" s="1028"/>
      <c r="CX120" s="1028"/>
      <c r="CY120" s="1028"/>
      <c r="CZ120" s="1028"/>
      <c r="DA120" s="1028"/>
      <c r="DB120" s="1028"/>
      <c r="DC120" s="1028"/>
      <c r="DD120" s="1028"/>
      <c r="DE120" s="1028"/>
      <c r="DF120" s="1029"/>
      <c r="DG120" s="943">
        <v>2346538</v>
      </c>
      <c r="DH120" s="944"/>
      <c r="DI120" s="944"/>
      <c r="DJ120" s="944"/>
      <c r="DK120" s="944"/>
      <c r="DL120" s="944">
        <v>2132288</v>
      </c>
      <c r="DM120" s="944"/>
      <c r="DN120" s="944"/>
      <c r="DO120" s="944"/>
      <c r="DP120" s="944"/>
      <c r="DQ120" s="944">
        <v>1966751</v>
      </c>
      <c r="DR120" s="944"/>
      <c r="DS120" s="944"/>
      <c r="DT120" s="944"/>
      <c r="DU120" s="944"/>
      <c r="DV120" s="945">
        <v>32.5</v>
      </c>
      <c r="DW120" s="945"/>
      <c r="DX120" s="945"/>
      <c r="DY120" s="945"/>
      <c r="DZ120" s="946"/>
    </row>
    <row r="121" spans="1:130" s="224" customFormat="1" ht="26.25" customHeight="1" x14ac:dyDescent="0.2">
      <c r="A121" s="1070"/>
      <c r="B121" s="962"/>
      <c r="C121" s="987" t="s">
        <v>479</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445</v>
      </c>
      <c r="AB121" s="972"/>
      <c r="AC121" s="972"/>
      <c r="AD121" s="972"/>
      <c r="AE121" s="973"/>
      <c r="AF121" s="974" t="s">
        <v>131</v>
      </c>
      <c r="AG121" s="972"/>
      <c r="AH121" s="972"/>
      <c r="AI121" s="972"/>
      <c r="AJ121" s="973"/>
      <c r="AK121" s="974" t="s">
        <v>131</v>
      </c>
      <c r="AL121" s="972"/>
      <c r="AM121" s="972"/>
      <c r="AN121" s="972"/>
      <c r="AO121" s="973"/>
      <c r="AP121" s="975" t="s">
        <v>131</v>
      </c>
      <c r="AQ121" s="976"/>
      <c r="AR121" s="976"/>
      <c r="AS121" s="976"/>
      <c r="AT121" s="977"/>
      <c r="AU121" s="1007"/>
      <c r="AV121" s="1008"/>
      <c r="AW121" s="1008"/>
      <c r="AX121" s="1008"/>
      <c r="AY121" s="1009"/>
      <c r="AZ121" s="935" t="s">
        <v>480</v>
      </c>
      <c r="BA121" s="936"/>
      <c r="BB121" s="936"/>
      <c r="BC121" s="936"/>
      <c r="BD121" s="936"/>
      <c r="BE121" s="936"/>
      <c r="BF121" s="936"/>
      <c r="BG121" s="936"/>
      <c r="BH121" s="936"/>
      <c r="BI121" s="936"/>
      <c r="BJ121" s="936"/>
      <c r="BK121" s="936"/>
      <c r="BL121" s="936"/>
      <c r="BM121" s="936"/>
      <c r="BN121" s="936"/>
      <c r="BO121" s="936"/>
      <c r="BP121" s="937"/>
      <c r="BQ121" s="938" t="s">
        <v>446</v>
      </c>
      <c r="BR121" s="939"/>
      <c r="BS121" s="939"/>
      <c r="BT121" s="939"/>
      <c r="BU121" s="939"/>
      <c r="BV121" s="939" t="s">
        <v>445</v>
      </c>
      <c r="BW121" s="939"/>
      <c r="BX121" s="939"/>
      <c r="BY121" s="939"/>
      <c r="BZ121" s="939"/>
      <c r="CA121" s="939" t="s">
        <v>131</v>
      </c>
      <c r="CB121" s="939"/>
      <c r="CC121" s="939"/>
      <c r="CD121" s="939"/>
      <c r="CE121" s="939"/>
      <c r="CF121" s="933" t="s">
        <v>131</v>
      </c>
      <c r="CG121" s="934"/>
      <c r="CH121" s="934"/>
      <c r="CI121" s="934"/>
      <c r="CJ121" s="934"/>
      <c r="CK121" s="1022"/>
      <c r="CL121" s="1023"/>
      <c r="CM121" s="1023"/>
      <c r="CN121" s="1023"/>
      <c r="CO121" s="1024"/>
      <c r="CP121" s="1032" t="s">
        <v>481</v>
      </c>
      <c r="CQ121" s="1033"/>
      <c r="CR121" s="1033"/>
      <c r="CS121" s="1033"/>
      <c r="CT121" s="1033"/>
      <c r="CU121" s="1033"/>
      <c r="CV121" s="1033"/>
      <c r="CW121" s="1033"/>
      <c r="CX121" s="1033"/>
      <c r="CY121" s="1033"/>
      <c r="CZ121" s="1033"/>
      <c r="DA121" s="1033"/>
      <c r="DB121" s="1033"/>
      <c r="DC121" s="1033"/>
      <c r="DD121" s="1033"/>
      <c r="DE121" s="1033"/>
      <c r="DF121" s="1034"/>
      <c r="DG121" s="938" t="s">
        <v>460</v>
      </c>
      <c r="DH121" s="939"/>
      <c r="DI121" s="939"/>
      <c r="DJ121" s="939"/>
      <c r="DK121" s="939"/>
      <c r="DL121" s="939" t="s">
        <v>445</v>
      </c>
      <c r="DM121" s="939"/>
      <c r="DN121" s="939"/>
      <c r="DO121" s="939"/>
      <c r="DP121" s="939"/>
      <c r="DQ121" s="939" t="s">
        <v>445</v>
      </c>
      <c r="DR121" s="939"/>
      <c r="DS121" s="939"/>
      <c r="DT121" s="939"/>
      <c r="DU121" s="939"/>
      <c r="DV121" s="940" t="s">
        <v>445</v>
      </c>
      <c r="DW121" s="940"/>
      <c r="DX121" s="940"/>
      <c r="DY121" s="940"/>
      <c r="DZ121" s="941"/>
    </row>
    <row r="122" spans="1:130" s="224" customFormat="1" ht="26.25" customHeight="1" x14ac:dyDescent="0.2">
      <c r="A122" s="1070"/>
      <c r="B122" s="962"/>
      <c r="C122" s="935" t="s">
        <v>459</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445</v>
      </c>
      <c r="AB122" s="972"/>
      <c r="AC122" s="972"/>
      <c r="AD122" s="972"/>
      <c r="AE122" s="973"/>
      <c r="AF122" s="974" t="s">
        <v>445</v>
      </c>
      <c r="AG122" s="972"/>
      <c r="AH122" s="972"/>
      <c r="AI122" s="972"/>
      <c r="AJ122" s="973"/>
      <c r="AK122" s="974" t="s">
        <v>446</v>
      </c>
      <c r="AL122" s="972"/>
      <c r="AM122" s="972"/>
      <c r="AN122" s="972"/>
      <c r="AO122" s="973"/>
      <c r="AP122" s="975" t="s">
        <v>460</v>
      </c>
      <c r="AQ122" s="976"/>
      <c r="AR122" s="976"/>
      <c r="AS122" s="976"/>
      <c r="AT122" s="977"/>
      <c r="AU122" s="1007"/>
      <c r="AV122" s="1008"/>
      <c r="AW122" s="1008"/>
      <c r="AX122" s="1008"/>
      <c r="AY122" s="1009"/>
      <c r="AZ122" s="986" t="s">
        <v>482</v>
      </c>
      <c r="BA122" s="978"/>
      <c r="BB122" s="978"/>
      <c r="BC122" s="978"/>
      <c r="BD122" s="978"/>
      <c r="BE122" s="978"/>
      <c r="BF122" s="978"/>
      <c r="BG122" s="978"/>
      <c r="BH122" s="978"/>
      <c r="BI122" s="978"/>
      <c r="BJ122" s="978"/>
      <c r="BK122" s="978"/>
      <c r="BL122" s="978"/>
      <c r="BM122" s="978"/>
      <c r="BN122" s="978"/>
      <c r="BO122" s="978"/>
      <c r="BP122" s="979"/>
      <c r="BQ122" s="1012">
        <v>3063987</v>
      </c>
      <c r="BR122" s="1013"/>
      <c r="BS122" s="1013"/>
      <c r="BT122" s="1013"/>
      <c r="BU122" s="1013"/>
      <c r="BV122" s="1013">
        <v>2896834</v>
      </c>
      <c r="BW122" s="1013"/>
      <c r="BX122" s="1013"/>
      <c r="BY122" s="1013"/>
      <c r="BZ122" s="1013"/>
      <c r="CA122" s="1013">
        <v>2728546</v>
      </c>
      <c r="CB122" s="1013"/>
      <c r="CC122" s="1013"/>
      <c r="CD122" s="1013"/>
      <c r="CE122" s="1013"/>
      <c r="CF122" s="1030">
        <v>45.1</v>
      </c>
      <c r="CG122" s="1031"/>
      <c r="CH122" s="1031"/>
      <c r="CI122" s="1031"/>
      <c r="CJ122" s="1031"/>
      <c r="CK122" s="1022"/>
      <c r="CL122" s="1023"/>
      <c r="CM122" s="1023"/>
      <c r="CN122" s="1023"/>
      <c r="CO122" s="1024"/>
      <c r="CP122" s="1032" t="s">
        <v>483</v>
      </c>
      <c r="CQ122" s="1033"/>
      <c r="CR122" s="1033"/>
      <c r="CS122" s="1033"/>
      <c r="CT122" s="1033"/>
      <c r="CU122" s="1033"/>
      <c r="CV122" s="1033"/>
      <c r="CW122" s="1033"/>
      <c r="CX122" s="1033"/>
      <c r="CY122" s="1033"/>
      <c r="CZ122" s="1033"/>
      <c r="DA122" s="1033"/>
      <c r="DB122" s="1033"/>
      <c r="DC122" s="1033"/>
      <c r="DD122" s="1033"/>
      <c r="DE122" s="1033"/>
      <c r="DF122" s="1034"/>
      <c r="DG122" s="938" t="s">
        <v>467</v>
      </c>
      <c r="DH122" s="939"/>
      <c r="DI122" s="939"/>
      <c r="DJ122" s="939"/>
      <c r="DK122" s="939"/>
      <c r="DL122" s="939" t="s">
        <v>446</v>
      </c>
      <c r="DM122" s="939"/>
      <c r="DN122" s="939"/>
      <c r="DO122" s="939"/>
      <c r="DP122" s="939"/>
      <c r="DQ122" s="939" t="s">
        <v>131</v>
      </c>
      <c r="DR122" s="939"/>
      <c r="DS122" s="939"/>
      <c r="DT122" s="939"/>
      <c r="DU122" s="939"/>
      <c r="DV122" s="940" t="s">
        <v>445</v>
      </c>
      <c r="DW122" s="940"/>
      <c r="DX122" s="940"/>
      <c r="DY122" s="940"/>
      <c r="DZ122" s="941"/>
    </row>
    <row r="123" spans="1:130" s="224" customFormat="1" ht="26.25" customHeight="1" x14ac:dyDescent="0.2">
      <c r="A123" s="1070"/>
      <c r="B123" s="962"/>
      <c r="C123" s="935" t="s">
        <v>466</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446</v>
      </c>
      <c r="AB123" s="972"/>
      <c r="AC123" s="972"/>
      <c r="AD123" s="972"/>
      <c r="AE123" s="973"/>
      <c r="AF123" s="974" t="s">
        <v>131</v>
      </c>
      <c r="AG123" s="972"/>
      <c r="AH123" s="972"/>
      <c r="AI123" s="972"/>
      <c r="AJ123" s="973"/>
      <c r="AK123" s="974" t="s">
        <v>445</v>
      </c>
      <c r="AL123" s="972"/>
      <c r="AM123" s="972"/>
      <c r="AN123" s="972"/>
      <c r="AO123" s="973"/>
      <c r="AP123" s="975" t="s">
        <v>131</v>
      </c>
      <c r="AQ123" s="976"/>
      <c r="AR123" s="976"/>
      <c r="AS123" s="976"/>
      <c r="AT123" s="977"/>
      <c r="AU123" s="1010"/>
      <c r="AV123" s="1011"/>
      <c r="AW123" s="1011"/>
      <c r="AX123" s="1011"/>
      <c r="AY123" s="1011"/>
      <c r="AZ123" s="247" t="s">
        <v>189</v>
      </c>
      <c r="BA123" s="247"/>
      <c r="BB123" s="247"/>
      <c r="BC123" s="247"/>
      <c r="BD123" s="247"/>
      <c r="BE123" s="247"/>
      <c r="BF123" s="247"/>
      <c r="BG123" s="247"/>
      <c r="BH123" s="247"/>
      <c r="BI123" s="247"/>
      <c r="BJ123" s="247"/>
      <c r="BK123" s="247"/>
      <c r="BL123" s="247"/>
      <c r="BM123" s="247"/>
      <c r="BN123" s="247"/>
      <c r="BO123" s="990" t="s">
        <v>484</v>
      </c>
      <c r="BP123" s="1018"/>
      <c r="BQ123" s="1076">
        <v>7238534</v>
      </c>
      <c r="BR123" s="1077"/>
      <c r="BS123" s="1077"/>
      <c r="BT123" s="1077"/>
      <c r="BU123" s="1077"/>
      <c r="BV123" s="1077">
        <v>7116120</v>
      </c>
      <c r="BW123" s="1077"/>
      <c r="BX123" s="1077"/>
      <c r="BY123" s="1077"/>
      <c r="BZ123" s="1077"/>
      <c r="CA123" s="1077">
        <v>7446890</v>
      </c>
      <c r="CB123" s="1077"/>
      <c r="CC123" s="1077"/>
      <c r="CD123" s="1077"/>
      <c r="CE123" s="1077"/>
      <c r="CF123" s="1014"/>
      <c r="CG123" s="1015"/>
      <c r="CH123" s="1015"/>
      <c r="CI123" s="1015"/>
      <c r="CJ123" s="1016"/>
      <c r="CK123" s="1022"/>
      <c r="CL123" s="1023"/>
      <c r="CM123" s="1023"/>
      <c r="CN123" s="1023"/>
      <c r="CO123" s="1024"/>
      <c r="CP123" s="1032" t="s">
        <v>485</v>
      </c>
      <c r="CQ123" s="1033"/>
      <c r="CR123" s="1033"/>
      <c r="CS123" s="1033"/>
      <c r="CT123" s="1033"/>
      <c r="CU123" s="1033"/>
      <c r="CV123" s="1033"/>
      <c r="CW123" s="1033"/>
      <c r="CX123" s="1033"/>
      <c r="CY123" s="1033"/>
      <c r="CZ123" s="1033"/>
      <c r="DA123" s="1033"/>
      <c r="DB123" s="1033"/>
      <c r="DC123" s="1033"/>
      <c r="DD123" s="1033"/>
      <c r="DE123" s="1033"/>
      <c r="DF123" s="1034"/>
      <c r="DG123" s="971" t="s">
        <v>445</v>
      </c>
      <c r="DH123" s="972"/>
      <c r="DI123" s="972"/>
      <c r="DJ123" s="972"/>
      <c r="DK123" s="973"/>
      <c r="DL123" s="974" t="s">
        <v>446</v>
      </c>
      <c r="DM123" s="972"/>
      <c r="DN123" s="972"/>
      <c r="DO123" s="972"/>
      <c r="DP123" s="973"/>
      <c r="DQ123" s="974" t="s">
        <v>131</v>
      </c>
      <c r="DR123" s="972"/>
      <c r="DS123" s="972"/>
      <c r="DT123" s="972"/>
      <c r="DU123" s="973"/>
      <c r="DV123" s="975" t="s">
        <v>131</v>
      </c>
      <c r="DW123" s="976"/>
      <c r="DX123" s="976"/>
      <c r="DY123" s="976"/>
      <c r="DZ123" s="977"/>
    </row>
    <row r="124" spans="1:130" s="224" customFormat="1" ht="26.25" customHeight="1" thickBot="1" x14ac:dyDescent="0.25">
      <c r="A124" s="1070"/>
      <c r="B124" s="962"/>
      <c r="C124" s="935" t="s">
        <v>470</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131</v>
      </c>
      <c r="AB124" s="972"/>
      <c r="AC124" s="972"/>
      <c r="AD124" s="972"/>
      <c r="AE124" s="973"/>
      <c r="AF124" s="974" t="s">
        <v>446</v>
      </c>
      <c r="AG124" s="972"/>
      <c r="AH124" s="972"/>
      <c r="AI124" s="972"/>
      <c r="AJ124" s="973"/>
      <c r="AK124" s="974" t="s">
        <v>445</v>
      </c>
      <c r="AL124" s="972"/>
      <c r="AM124" s="972"/>
      <c r="AN124" s="972"/>
      <c r="AO124" s="973"/>
      <c r="AP124" s="975" t="s">
        <v>131</v>
      </c>
      <c r="AQ124" s="976"/>
      <c r="AR124" s="976"/>
      <c r="AS124" s="976"/>
      <c r="AT124" s="977"/>
      <c r="AU124" s="1072" t="s">
        <v>486</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446</v>
      </c>
      <c r="BR124" s="1040"/>
      <c r="BS124" s="1040"/>
      <c r="BT124" s="1040"/>
      <c r="BU124" s="1040"/>
      <c r="BV124" s="1040" t="s">
        <v>445</v>
      </c>
      <c r="BW124" s="1040"/>
      <c r="BX124" s="1040"/>
      <c r="BY124" s="1040"/>
      <c r="BZ124" s="1040"/>
      <c r="CA124" s="1040" t="s">
        <v>131</v>
      </c>
      <c r="CB124" s="1040"/>
      <c r="CC124" s="1040"/>
      <c r="CD124" s="1040"/>
      <c r="CE124" s="1040"/>
      <c r="CF124" s="1041"/>
      <c r="CG124" s="1042"/>
      <c r="CH124" s="1042"/>
      <c r="CI124" s="1042"/>
      <c r="CJ124" s="1043"/>
      <c r="CK124" s="1025"/>
      <c r="CL124" s="1025"/>
      <c r="CM124" s="1025"/>
      <c r="CN124" s="1025"/>
      <c r="CO124" s="1026"/>
      <c r="CP124" s="1032" t="s">
        <v>487</v>
      </c>
      <c r="CQ124" s="1033"/>
      <c r="CR124" s="1033"/>
      <c r="CS124" s="1033"/>
      <c r="CT124" s="1033"/>
      <c r="CU124" s="1033"/>
      <c r="CV124" s="1033"/>
      <c r="CW124" s="1033"/>
      <c r="CX124" s="1033"/>
      <c r="CY124" s="1033"/>
      <c r="CZ124" s="1033"/>
      <c r="DA124" s="1033"/>
      <c r="DB124" s="1033"/>
      <c r="DC124" s="1033"/>
      <c r="DD124" s="1033"/>
      <c r="DE124" s="1033"/>
      <c r="DF124" s="1034"/>
      <c r="DG124" s="1017" t="s">
        <v>446</v>
      </c>
      <c r="DH124" s="999"/>
      <c r="DI124" s="999"/>
      <c r="DJ124" s="999"/>
      <c r="DK124" s="1000"/>
      <c r="DL124" s="998" t="s">
        <v>445</v>
      </c>
      <c r="DM124" s="999"/>
      <c r="DN124" s="999"/>
      <c r="DO124" s="999"/>
      <c r="DP124" s="1000"/>
      <c r="DQ124" s="998" t="s">
        <v>444</v>
      </c>
      <c r="DR124" s="999"/>
      <c r="DS124" s="999"/>
      <c r="DT124" s="999"/>
      <c r="DU124" s="1000"/>
      <c r="DV124" s="1001" t="s">
        <v>131</v>
      </c>
      <c r="DW124" s="1002"/>
      <c r="DX124" s="1002"/>
      <c r="DY124" s="1002"/>
      <c r="DZ124" s="1003"/>
    </row>
    <row r="125" spans="1:130" s="224" customFormat="1" ht="26.25" customHeight="1" x14ac:dyDescent="0.2">
      <c r="A125" s="1070"/>
      <c r="B125" s="962"/>
      <c r="C125" s="935" t="s">
        <v>472</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131</v>
      </c>
      <c r="AB125" s="972"/>
      <c r="AC125" s="972"/>
      <c r="AD125" s="972"/>
      <c r="AE125" s="973"/>
      <c r="AF125" s="974" t="s">
        <v>131</v>
      </c>
      <c r="AG125" s="972"/>
      <c r="AH125" s="972"/>
      <c r="AI125" s="972"/>
      <c r="AJ125" s="973"/>
      <c r="AK125" s="974" t="s">
        <v>445</v>
      </c>
      <c r="AL125" s="972"/>
      <c r="AM125" s="972"/>
      <c r="AN125" s="972"/>
      <c r="AO125" s="973"/>
      <c r="AP125" s="975" t="s">
        <v>131</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488</v>
      </c>
      <c r="CL125" s="1020"/>
      <c r="CM125" s="1020"/>
      <c r="CN125" s="1020"/>
      <c r="CO125" s="1021"/>
      <c r="CP125" s="942" t="s">
        <v>489</v>
      </c>
      <c r="CQ125" s="910"/>
      <c r="CR125" s="910"/>
      <c r="CS125" s="910"/>
      <c r="CT125" s="910"/>
      <c r="CU125" s="910"/>
      <c r="CV125" s="910"/>
      <c r="CW125" s="910"/>
      <c r="CX125" s="910"/>
      <c r="CY125" s="910"/>
      <c r="CZ125" s="910"/>
      <c r="DA125" s="910"/>
      <c r="DB125" s="910"/>
      <c r="DC125" s="910"/>
      <c r="DD125" s="910"/>
      <c r="DE125" s="910"/>
      <c r="DF125" s="911"/>
      <c r="DG125" s="943" t="s">
        <v>446</v>
      </c>
      <c r="DH125" s="944"/>
      <c r="DI125" s="944"/>
      <c r="DJ125" s="944"/>
      <c r="DK125" s="944"/>
      <c r="DL125" s="944" t="s">
        <v>131</v>
      </c>
      <c r="DM125" s="944"/>
      <c r="DN125" s="944"/>
      <c r="DO125" s="944"/>
      <c r="DP125" s="944"/>
      <c r="DQ125" s="944" t="s">
        <v>446</v>
      </c>
      <c r="DR125" s="944"/>
      <c r="DS125" s="944"/>
      <c r="DT125" s="944"/>
      <c r="DU125" s="944"/>
      <c r="DV125" s="945" t="s">
        <v>446</v>
      </c>
      <c r="DW125" s="945"/>
      <c r="DX125" s="945"/>
      <c r="DY125" s="945"/>
      <c r="DZ125" s="946"/>
    </row>
    <row r="126" spans="1:130" s="224" customFormat="1" ht="26.25" customHeight="1" thickBot="1" x14ac:dyDescent="0.25">
      <c r="A126" s="1070"/>
      <c r="B126" s="962"/>
      <c r="C126" s="935" t="s">
        <v>474</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444</v>
      </c>
      <c r="AB126" s="972"/>
      <c r="AC126" s="972"/>
      <c r="AD126" s="972"/>
      <c r="AE126" s="973"/>
      <c r="AF126" s="974" t="s">
        <v>446</v>
      </c>
      <c r="AG126" s="972"/>
      <c r="AH126" s="972"/>
      <c r="AI126" s="972"/>
      <c r="AJ126" s="973"/>
      <c r="AK126" s="974" t="s">
        <v>446</v>
      </c>
      <c r="AL126" s="972"/>
      <c r="AM126" s="972"/>
      <c r="AN126" s="972"/>
      <c r="AO126" s="973"/>
      <c r="AP126" s="975" t="s">
        <v>446</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490</v>
      </c>
      <c r="CQ126" s="936"/>
      <c r="CR126" s="936"/>
      <c r="CS126" s="936"/>
      <c r="CT126" s="936"/>
      <c r="CU126" s="936"/>
      <c r="CV126" s="936"/>
      <c r="CW126" s="936"/>
      <c r="CX126" s="936"/>
      <c r="CY126" s="936"/>
      <c r="CZ126" s="936"/>
      <c r="DA126" s="936"/>
      <c r="DB126" s="936"/>
      <c r="DC126" s="936"/>
      <c r="DD126" s="936"/>
      <c r="DE126" s="936"/>
      <c r="DF126" s="937"/>
      <c r="DG126" s="938" t="s">
        <v>445</v>
      </c>
      <c r="DH126" s="939"/>
      <c r="DI126" s="939"/>
      <c r="DJ126" s="939"/>
      <c r="DK126" s="939"/>
      <c r="DL126" s="939" t="s">
        <v>446</v>
      </c>
      <c r="DM126" s="939"/>
      <c r="DN126" s="939"/>
      <c r="DO126" s="939"/>
      <c r="DP126" s="939"/>
      <c r="DQ126" s="939" t="s">
        <v>467</v>
      </c>
      <c r="DR126" s="939"/>
      <c r="DS126" s="939"/>
      <c r="DT126" s="939"/>
      <c r="DU126" s="939"/>
      <c r="DV126" s="940" t="s">
        <v>446</v>
      </c>
      <c r="DW126" s="940"/>
      <c r="DX126" s="940"/>
      <c r="DY126" s="940"/>
      <c r="DZ126" s="941"/>
    </row>
    <row r="127" spans="1:130" s="224" customFormat="1" ht="26.25" customHeight="1" x14ac:dyDescent="0.2">
      <c r="A127" s="1071"/>
      <c r="B127" s="964"/>
      <c r="C127" s="986" t="s">
        <v>491</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445</v>
      </c>
      <c r="AB127" s="972"/>
      <c r="AC127" s="972"/>
      <c r="AD127" s="972"/>
      <c r="AE127" s="973"/>
      <c r="AF127" s="974" t="s">
        <v>446</v>
      </c>
      <c r="AG127" s="972"/>
      <c r="AH127" s="972"/>
      <c r="AI127" s="972"/>
      <c r="AJ127" s="973"/>
      <c r="AK127" s="974" t="s">
        <v>445</v>
      </c>
      <c r="AL127" s="972"/>
      <c r="AM127" s="972"/>
      <c r="AN127" s="972"/>
      <c r="AO127" s="973"/>
      <c r="AP127" s="975" t="s">
        <v>445</v>
      </c>
      <c r="AQ127" s="976"/>
      <c r="AR127" s="976"/>
      <c r="AS127" s="976"/>
      <c r="AT127" s="977"/>
      <c r="AU127" s="226"/>
      <c r="AV127" s="226"/>
      <c r="AW127" s="226"/>
      <c r="AX127" s="1044" t="s">
        <v>492</v>
      </c>
      <c r="AY127" s="1045"/>
      <c r="AZ127" s="1045"/>
      <c r="BA127" s="1045"/>
      <c r="BB127" s="1045"/>
      <c r="BC127" s="1045"/>
      <c r="BD127" s="1045"/>
      <c r="BE127" s="1046"/>
      <c r="BF127" s="1047" t="s">
        <v>493</v>
      </c>
      <c r="BG127" s="1045"/>
      <c r="BH127" s="1045"/>
      <c r="BI127" s="1045"/>
      <c r="BJ127" s="1045"/>
      <c r="BK127" s="1045"/>
      <c r="BL127" s="1046"/>
      <c r="BM127" s="1047" t="s">
        <v>494</v>
      </c>
      <c r="BN127" s="1045"/>
      <c r="BO127" s="1045"/>
      <c r="BP127" s="1045"/>
      <c r="BQ127" s="1045"/>
      <c r="BR127" s="1045"/>
      <c r="BS127" s="1046"/>
      <c r="BT127" s="1047" t="s">
        <v>495</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496</v>
      </c>
      <c r="CQ127" s="936"/>
      <c r="CR127" s="936"/>
      <c r="CS127" s="936"/>
      <c r="CT127" s="936"/>
      <c r="CU127" s="936"/>
      <c r="CV127" s="936"/>
      <c r="CW127" s="936"/>
      <c r="CX127" s="936"/>
      <c r="CY127" s="936"/>
      <c r="CZ127" s="936"/>
      <c r="DA127" s="936"/>
      <c r="DB127" s="936"/>
      <c r="DC127" s="936"/>
      <c r="DD127" s="936"/>
      <c r="DE127" s="936"/>
      <c r="DF127" s="937"/>
      <c r="DG127" s="938" t="s">
        <v>446</v>
      </c>
      <c r="DH127" s="939"/>
      <c r="DI127" s="939"/>
      <c r="DJ127" s="939"/>
      <c r="DK127" s="939"/>
      <c r="DL127" s="939" t="s">
        <v>446</v>
      </c>
      <c r="DM127" s="939"/>
      <c r="DN127" s="939"/>
      <c r="DO127" s="939"/>
      <c r="DP127" s="939"/>
      <c r="DQ127" s="939" t="s">
        <v>131</v>
      </c>
      <c r="DR127" s="939"/>
      <c r="DS127" s="939"/>
      <c r="DT127" s="939"/>
      <c r="DU127" s="939"/>
      <c r="DV127" s="940" t="s">
        <v>131</v>
      </c>
      <c r="DW127" s="940"/>
      <c r="DX127" s="940"/>
      <c r="DY127" s="940"/>
      <c r="DZ127" s="941"/>
    </row>
    <row r="128" spans="1:130" s="224" customFormat="1" ht="26.25" customHeight="1" thickBot="1" x14ac:dyDescent="0.25">
      <c r="A128" s="1054" t="s">
        <v>497</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498</v>
      </c>
      <c r="X128" s="1056"/>
      <c r="Y128" s="1056"/>
      <c r="Z128" s="1057"/>
      <c r="AA128" s="1058" t="s">
        <v>467</v>
      </c>
      <c r="AB128" s="1059"/>
      <c r="AC128" s="1059"/>
      <c r="AD128" s="1059"/>
      <c r="AE128" s="1060"/>
      <c r="AF128" s="1061" t="s">
        <v>467</v>
      </c>
      <c r="AG128" s="1059"/>
      <c r="AH128" s="1059"/>
      <c r="AI128" s="1059"/>
      <c r="AJ128" s="1060"/>
      <c r="AK128" s="1061" t="s">
        <v>467</v>
      </c>
      <c r="AL128" s="1059"/>
      <c r="AM128" s="1059"/>
      <c r="AN128" s="1059"/>
      <c r="AO128" s="1060"/>
      <c r="AP128" s="1062"/>
      <c r="AQ128" s="1063"/>
      <c r="AR128" s="1063"/>
      <c r="AS128" s="1063"/>
      <c r="AT128" s="1064"/>
      <c r="AU128" s="226"/>
      <c r="AV128" s="226"/>
      <c r="AW128" s="226"/>
      <c r="AX128" s="909" t="s">
        <v>499</v>
      </c>
      <c r="AY128" s="910"/>
      <c r="AZ128" s="910"/>
      <c r="BA128" s="910"/>
      <c r="BB128" s="910"/>
      <c r="BC128" s="910"/>
      <c r="BD128" s="910"/>
      <c r="BE128" s="911"/>
      <c r="BF128" s="1065" t="s">
        <v>445</v>
      </c>
      <c r="BG128" s="1066"/>
      <c r="BH128" s="1066"/>
      <c r="BI128" s="1066"/>
      <c r="BJ128" s="1066"/>
      <c r="BK128" s="1066"/>
      <c r="BL128" s="1067"/>
      <c r="BM128" s="1065">
        <v>14.25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500</v>
      </c>
      <c r="CQ128" s="739"/>
      <c r="CR128" s="739"/>
      <c r="CS128" s="739"/>
      <c r="CT128" s="739"/>
      <c r="CU128" s="739"/>
      <c r="CV128" s="739"/>
      <c r="CW128" s="739"/>
      <c r="CX128" s="739"/>
      <c r="CY128" s="739"/>
      <c r="CZ128" s="739"/>
      <c r="DA128" s="739"/>
      <c r="DB128" s="739"/>
      <c r="DC128" s="739"/>
      <c r="DD128" s="739"/>
      <c r="DE128" s="739"/>
      <c r="DF128" s="1049"/>
      <c r="DG128" s="1050" t="s">
        <v>445</v>
      </c>
      <c r="DH128" s="1051"/>
      <c r="DI128" s="1051"/>
      <c r="DJ128" s="1051"/>
      <c r="DK128" s="1051"/>
      <c r="DL128" s="1051" t="s">
        <v>445</v>
      </c>
      <c r="DM128" s="1051"/>
      <c r="DN128" s="1051"/>
      <c r="DO128" s="1051"/>
      <c r="DP128" s="1051"/>
      <c r="DQ128" s="1051" t="s">
        <v>445</v>
      </c>
      <c r="DR128" s="1051"/>
      <c r="DS128" s="1051"/>
      <c r="DT128" s="1051"/>
      <c r="DU128" s="1051"/>
      <c r="DV128" s="1052" t="s">
        <v>445</v>
      </c>
      <c r="DW128" s="1052"/>
      <c r="DX128" s="1052"/>
      <c r="DY128" s="1052"/>
      <c r="DZ128" s="1053"/>
    </row>
    <row r="129" spans="1:131" s="224" customFormat="1" ht="26.25" customHeight="1" x14ac:dyDescent="0.2">
      <c r="A129" s="947" t="s">
        <v>109</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501</v>
      </c>
      <c r="X129" s="1084"/>
      <c r="Y129" s="1084"/>
      <c r="Z129" s="1085"/>
      <c r="AA129" s="971">
        <v>6965376</v>
      </c>
      <c r="AB129" s="972"/>
      <c r="AC129" s="972"/>
      <c r="AD129" s="972"/>
      <c r="AE129" s="973"/>
      <c r="AF129" s="974">
        <v>6033182</v>
      </c>
      <c r="AG129" s="972"/>
      <c r="AH129" s="972"/>
      <c r="AI129" s="972"/>
      <c r="AJ129" s="973"/>
      <c r="AK129" s="974">
        <v>6449849</v>
      </c>
      <c r="AL129" s="972"/>
      <c r="AM129" s="972"/>
      <c r="AN129" s="972"/>
      <c r="AO129" s="973"/>
      <c r="AP129" s="1086"/>
      <c r="AQ129" s="1087"/>
      <c r="AR129" s="1087"/>
      <c r="AS129" s="1087"/>
      <c r="AT129" s="1088"/>
      <c r="AU129" s="227"/>
      <c r="AV129" s="227"/>
      <c r="AW129" s="227"/>
      <c r="AX129" s="1078" t="s">
        <v>502</v>
      </c>
      <c r="AY129" s="936"/>
      <c r="AZ129" s="936"/>
      <c r="BA129" s="936"/>
      <c r="BB129" s="936"/>
      <c r="BC129" s="936"/>
      <c r="BD129" s="936"/>
      <c r="BE129" s="937"/>
      <c r="BF129" s="1079" t="s">
        <v>445</v>
      </c>
      <c r="BG129" s="1080"/>
      <c r="BH129" s="1080"/>
      <c r="BI129" s="1080"/>
      <c r="BJ129" s="1080"/>
      <c r="BK129" s="1080"/>
      <c r="BL129" s="1081"/>
      <c r="BM129" s="1079">
        <v>19.25</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503</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504</v>
      </c>
      <c r="X130" s="1084"/>
      <c r="Y130" s="1084"/>
      <c r="Z130" s="1085"/>
      <c r="AA130" s="971">
        <v>439390</v>
      </c>
      <c r="AB130" s="972"/>
      <c r="AC130" s="972"/>
      <c r="AD130" s="972"/>
      <c r="AE130" s="973"/>
      <c r="AF130" s="974">
        <v>420799</v>
      </c>
      <c r="AG130" s="972"/>
      <c r="AH130" s="972"/>
      <c r="AI130" s="972"/>
      <c r="AJ130" s="973"/>
      <c r="AK130" s="974">
        <v>396798</v>
      </c>
      <c r="AL130" s="972"/>
      <c r="AM130" s="972"/>
      <c r="AN130" s="972"/>
      <c r="AO130" s="973"/>
      <c r="AP130" s="1086"/>
      <c r="AQ130" s="1087"/>
      <c r="AR130" s="1087"/>
      <c r="AS130" s="1087"/>
      <c r="AT130" s="1088"/>
      <c r="AU130" s="227"/>
      <c r="AV130" s="227"/>
      <c r="AW130" s="227"/>
      <c r="AX130" s="1078" t="s">
        <v>505</v>
      </c>
      <c r="AY130" s="936"/>
      <c r="AZ130" s="936"/>
      <c r="BA130" s="936"/>
      <c r="BB130" s="936"/>
      <c r="BC130" s="936"/>
      <c r="BD130" s="936"/>
      <c r="BE130" s="937"/>
      <c r="BF130" s="1114">
        <v>1.3</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506</v>
      </c>
      <c r="X131" s="1121"/>
      <c r="Y131" s="1121"/>
      <c r="Z131" s="1122"/>
      <c r="AA131" s="1017">
        <v>6525986</v>
      </c>
      <c r="AB131" s="999"/>
      <c r="AC131" s="999"/>
      <c r="AD131" s="999"/>
      <c r="AE131" s="1000"/>
      <c r="AF131" s="998">
        <v>5612383</v>
      </c>
      <c r="AG131" s="999"/>
      <c r="AH131" s="999"/>
      <c r="AI131" s="999"/>
      <c r="AJ131" s="1000"/>
      <c r="AK131" s="998">
        <v>6053051</v>
      </c>
      <c r="AL131" s="999"/>
      <c r="AM131" s="999"/>
      <c r="AN131" s="999"/>
      <c r="AO131" s="1000"/>
      <c r="AP131" s="1123"/>
      <c r="AQ131" s="1124"/>
      <c r="AR131" s="1124"/>
      <c r="AS131" s="1124"/>
      <c r="AT131" s="1125"/>
      <c r="AU131" s="227"/>
      <c r="AV131" s="227"/>
      <c r="AW131" s="227"/>
      <c r="AX131" s="1096" t="s">
        <v>507</v>
      </c>
      <c r="AY131" s="739"/>
      <c r="AZ131" s="739"/>
      <c r="BA131" s="739"/>
      <c r="BB131" s="739"/>
      <c r="BC131" s="739"/>
      <c r="BD131" s="739"/>
      <c r="BE131" s="1049"/>
      <c r="BF131" s="1097" t="s">
        <v>131</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508</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509</v>
      </c>
      <c r="W132" s="1107"/>
      <c r="X132" s="1107"/>
      <c r="Y132" s="1107"/>
      <c r="Z132" s="1108"/>
      <c r="AA132" s="1109">
        <v>1.5473217379999999</v>
      </c>
      <c r="AB132" s="1110"/>
      <c r="AC132" s="1110"/>
      <c r="AD132" s="1110"/>
      <c r="AE132" s="1111"/>
      <c r="AF132" s="1112">
        <v>1.527265691</v>
      </c>
      <c r="AG132" s="1110"/>
      <c r="AH132" s="1110"/>
      <c r="AI132" s="1110"/>
      <c r="AJ132" s="1111"/>
      <c r="AK132" s="1112">
        <v>1.108217988</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510</v>
      </c>
      <c r="W133" s="1090"/>
      <c r="X133" s="1090"/>
      <c r="Y133" s="1090"/>
      <c r="Z133" s="1091"/>
      <c r="AA133" s="1092">
        <v>0.8</v>
      </c>
      <c r="AB133" s="1093"/>
      <c r="AC133" s="1093"/>
      <c r="AD133" s="1093"/>
      <c r="AE133" s="1094"/>
      <c r="AF133" s="1092">
        <v>1.2</v>
      </c>
      <c r="AG133" s="1093"/>
      <c r="AH133" s="1093"/>
      <c r="AI133" s="1093"/>
      <c r="AJ133" s="1094"/>
      <c r="AK133" s="1092">
        <v>1.3</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kR4PTXwxXcdDqLnMvkspP6cftTN6dvlg3bXYMaYYkhJG1SM5jc5nnygaHmKGnC4rIl+Vl3N1mYHMQuUKy/Xd6g==" saltValue="RIbDYc6/mKbhQT2pEAlLA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28054-77D5-40BB-80B6-941FDCE83793}">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511</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ZnNmyvbFvHJX7KFDggCsqUgNng7HbROqSKLTh6Ai/KGO8j+jpMHFwOnZ1jdp5Zb6ugCkNJXonbPFDnWm/esRcQ==" saltValue="T7UzaQBecA/8mJAzvr6jb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FKCxiASunWeA10Fd8bhDDGvHTUF7iMw0XnWbJiPgGCEYkTr8/eU0BvxkkPr2bqjpZqq3oEI7SmNftpoLZ47a2w==" saltValue="0jW21PCas7XrfyYla1S08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512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513</v>
      </c>
      <c r="AL6" s="260"/>
      <c r="AM6" s="260"/>
      <c r="AN6" s="260"/>
    </row>
    <row r="7" spans="1:46" ht="13.5" customHeight="1" x14ac:dyDescent="0.2">
      <c r="A7" s="259"/>
      <c r="AK7" s="262"/>
      <c r="AL7" s="263"/>
      <c r="AM7" s="263"/>
      <c r="AN7" s="264"/>
      <c r="AO7" s="1127" t="s">
        <v>514</v>
      </c>
      <c r="AP7" s="265"/>
      <c r="AQ7" s="266" t="s">
        <v>515</v>
      </c>
      <c r="AR7" s="267"/>
    </row>
    <row r="8" spans="1:46" ht="13" x14ac:dyDescent="0.2">
      <c r="A8" s="259"/>
      <c r="AK8" s="268"/>
      <c r="AL8" s="269"/>
      <c r="AM8" s="269"/>
      <c r="AN8" s="270"/>
      <c r="AO8" s="1128"/>
      <c r="AP8" s="271" t="s">
        <v>516</v>
      </c>
      <c r="AQ8" s="272" t="s">
        <v>517</v>
      </c>
      <c r="AR8" s="273" t="s">
        <v>518</v>
      </c>
    </row>
    <row r="9" spans="1:46" ht="13" x14ac:dyDescent="0.2">
      <c r="A9" s="259"/>
      <c r="AK9" s="1129" t="s">
        <v>519</v>
      </c>
      <c r="AL9" s="1130"/>
      <c r="AM9" s="1130"/>
      <c r="AN9" s="1131"/>
      <c r="AO9" s="274">
        <v>1941894</v>
      </c>
      <c r="AP9" s="274">
        <v>80131</v>
      </c>
      <c r="AQ9" s="275">
        <v>76332</v>
      </c>
      <c r="AR9" s="276">
        <v>5</v>
      </c>
    </row>
    <row r="10" spans="1:46" ht="13.5" customHeight="1" x14ac:dyDescent="0.2">
      <c r="A10" s="259"/>
      <c r="AK10" s="1129" t="s">
        <v>520</v>
      </c>
      <c r="AL10" s="1130"/>
      <c r="AM10" s="1130"/>
      <c r="AN10" s="1131"/>
      <c r="AO10" s="277">
        <v>317145</v>
      </c>
      <c r="AP10" s="277">
        <v>13087</v>
      </c>
      <c r="AQ10" s="278">
        <v>8203</v>
      </c>
      <c r="AR10" s="279">
        <v>59.5</v>
      </c>
    </row>
    <row r="11" spans="1:46" ht="13.5" customHeight="1" x14ac:dyDescent="0.2">
      <c r="A11" s="259"/>
      <c r="AK11" s="1129" t="s">
        <v>521</v>
      </c>
      <c r="AL11" s="1130"/>
      <c r="AM11" s="1130"/>
      <c r="AN11" s="1131"/>
      <c r="AO11" s="277">
        <v>8770</v>
      </c>
      <c r="AP11" s="277">
        <v>362</v>
      </c>
      <c r="AQ11" s="278">
        <v>546</v>
      </c>
      <c r="AR11" s="279">
        <v>-33.700000000000003</v>
      </c>
    </row>
    <row r="12" spans="1:46" ht="13.5" customHeight="1" x14ac:dyDescent="0.2">
      <c r="A12" s="259"/>
      <c r="AK12" s="1129" t="s">
        <v>522</v>
      </c>
      <c r="AL12" s="1130"/>
      <c r="AM12" s="1130"/>
      <c r="AN12" s="1131"/>
      <c r="AO12" s="277" t="s">
        <v>523</v>
      </c>
      <c r="AP12" s="277" t="s">
        <v>523</v>
      </c>
      <c r="AQ12" s="278">
        <v>4</v>
      </c>
      <c r="AR12" s="279" t="s">
        <v>523</v>
      </c>
    </row>
    <row r="13" spans="1:46" ht="13.5" customHeight="1" x14ac:dyDescent="0.2">
      <c r="A13" s="259"/>
      <c r="AK13" s="1129" t="s">
        <v>524</v>
      </c>
      <c r="AL13" s="1130"/>
      <c r="AM13" s="1130"/>
      <c r="AN13" s="1131"/>
      <c r="AO13" s="277">
        <v>76125</v>
      </c>
      <c r="AP13" s="277">
        <v>3141</v>
      </c>
      <c r="AQ13" s="278">
        <v>2795</v>
      </c>
      <c r="AR13" s="279">
        <v>12.4</v>
      </c>
    </row>
    <row r="14" spans="1:46" ht="13.5" customHeight="1" x14ac:dyDescent="0.2">
      <c r="A14" s="259"/>
      <c r="AK14" s="1129" t="s">
        <v>525</v>
      </c>
      <c r="AL14" s="1130"/>
      <c r="AM14" s="1130"/>
      <c r="AN14" s="1131"/>
      <c r="AO14" s="277">
        <v>24257</v>
      </c>
      <c r="AP14" s="277">
        <v>1001</v>
      </c>
      <c r="AQ14" s="278">
        <v>1229</v>
      </c>
      <c r="AR14" s="279">
        <v>-18.600000000000001</v>
      </c>
    </row>
    <row r="15" spans="1:46" ht="13.5" customHeight="1" x14ac:dyDescent="0.2">
      <c r="A15" s="259"/>
      <c r="AK15" s="1132" t="s">
        <v>526</v>
      </c>
      <c r="AL15" s="1133"/>
      <c r="AM15" s="1133"/>
      <c r="AN15" s="1134"/>
      <c r="AO15" s="277">
        <v>-98247</v>
      </c>
      <c r="AP15" s="277">
        <v>-4054</v>
      </c>
      <c r="AQ15" s="278">
        <v>-5192</v>
      </c>
      <c r="AR15" s="279">
        <v>-21.9</v>
      </c>
    </row>
    <row r="16" spans="1:46" ht="13" x14ac:dyDescent="0.2">
      <c r="A16" s="259"/>
      <c r="AK16" s="1132" t="s">
        <v>189</v>
      </c>
      <c r="AL16" s="1133"/>
      <c r="AM16" s="1133"/>
      <c r="AN16" s="1134"/>
      <c r="AO16" s="277">
        <v>2269944</v>
      </c>
      <c r="AP16" s="277">
        <v>93668</v>
      </c>
      <c r="AQ16" s="278">
        <v>83916</v>
      </c>
      <c r="AR16" s="279">
        <v>11.6</v>
      </c>
    </row>
    <row r="17" spans="1:46" ht="13" x14ac:dyDescent="0.2">
      <c r="A17" s="259"/>
    </row>
    <row r="18" spans="1:46" ht="13" x14ac:dyDescent="0.2">
      <c r="A18" s="259"/>
      <c r="AQ18" s="280"/>
      <c r="AR18" s="280"/>
    </row>
    <row r="19" spans="1:46" ht="13" x14ac:dyDescent="0.2">
      <c r="A19" s="259"/>
      <c r="AK19" s="255" t="s">
        <v>527</v>
      </c>
    </row>
    <row r="20" spans="1:46" ht="13" x14ac:dyDescent="0.2">
      <c r="A20" s="259"/>
      <c r="AK20" s="281"/>
      <c r="AL20" s="282"/>
      <c r="AM20" s="282"/>
      <c r="AN20" s="283"/>
      <c r="AO20" s="284" t="s">
        <v>528</v>
      </c>
      <c r="AP20" s="285" t="s">
        <v>529</v>
      </c>
      <c r="AQ20" s="286" t="s">
        <v>530</v>
      </c>
      <c r="AR20" s="287"/>
    </row>
    <row r="21" spans="1:46" s="260" customFormat="1" ht="13" x14ac:dyDescent="0.2">
      <c r="A21" s="288"/>
      <c r="AK21" s="1135" t="s">
        <v>531</v>
      </c>
      <c r="AL21" s="1136"/>
      <c r="AM21" s="1136"/>
      <c r="AN21" s="1137"/>
      <c r="AO21" s="289">
        <v>7.26</v>
      </c>
      <c r="AP21" s="290">
        <v>7.81</v>
      </c>
      <c r="AQ21" s="291">
        <v>-0.55000000000000004</v>
      </c>
      <c r="AS21" s="292"/>
      <c r="AT21" s="288"/>
    </row>
    <row r="22" spans="1:46" s="260" customFormat="1" ht="13" x14ac:dyDescent="0.2">
      <c r="A22" s="288"/>
      <c r="AK22" s="1135" t="s">
        <v>532</v>
      </c>
      <c r="AL22" s="1136"/>
      <c r="AM22" s="1136"/>
      <c r="AN22" s="1137"/>
      <c r="AO22" s="293">
        <v>95.8</v>
      </c>
      <c r="AP22" s="294">
        <v>97.3</v>
      </c>
      <c r="AQ22" s="295">
        <v>-1.5</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26" t="s">
        <v>533</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 x14ac:dyDescent="0.2">
      <c r="A27" s="300"/>
      <c r="AS27" s="255"/>
      <c r="AT27" s="255"/>
    </row>
    <row r="28" spans="1:46" ht="16.5" x14ac:dyDescent="0.2">
      <c r="A28" s="256" t="s">
        <v>534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535</v>
      </c>
      <c r="AL29" s="260"/>
      <c r="AM29" s="260"/>
      <c r="AN29" s="260"/>
      <c r="AS29" s="302"/>
    </row>
    <row r="30" spans="1:46" ht="13.5" customHeight="1" x14ac:dyDescent="0.2">
      <c r="A30" s="259"/>
      <c r="AK30" s="262"/>
      <c r="AL30" s="263"/>
      <c r="AM30" s="263"/>
      <c r="AN30" s="264"/>
      <c r="AO30" s="1127" t="s">
        <v>514</v>
      </c>
      <c r="AP30" s="265"/>
      <c r="AQ30" s="266" t="s">
        <v>515</v>
      </c>
      <c r="AR30" s="267"/>
    </row>
    <row r="31" spans="1:46" ht="13" x14ac:dyDescent="0.2">
      <c r="A31" s="259"/>
      <c r="AK31" s="268"/>
      <c r="AL31" s="269"/>
      <c r="AM31" s="269"/>
      <c r="AN31" s="270"/>
      <c r="AO31" s="1128"/>
      <c r="AP31" s="271" t="s">
        <v>516</v>
      </c>
      <c r="AQ31" s="272" t="s">
        <v>517</v>
      </c>
      <c r="AR31" s="273" t="s">
        <v>518</v>
      </c>
    </row>
    <row r="32" spans="1:46" ht="27" customHeight="1" x14ac:dyDescent="0.2">
      <c r="A32" s="259"/>
      <c r="AK32" s="1143" t="s">
        <v>536</v>
      </c>
      <c r="AL32" s="1144"/>
      <c r="AM32" s="1144"/>
      <c r="AN32" s="1145"/>
      <c r="AO32" s="303">
        <v>246394</v>
      </c>
      <c r="AP32" s="303">
        <v>10167</v>
      </c>
      <c r="AQ32" s="304">
        <v>34996</v>
      </c>
      <c r="AR32" s="305">
        <v>-70.900000000000006</v>
      </c>
    </row>
    <row r="33" spans="1:46" ht="13.5" customHeight="1" x14ac:dyDescent="0.2">
      <c r="A33" s="259"/>
      <c r="AK33" s="1143" t="s">
        <v>537</v>
      </c>
      <c r="AL33" s="1144"/>
      <c r="AM33" s="1144"/>
      <c r="AN33" s="1145"/>
      <c r="AO33" s="303" t="s">
        <v>523</v>
      </c>
      <c r="AP33" s="303" t="s">
        <v>523</v>
      </c>
      <c r="AQ33" s="304" t="s">
        <v>523</v>
      </c>
      <c r="AR33" s="305" t="s">
        <v>523</v>
      </c>
    </row>
    <row r="34" spans="1:46" ht="27" customHeight="1" x14ac:dyDescent="0.2">
      <c r="A34" s="259"/>
      <c r="AK34" s="1143" t="s">
        <v>538</v>
      </c>
      <c r="AL34" s="1144"/>
      <c r="AM34" s="1144"/>
      <c r="AN34" s="1145"/>
      <c r="AO34" s="303" t="s">
        <v>523</v>
      </c>
      <c r="AP34" s="303" t="s">
        <v>523</v>
      </c>
      <c r="AQ34" s="304" t="s">
        <v>523</v>
      </c>
      <c r="AR34" s="305" t="s">
        <v>523</v>
      </c>
    </row>
    <row r="35" spans="1:46" ht="27" customHeight="1" x14ac:dyDescent="0.2">
      <c r="A35" s="259"/>
      <c r="AK35" s="1143" t="s">
        <v>539</v>
      </c>
      <c r="AL35" s="1144"/>
      <c r="AM35" s="1144"/>
      <c r="AN35" s="1145"/>
      <c r="AO35" s="303">
        <v>209524</v>
      </c>
      <c r="AP35" s="303">
        <v>8646</v>
      </c>
      <c r="AQ35" s="304">
        <v>11520</v>
      </c>
      <c r="AR35" s="305">
        <v>-24.9</v>
      </c>
    </row>
    <row r="36" spans="1:46" ht="27" customHeight="1" x14ac:dyDescent="0.2">
      <c r="A36" s="259"/>
      <c r="AK36" s="1143" t="s">
        <v>540</v>
      </c>
      <c r="AL36" s="1144"/>
      <c r="AM36" s="1144"/>
      <c r="AN36" s="1145"/>
      <c r="AO36" s="303">
        <v>7961</v>
      </c>
      <c r="AP36" s="303">
        <v>329</v>
      </c>
      <c r="AQ36" s="304">
        <v>3057</v>
      </c>
      <c r="AR36" s="305">
        <v>-89.2</v>
      </c>
    </row>
    <row r="37" spans="1:46" ht="13.5" customHeight="1" x14ac:dyDescent="0.2">
      <c r="A37" s="259"/>
      <c r="AK37" s="1143" t="s">
        <v>541</v>
      </c>
      <c r="AL37" s="1144"/>
      <c r="AM37" s="1144"/>
      <c r="AN37" s="1145"/>
      <c r="AO37" s="303" t="s">
        <v>523</v>
      </c>
      <c r="AP37" s="303" t="s">
        <v>523</v>
      </c>
      <c r="AQ37" s="304">
        <v>208</v>
      </c>
      <c r="AR37" s="305" t="s">
        <v>523</v>
      </c>
    </row>
    <row r="38" spans="1:46" ht="27" customHeight="1" x14ac:dyDescent="0.2">
      <c r="A38" s="259"/>
      <c r="AK38" s="1146" t="s">
        <v>542</v>
      </c>
      <c r="AL38" s="1147"/>
      <c r="AM38" s="1147"/>
      <c r="AN38" s="1148"/>
      <c r="AO38" s="306" t="s">
        <v>523</v>
      </c>
      <c r="AP38" s="306" t="s">
        <v>523</v>
      </c>
      <c r="AQ38" s="307">
        <v>0</v>
      </c>
      <c r="AR38" s="295" t="s">
        <v>523</v>
      </c>
      <c r="AS38" s="302"/>
    </row>
    <row r="39" spans="1:46" ht="13" x14ac:dyDescent="0.2">
      <c r="A39" s="259"/>
      <c r="AK39" s="1146" t="s">
        <v>543</v>
      </c>
      <c r="AL39" s="1147"/>
      <c r="AM39" s="1147"/>
      <c r="AN39" s="1148"/>
      <c r="AO39" s="303" t="s">
        <v>523</v>
      </c>
      <c r="AP39" s="303" t="s">
        <v>523</v>
      </c>
      <c r="AQ39" s="304">
        <v>-2483</v>
      </c>
      <c r="AR39" s="305" t="s">
        <v>523</v>
      </c>
      <c r="AS39" s="302"/>
    </row>
    <row r="40" spans="1:46" ht="27" customHeight="1" x14ac:dyDescent="0.2">
      <c r="A40" s="259"/>
      <c r="AK40" s="1143" t="s">
        <v>544</v>
      </c>
      <c r="AL40" s="1144"/>
      <c r="AM40" s="1144"/>
      <c r="AN40" s="1145"/>
      <c r="AO40" s="303">
        <v>-396798</v>
      </c>
      <c r="AP40" s="303">
        <v>-16374</v>
      </c>
      <c r="AQ40" s="304">
        <v>-31447</v>
      </c>
      <c r="AR40" s="305">
        <v>-47.9</v>
      </c>
      <c r="AS40" s="302"/>
    </row>
    <row r="41" spans="1:46" ht="13" x14ac:dyDescent="0.2">
      <c r="A41" s="259"/>
      <c r="AK41" s="1149" t="s">
        <v>302</v>
      </c>
      <c r="AL41" s="1150"/>
      <c r="AM41" s="1150"/>
      <c r="AN41" s="1151"/>
      <c r="AO41" s="303">
        <v>67081</v>
      </c>
      <c r="AP41" s="303">
        <v>2768</v>
      </c>
      <c r="AQ41" s="304">
        <v>15852</v>
      </c>
      <c r="AR41" s="305">
        <v>-82.5</v>
      </c>
      <c r="AS41" s="302"/>
    </row>
    <row r="42" spans="1:46" ht="13" x14ac:dyDescent="0.2">
      <c r="A42" s="259"/>
      <c r="AK42" s="308" t="s">
        <v>545</v>
      </c>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546</v>
      </c>
    </row>
    <row r="48" spans="1:46" ht="13" x14ac:dyDescent="0.2">
      <c r="A48" s="259"/>
      <c r="AK48" s="313" t="s">
        <v>547</v>
      </c>
      <c r="AL48" s="313"/>
      <c r="AM48" s="313"/>
      <c r="AN48" s="313"/>
      <c r="AO48" s="313"/>
      <c r="AP48" s="313"/>
      <c r="AQ48" s="314"/>
      <c r="AR48" s="313"/>
    </row>
    <row r="49" spans="1:44" ht="13.5" customHeight="1" x14ac:dyDescent="0.2">
      <c r="A49" s="259"/>
      <c r="AK49" s="315"/>
      <c r="AL49" s="316"/>
      <c r="AM49" s="1138" t="s">
        <v>514</v>
      </c>
      <c r="AN49" s="1140" t="s">
        <v>548</v>
      </c>
      <c r="AO49" s="1141"/>
      <c r="AP49" s="1141"/>
      <c r="AQ49" s="1141"/>
      <c r="AR49" s="1142"/>
    </row>
    <row r="50" spans="1:44" ht="13" x14ac:dyDescent="0.2">
      <c r="A50" s="259"/>
      <c r="AK50" s="317"/>
      <c r="AL50" s="318"/>
      <c r="AM50" s="1139"/>
      <c r="AN50" s="319" t="s">
        <v>549</v>
      </c>
      <c r="AO50" s="320" t="s">
        <v>550</v>
      </c>
      <c r="AP50" s="321" t="s">
        <v>551</v>
      </c>
      <c r="AQ50" s="322" t="s">
        <v>552</v>
      </c>
      <c r="AR50" s="323" t="s">
        <v>553</v>
      </c>
    </row>
    <row r="51" spans="1:44" ht="13" x14ac:dyDescent="0.2">
      <c r="A51" s="259"/>
      <c r="AK51" s="315" t="s">
        <v>554</v>
      </c>
      <c r="AL51" s="316"/>
      <c r="AM51" s="324">
        <v>1720969</v>
      </c>
      <c r="AN51" s="325">
        <v>71350</v>
      </c>
      <c r="AO51" s="326">
        <v>112.4</v>
      </c>
      <c r="AP51" s="327">
        <v>53869</v>
      </c>
      <c r="AQ51" s="328">
        <v>0.4</v>
      </c>
      <c r="AR51" s="329">
        <v>112</v>
      </c>
    </row>
    <row r="52" spans="1:44" ht="13" x14ac:dyDescent="0.2">
      <c r="A52" s="259"/>
      <c r="AK52" s="330"/>
      <c r="AL52" s="331" t="s">
        <v>555</v>
      </c>
      <c r="AM52" s="332">
        <v>1641121</v>
      </c>
      <c r="AN52" s="333">
        <v>68040</v>
      </c>
      <c r="AO52" s="334">
        <v>123.7</v>
      </c>
      <c r="AP52" s="335">
        <v>35046</v>
      </c>
      <c r="AQ52" s="336">
        <v>7.1</v>
      </c>
      <c r="AR52" s="337">
        <v>116.6</v>
      </c>
    </row>
    <row r="53" spans="1:44" ht="13" x14ac:dyDescent="0.2">
      <c r="A53" s="259"/>
      <c r="AK53" s="315" t="s">
        <v>556</v>
      </c>
      <c r="AL53" s="316"/>
      <c r="AM53" s="324">
        <v>1609892</v>
      </c>
      <c r="AN53" s="325">
        <v>66478</v>
      </c>
      <c r="AO53" s="326">
        <v>-6.8</v>
      </c>
      <c r="AP53" s="327">
        <v>59119</v>
      </c>
      <c r="AQ53" s="328">
        <v>9.6999999999999993</v>
      </c>
      <c r="AR53" s="329">
        <v>-16.5</v>
      </c>
    </row>
    <row r="54" spans="1:44" ht="13" x14ac:dyDescent="0.2">
      <c r="A54" s="259"/>
      <c r="AK54" s="330"/>
      <c r="AL54" s="331" t="s">
        <v>555</v>
      </c>
      <c r="AM54" s="332">
        <v>1100342</v>
      </c>
      <c r="AN54" s="333">
        <v>45437</v>
      </c>
      <c r="AO54" s="334">
        <v>-33.200000000000003</v>
      </c>
      <c r="AP54" s="335">
        <v>29900</v>
      </c>
      <c r="AQ54" s="336">
        <v>-14.7</v>
      </c>
      <c r="AR54" s="337">
        <v>-18.5</v>
      </c>
    </row>
    <row r="55" spans="1:44" ht="13" x14ac:dyDescent="0.2">
      <c r="A55" s="259"/>
      <c r="AK55" s="315" t="s">
        <v>557</v>
      </c>
      <c r="AL55" s="316"/>
      <c r="AM55" s="324">
        <v>1850727</v>
      </c>
      <c r="AN55" s="325">
        <v>76093</v>
      </c>
      <c r="AO55" s="326">
        <v>14.5</v>
      </c>
      <c r="AP55" s="327">
        <v>53895</v>
      </c>
      <c r="AQ55" s="328">
        <v>-8.8000000000000007</v>
      </c>
      <c r="AR55" s="329">
        <v>23.3</v>
      </c>
    </row>
    <row r="56" spans="1:44" ht="13" x14ac:dyDescent="0.2">
      <c r="A56" s="259"/>
      <c r="AK56" s="330"/>
      <c r="AL56" s="331" t="s">
        <v>555</v>
      </c>
      <c r="AM56" s="332">
        <v>995872</v>
      </c>
      <c r="AN56" s="333">
        <v>40945</v>
      </c>
      <c r="AO56" s="334">
        <v>-9.9</v>
      </c>
      <c r="AP56" s="335">
        <v>31224</v>
      </c>
      <c r="AQ56" s="336">
        <v>4.4000000000000004</v>
      </c>
      <c r="AR56" s="337">
        <v>-14.3</v>
      </c>
    </row>
    <row r="57" spans="1:44" ht="13" x14ac:dyDescent="0.2">
      <c r="A57" s="259"/>
      <c r="AK57" s="315" t="s">
        <v>558</v>
      </c>
      <c r="AL57" s="316"/>
      <c r="AM57" s="324">
        <v>1346356</v>
      </c>
      <c r="AN57" s="325">
        <v>55447</v>
      </c>
      <c r="AO57" s="326">
        <v>-27.1</v>
      </c>
      <c r="AP57" s="327">
        <v>56181</v>
      </c>
      <c r="AQ57" s="328">
        <v>4.2</v>
      </c>
      <c r="AR57" s="329">
        <v>-31.3</v>
      </c>
    </row>
    <row r="58" spans="1:44" ht="13" x14ac:dyDescent="0.2">
      <c r="A58" s="259"/>
      <c r="AK58" s="330"/>
      <c r="AL58" s="331" t="s">
        <v>555</v>
      </c>
      <c r="AM58" s="332">
        <v>498163</v>
      </c>
      <c r="AN58" s="333">
        <v>20516</v>
      </c>
      <c r="AO58" s="334">
        <v>-49.9</v>
      </c>
      <c r="AP58" s="335">
        <v>32039</v>
      </c>
      <c r="AQ58" s="336">
        <v>2.6</v>
      </c>
      <c r="AR58" s="337">
        <v>-52.5</v>
      </c>
    </row>
    <row r="59" spans="1:44" ht="13" x14ac:dyDescent="0.2">
      <c r="A59" s="259"/>
      <c r="AK59" s="315" t="s">
        <v>559</v>
      </c>
      <c r="AL59" s="316"/>
      <c r="AM59" s="324">
        <v>2260038</v>
      </c>
      <c r="AN59" s="325">
        <v>93259</v>
      </c>
      <c r="AO59" s="326">
        <v>68.2</v>
      </c>
      <c r="AP59" s="327">
        <v>47730</v>
      </c>
      <c r="AQ59" s="328">
        <v>-15</v>
      </c>
      <c r="AR59" s="329">
        <v>83.2</v>
      </c>
    </row>
    <row r="60" spans="1:44" ht="13" x14ac:dyDescent="0.2">
      <c r="A60" s="259"/>
      <c r="AK60" s="330"/>
      <c r="AL60" s="331" t="s">
        <v>555</v>
      </c>
      <c r="AM60" s="332">
        <v>854667</v>
      </c>
      <c r="AN60" s="333">
        <v>35267</v>
      </c>
      <c r="AO60" s="334">
        <v>71.900000000000006</v>
      </c>
      <c r="AP60" s="335">
        <v>26378</v>
      </c>
      <c r="AQ60" s="336">
        <v>-17.7</v>
      </c>
      <c r="AR60" s="337">
        <v>89.6</v>
      </c>
    </row>
    <row r="61" spans="1:44" ht="13" x14ac:dyDescent="0.2">
      <c r="A61" s="259"/>
      <c r="AK61" s="315" t="s">
        <v>560</v>
      </c>
      <c r="AL61" s="338"/>
      <c r="AM61" s="324">
        <v>1757596</v>
      </c>
      <c r="AN61" s="325">
        <v>72525</v>
      </c>
      <c r="AO61" s="326">
        <v>32.200000000000003</v>
      </c>
      <c r="AP61" s="327">
        <v>54159</v>
      </c>
      <c r="AQ61" s="339">
        <v>-1.9</v>
      </c>
      <c r="AR61" s="329">
        <v>34.1</v>
      </c>
    </row>
    <row r="62" spans="1:44" ht="13" x14ac:dyDescent="0.2">
      <c r="A62" s="259"/>
      <c r="AK62" s="330"/>
      <c r="AL62" s="331" t="s">
        <v>555</v>
      </c>
      <c r="AM62" s="332">
        <v>1018033</v>
      </c>
      <c r="AN62" s="333">
        <v>42041</v>
      </c>
      <c r="AO62" s="334">
        <v>20.5</v>
      </c>
      <c r="AP62" s="335">
        <v>30917</v>
      </c>
      <c r="AQ62" s="336">
        <v>-3.7</v>
      </c>
      <c r="AR62" s="337">
        <v>24.2</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vyvJLcgaZzDzhYBKM5B7afZVUgfEBJ51WHkAjWM5c+rdD1FUwOKsRDuG7lAw2uwEp8GoBqTKhSqS3ZVrSqDxPQ==" saltValue="hODZSduvK+LXKtlvagNcJ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1" zoomScaleNormal="100" zoomScaleSheetLayoutView="55" workbookViewId="0">
      <selection activeCell="B1" sqref="B1"/>
    </sheetView>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562</v>
      </c>
    </row>
    <row r="121" spans="125:125" ht="13.5" hidden="1" customHeight="1" x14ac:dyDescent="0.2">
      <c r="DU121" s="253"/>
    </row>
  </sheetData>
  <sheetProtection algorithmName="SHA-512" hashValue="1rl9Ijm7Lz/41mHq24foboSccS45JnHCLtj0W0ggqSBHAil2Kgl2GnxjCd773zD+Mz7zg+hPKfi40sewiO2PXg==" saltValue="j+S/DJ7ZqGESSJXSsxiG+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563</v>
      </c>
    </row>
  </sheetData>
  <sheetProtection algorithmName="SHA-512" hashValue="tdR1Ub+2mj/ssg8t0yw4SFlVE/pZedwOc6D0Cdt/kHpkCzCHZ9jQHLoIDmoO/x9lgaq10bQslWHp3FERoA8KpA==" saltValue="xSRfPsG7VNiFcA7u1i1wM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564</v>
      </c>
      <c r="G46" s="8" t="s">
        <v>565</v>
      </c>
      <c r="H46" s="8" t="s">
        <v>566</v>
      </c>
      <c r="I46" s="8" t="s">
        <v>567</v>
      </c>
      <c r="J46" s="9" t="s">
        <v>568</v>
      </c>
    </row>
    <row r="47" spans="2:10" ht="57.75" customHeight="1" x14ac:dyDescent="0.2">
      <c r="B47" s="10"/>
      <c r="C47" s="1152" t="s">
        <v>3</v>
      </c>
      <c r="D47" s="1152"/>
      <c r="E47" s="1153"/>
      <c r="F47" s="11">
        <v>48.24</v>
      </c>
      <c r="G47" s="12">
        <v>47.03</v>
      </c>
      <c r="H47" s="12">
        <v>37.340000000000003</v>
      </c>
      <c r="I47" s="12">
        <v>41.79</v>
      </c>
      <c r="J47" s="13">
        <v>43.28</v>
      </c>
    </row>
    <row r="48" spans="2:10" ht="57.75" customHeight="1" x14ac:dyDescent="0.2">
      <c r="B48" s="14"/>
      <c r="C48" s="1154" t="s">
        <v>4</v>
      </c>
      <c r="D48" s="1154"/>
      <c r="E48" s="1155"/>
      <c r="F48" s="15">
        <v>3.06</v>
      </c>
      <c r="G48" s="16">
        <v>2.04</v>
      </c>
      <c r="H48" s="16">
        <v>2.59</v>
      </c>
      <c r="I48" s="16">
        <v>3.04</v>
      </c>
      <c r="J48" s="17">
        <v>4.0599999999999996</v>
      </c>
    </row>
    <row r="49" spans="2:10" ht="57.75" customHeight="1" thickBot="1" x14ac:dyDescent="0.25">
      <c r="B49" s="18"/>
      <c r="C49" s="1156" t="s">
        <v>5</v>
      </c>
      <c r="D49" s="1156"/>
      <c r="E49" s="1157"/>
      <c r="F49" s="19" t="s">
        <v>569</v>
      </c>
      <c r="G49" s="20">
        <v>0.71</v>
      </c>
      <c r="H49" s="20" t="s">
        <v>570</v>
      </c>
      <c r="I49" s="20" t="s">
        <v>571</v>
      </c>
      <c r="J49" s="21">
        <v>5.4</v>
      </c>
    </row>
    <row r="50" spans="2:10" ht="13" x14ac:dyDescent="0.2"/>
  </sheetData>
  <sheetProtection algorithmName="SHA-512" hashValue="mBak6KvdVmZ2OWWfWULZnvsYtfGemzGFkfmxEbdI/j93mRA8BnDov5QdCiE3nSSrOlrIjaqBbITUHlbhsIWbbA==" saltValue="lSQOxESyzRfagV6yj5I2q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2024-09-18T01:14:04Z</cp:lastPrinted>
  <dcterms:created xsi:type="dcterms:W3CDTF">2024-02-05T01:53:44Z</dcterms:created>
  <dcterms:modified xsi:type="dcterms:W3CDTF">2024-09-18T01:15:46Z</dcterms:modified>
  <cp:category/>
</cp:coreProperties>
</file>