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5B669463-BCC4-4C95-A065-6EF11444619A}"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2" r:id="rId14"/>
    <sheet name="施設類型別ストック情報分析表①" sheetId="23" r:id="rId15"/>
    <sheet name="施設類型別ストック情報分析表②" sheetId="24"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U34" i="10"/>
  <c r="C34" i="10"/>
  <c r="U35" i="10" l="1"/>
  <c r="U36" i="10" s="1"/>
  <c r="BW34" i="10" s="1"/>
  <c r="BW35" i="10" s="1"/>
  <c r="BW36" i="10" s="1"/>
  <c r="BW37" i="10" s="1"/>
  <c r="BW38" i="10" s="1"/>
  <c r="BW39" i="10" s="1"/>
  <c r="BW40" i="10" s="1"/>
  <c r="BW41"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<sst xmlns="http://schemas.openxmlformats.org/spreadsheetml/2006/main" count="1138" uniqueCount="602">
  <si>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</si>
  <si>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</si>
  <si>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</si>
  <si>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</si>
  <si>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</si>
  <si>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</si>
  <si>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</si>
  <si>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</si>
  <si>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</si>
  <si>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</si>
  <si>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</si>
  <si>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</si>
  <si>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</si>
  <si>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</si>
  <si>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</si>
  <si>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</si>
  <si>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</si>
  <si>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</si>
  <si>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</si>
  <si>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</si>
  <si>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</si>
  <si>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</si>
  <si>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</si>
  <si>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</si>
  <si>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</si>
  <si>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</si>
  <si>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</si>
  <si>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</si>
  <si>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</si>
  <si>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</si>
  <si>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</si>
  <si>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</si>
  <si>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</si>
  <si>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</si>
  <si>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</si>
  <si>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</si>
  <si>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</si>
  <si>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</si>
  <si>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</si>
  <si>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</si>
  <si>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</si>
  <si>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</si>
  <si>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</si>
  <si>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</si>
  <si>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</si>
  <si>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</si>
  <si>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</si>
  <si>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</si>
  <si>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</si>
  <si>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</si>
  <si>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</si>
  <si>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</si>
  <si>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</si>
  <si>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</si>
  <si>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</si>
  <si>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</si>
  <si>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</si>
  <si>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</si>
  <si>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</si>
  <si>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</si>
  <si>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</si>
  <si>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</si>
  <si>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</si>
  <si>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</si>
  <si>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</si>
  <si>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</si>
  <si>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</si>
  <si>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</si>
  <si>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</si>
  <si>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</si>
  <si>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</si>
  <si>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</si>
  <si>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</si>
  <si>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</si>
  <si>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</si>
  <si>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</si>
  <si>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</si>
  <si>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</si>
  <si>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</si>
  <si>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</si>
  <si>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</si>
  <si>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</si>
  <si>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</si>
  <si>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</si>
  <si>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</si>
  <si>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</si>
  <si>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</si>
  <si>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</si>
  <si>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</si>
  <si>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</si>
  <si>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</si>
  <si>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</si>
  <si>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</si>
  <si>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</si>
  <si>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</si>
  <si>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</si>
  <si>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</si>
  <si>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</si>
  <si>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</si>
  <si>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扶桑町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</si>
  <si>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</si>
  <si>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</si>
  <si>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</si>
  <si>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</si>
  <si>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</si>
  <si>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</si>
  <si>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</si>
  <si>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</si>
  <si>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</si>
  <si>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</si>
  <si>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</si>
  <si>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</si>
  <si>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</si>
  <si>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</si>
  <si>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</si>
  <si>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</si>
  <si>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</si>
  <si>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</si>
  <si>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</si>
  <si>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</si>
  <si>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</si>
  <si>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</si>
  <si>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</si>
  <si>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</si>
  <si>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</si>
  <si>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</si>
  <si>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</si>
  <si>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</si>
  <si>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</si>
  <si>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</si>
  <si>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</si>
  <si>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</si>
  <si>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</si>
  <si>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</si>
  <si>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</si>
  <si>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</si>
  <si>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</si>
  <si>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</si>
  <si>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</si>
  <si>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</si>
  <si>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</si>
  <si>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</si>
  <si>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</si>
  <si>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</si>
  <si>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</si>
  <si>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</si>
  <si>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</si>
  <si>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</si>
  <si>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</si>
  <si>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</si>
  <si>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</si>
  <si>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</si>
  <si>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</si>
  <si>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</si>
  <si>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</si>
  <si>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</si>
  <si>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</si>
  <si>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</si>
  <si>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</si>
  <si>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</si>
  <si>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</si>
  <si>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</si>
  <si>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</si>
  <si>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</si>
  <si>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</si>
  <si>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</si>
  <si>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</si>
  <si>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</si>
  <si>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</si>
  <si>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</si>
  <si>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</si>
  <si>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</si>
  <si>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</si>
  <si>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</si>
  <si>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</si>
  <si>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</si>
  <si>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</si>
  <si>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</si>
  <si>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</si>
  <si>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</si>
  <si>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</si>
  <si>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</si>
  <si>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</si>
  <si>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</si>
  <si>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</si>
  <si>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</si>
  <si>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</si>
  <si>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</si>
  <si>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</si>
  <si>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</si>
  <si>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</si>
  <si>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</si>
  <si>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</si>
  <si>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</si>
  <si>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</si>
  <si>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</si>
  <si>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</si>
  <si>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</si>
  <si>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</si>
  <si>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</si>
  <si>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</si>
  <si>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</si>
  <si>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</si>
  <si>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</si>
  <si>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</si>
  <si>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</si>
  <si>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</si>
  <si>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</si>
  <si>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</si>
  <si>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</si>
  <si>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</si>
  <si>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</si>
  <si>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</si>
  <si>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</si>
  <si>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</si>
  <si>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</si>
  <si>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</si>
  <si>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</si>
  <si>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愛知県扶桑町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</si>
  <si>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</si>
  <si>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</si>
  <si>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</si>
  <si>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</si>
  <si>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</si>
  <si>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</si>
  <si>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</si>
  <si>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</si>
  <si>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</si>
  <si>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</si>
  <si>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</si>
  <si>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</si>
  <si>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</si>
  <si>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</si>
  <si>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</si>
  <si>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</si>
  <si>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</si>
  <si>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</si>
  <si>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</si>
  <si>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</si>
  <si>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</si>
  <si>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</si>
  <si>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</si>
  <si>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</si>
  <si>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</si>
  <si>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</si>
  <si>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</si>
  <si>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</si>
  <si>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</si>
  <si>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</si>
  <si>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</si>
  <si>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</si>
  <si>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</si>
  <si>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</si>
  <si>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</si>
  <si>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</si>
  <si>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</si>
  <si>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</si>
  <si>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</si>
  <si>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</si>
  <si>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</si>
  <si>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</si>
  <si>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</si>
  <si>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</si>
  <si>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</si>
  <si>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</si>
  <si>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</si>
  <si>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</si>
  <si>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</si>
  <si>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</si>
  <si>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</si>
  <si>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</si>
  <si>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</si>
  <si>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</si>
  <si>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</si>
  <si>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</si>
  <si>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</si>
  <si>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</si>
  <si>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</si>
  <si>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</si>
  <si>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</si>
  <si>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</si>
  <si>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</si>
  <si>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</si>
  <si>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</si>
  <si>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</si>
  <si>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</si>
  <si>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</si>
  <si>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</si>
  <si>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</si>
  <si>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</si>
  <si>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</si>
  <si>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</si>
  <si>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</si>
  <si>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</si>
  <si>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</si>
  <si>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</si>
  <si>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</si>
  <si>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</si>
  <si>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</si>
  <si>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</si>
  <si>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</si>
  <si>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</si>
  <si>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</si>
  <si>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</si>
  <si>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</si>
  <si>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</si>
  <si>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</si>
  <si>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</si>
  <si>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</si>
  <si>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</si>
  <si>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</si>
  <si>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</si>
  <si>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</si>
  <si>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</si>
  <si>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</si>
  <si>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</si>
  <si>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</si>
  <si>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</si>
  <si>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</si>
  <si>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</si>
  <si>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</si>
  <si>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</si>
  <si>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</si>
  <si>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</si>
  <si>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</si>
  <si>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</si>
  <si>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</si>
  <si>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</si>
  <si>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</si>
  <si>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</si>
  <si>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</si>
  <si>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</si>
  <si>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</si>
  <si>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</si>
  <si>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</si>
  <si>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</si>
  <si>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</si>
  <si>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</si>
  <si>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</si>
  <si>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</si>
  <si>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</si>
  <si>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</si>
  <si>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</si>
  <si>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</si>
  <si>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</si>
  <si>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</si>
  <si>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</si>
  <si>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</si>
  <si>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</si>
  <si>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</si>
  <si>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</si>
  <si>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</si>
  <si>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</si>
  <si>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</si>
  <si>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</si>
  <si>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</si>
  <si>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</si>
  <si>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</si>
  <si>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</si>
  <si>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</si>
  <si>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</si>
  <si>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</si>
  <si>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</si>
  <si>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</si>
  <si>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</si>
  <si>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</si>
  <si>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</si>
  <si>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</si>
  <si>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</si>
  <si>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愛知県扶桑町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</si>
  <si>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</si>
  <si>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</si>
  <si>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</si>
  <si>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</si>
  <si>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</si>
  <si>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</si>
  <si>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</si>
  <si>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</si>
  <si>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</si>
  <si>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</si>
  <si>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</si>
  <si>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</si>
  <si>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</si>
  <si>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</si>
  <si>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</si>
  <si>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</si>
  <si>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</si>
  <si>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</si>
  <si>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</si>
  <si>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</si>
  <si>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</si>
  <si>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</si>
  <si>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</si>
  <si>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</si>
  <si>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</si>
  <si>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</si>
  <si>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</si>
  <si>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</si>
  <si>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</si>
  <si>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</si>
  <si>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</si>
  <si>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</si>
  <si>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</si>
  <si>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</si>
  <si>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</si>
  <si>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</si>
  <si>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</si>
  <si>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</si>
  <si>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</si>
  <si>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</si>
  <si>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</si>
  <si>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</si>
  <si>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</si>
  <si>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</si>
  <si>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</si>
  <si>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</si>
  <si>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</si>
  <si>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</si>
  <si>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</si>
  <si>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</si>
  <si>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</si>
  <si>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</si>
  <si>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</si>
  <si>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</si>
  <si>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</si>
  <si>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</si>
  <si>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</si>
  <si>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</si>
  <si>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</si>
  <si>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</si>
  <si>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</si>
  <si>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</si>
  <si>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</si>
  <si>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</si>
  <si>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</si>
  <si>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</si>
  <si>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</si>
  <si>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</si>
  <si>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</si>
  <si>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</si>
  <si>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</si>
  <si>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</si>
  <si>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</si>
  <si>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</si>
  <si>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</si>
  <si>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</si>
  <si>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</si>
  <si>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</si>
  <si>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</si>
  <si>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</si>
  <si>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</si>
  <si>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</si>
  <si>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</si>
  <si>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</si>
  <si>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</si>
  <si>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</si>
  <si>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</si>
  <si>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</si>
  <si>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</si>
  <si>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</si>
  <si>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</si>
  <si>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</si>
  <si>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</si>
  <si>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扶桑町下水道事業会計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</si>
  <si>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</si>
  <si>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</si>
  <si>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</si>
  <si>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</si>
  <si>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</si>
  <si>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</si>
  <si>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</si>
  <si>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</si>
  <si>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</si>
  <si>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</si>
  <si>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</si>
  <si>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</si>
  <si>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</si>
  <si>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</si>
  <si>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</si>
  <si>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</si>
  <si>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</si>
  <si>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</si>
  <si>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</si>
  <si>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</si>
  <si>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</si>
  <si>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</si>
  <si>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</si>
  <si>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</si>
  <si>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</si>
  <si>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</si>
  <si>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</si>
  <si>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</si>
  <si>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</si>
  <si>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</si>
  <si>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</si>
  <si>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</si>
  <si>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</si>
  <si>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</si>
  <si>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</si>
  <si>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</si>
  <si>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</si>
  <si>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</si>
  <si>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</si>
  <si>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</si>
  <si>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</si>
  <si>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</si>
  <si>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</si>
  <si>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</si>
  <si>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</si>
  <si>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</si>
  <si>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</si>
  <si>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</si>
  <si>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</si>
  <si>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</si>
  <si>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</si>
  <si>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</si>
  <si>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</si>
  <si>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</si>
  <si>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</si>
  <si>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</si>
  <si>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</si>
  <si>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</si>
  <si>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</si>
  <si>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</si>
  <si>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</si>
  <si>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</si>
  <si>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</si>
  <si>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</si>
  <si>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</si>
  <si>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</si>
  <si>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</si>
  <si>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</si>
  <si>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</si>
  <si>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</si>
  <si>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</si>
  <si>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</si>
  <si>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</si>
  <si>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</si>
  <si>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</si>
  <si>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</si>
  <si>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</si>
  <si>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</si>
  <si>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</si>
  <si>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</si>
  <si>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</si>
  <si>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</si>
  <si>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</si>
  <si>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</si>
  <si>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</si>
  <si>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</si>
  <si>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</si>
  <si>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3.57</t>
  </si>
  <si>
    <t>▲ 2.98</t>
  </si>
  <si>
    <t>一般会計</t>
  </si>
  <si>
    <t>下水道事業会計</t>
  </si>
  <si>
    <t>介護保険特別会計</t>
  </si>
  <si>
    <t>国民健康保険特別会計</t>
  </si>
  <si>
    <t>土地取得特別会計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</si>
  <si>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</si>
  <si>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</si>
  <si>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</si>
  <si>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</si>
  <si>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</si>
  <si>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</si>
  <si>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</si>
  <si>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</si>
  <si>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</si>
  <si>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丹羽広域事務組合（公営企業会計）</t>
    <rPh sb="0" eb="2">
      <t>ニワ</t>
    </rPh>
    <rPh sb="2" eb="4">
      <t>コウイキ</t>
    </rPh>
    <rPh sb="4" eb="6">
      <t>ジム</t>
    </rPh>
    <rPh sb="6" eb="8">
      <t>クミアイ</t>
    </rPh>
    <rPh sb="9" eb="11">
      <t>コウエイ</t>
    </rPh>
    <rPh sb="11" eb="13">
      <t>キギョウ</t>
    </rPh>
    <rPh sb="13" eb="15">
      <t>カイケイ</t>
    </rPh>
    <phoneticPr fontId="2"/>
  </si>
  <si>
    <t>丹羽広域事務組合（一般会計）</t>
    <rPh sb="0" eb="2">
      <t>ニワ</t>
    </rPh>
    <rPh sb="2" eb="4">
      <t>コウイキ</t>
    </rPh>
    <rPh sb="4" eb="6">
      <t>ジム</t>
    </rPh>
    <rPh sb="6" eb="8">
      <t>クミアイ</t>
    </rPh>
    <rPh sb="9" eb="11">
      <t>イッパン</t>
    </rPh>
    <rPh sb="11" eb="13">
      <t>カイケイ</t>
    </rPh>
    <phoneticPr fontId="2"/>
  </si>
  <si>
    <t>江南丹羽環境管理組合</t>
    <rPh sb="0" eb="2">
      <t>コウナン</t>
    </rPh>
    <rPh sb="2" eb="4">
      <t>ニワ</t>
    </rPh>
    <rPh sb="4" eb="6">
      <t>カンキョウ</t>
    </rPh>
    <rPh sb="6" eb="8">
      <t>カンリ</t>
    </rPh>
    <rPh sb="8" eb="10">
      <t>クミアイ</t>
    </rPh>
    <phoneticPr fontId="2"/>
  </si>
  <si>
    <t>愛北広域事務組合</t>
    <rPh sb="0" eb="2">
      <t>アイホク</t>
    </rPh>
    <rPh sb="2" eb="4">
      <t>コウイキ</t>
    </rPh>
    <rPh sb="4" eb="6">
      <t>ジム</t>
    </rPh>
    <rPh sb="6" eb="8">
      <t>クミアイ</t>
    </rPh>
    <phoneticPr fontId="2"/>
  </si>
  <si>
    <t>尾張北部環境組合</t>
    <rPh sb="0" eb="2">
      <t>オワリ</t>
    </rPh>
    <rPh sb="2" eb="4">
      <t>ホクブ</t>
    </rPh>
    <rPh sb="4" eb="6">
      <t>カンキョウ</t>
    </rPh>
    <rPh sb="6" eb="8">
      <t>クミアイ</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</si>
  <si>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</si>
  <si>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</si>
  <si>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</si>
  <si>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（広域ごみ処理施設整備基金）</t>
    <rPh sb="1" eb="3">
      <t>コウイキ</t>
    </rPh>
    <rPh sb="5" eb="7">
      <t>ショリ</t>
    </rPh>
    <rPh sb="7" eb="9">
      <t>シセツ</t>
    </rPh>
    <rPh sb="9" eb="11">
      <t>セイビ</t>
    </rPh>
    <rPh sb="11" eb="13">
      <t>キキン</t>
    </rPh>
    <phoneticPr fontId="5"/>
  </si>
  <si>
    <t>（役場庁舎及び学校教育施設を除く公共施設建設基金）</t>
    <rPh sb="1" eb="3">
      <t>ヤクバ</t>
    </rPh>
    <rPh sb="3" eb="5">
      <t>チョウシャ</t>
    </rPh>
    <rPh sb="5" eb="6">
      <t>オヨ</t>
    </rPh>
    <rPh sb="7" eb="9">
      <t>ガッコウ</t>
    </rPh>
    <rPh sb="9" eb="11">
      <t>キョウイク</t>
    </rPh>
    <rPh sb="11" eb="13">
      <t>シセツ</t>
    </rPh>
    <rPh sb="14" eb="15">
      <t>ノゾ</t>
    </rPh>
    <rPh sb="16" eb="18">
      <t>コウキョウ</t>
    </rPh>
    <rPh sb="18" eb="20">
      <t>シセツ</t>
    </rPh>
    <rPh sb="20" eb="22">
      <t>ケンセツ</t>
    </rPh>
    <rPh sb="22" eb="24">
      <t>キキン</t>
    </rPh>
    <phoneticPr fontId="5"/>
  </si>
  <si>
    <t>（地域福祉基金）</t>
    <rPh sb="1" eb="3">
      <t>チイキ</t>
    </rPh>
    <rPh sb="3" eb="5">
      <t>フクシ</t>
    </rPh>
    <rPh sb="5" eb="7">
      <t>キキン</t>
    </rPh>
    <phoneticPr fontId="5"/>
  </si>
  <si>
    <t>（学校教育施設建設基金）</t>
    <rPh sb="1" eb="3">
      <t>ガッコウ</t>
    </rPh>
    <rPh sb="3" eb="5">
      <t>キョウイク</t>
    </rPh>
    <rPh sb="5" eb="7">
      <t>シセツ</t>
    </rPh>
    <rPh sb="7" eb="9">
      <t>ケンセツ</t>
    </rPh>
    <rPh sb="9" eb="11">
      <t>キキン</t>
    </rPh>
    <phoneticPr fontId="5"/>
  </si>
  <si>
    <t>（役場庁舎建設基金）</t>
    <rPh sb="1" eb="3">
      <t>ヤクバ</t>
    </rPh>
    <rPh sb="3" eb="5">
      <t>チョウシャ</t>
    </rPh>
    <rPh sb="5" eb="7">
      <t>ケンセツ</t>
    </rPh>
    <rPh sb="7" eb="9">
      <t>キキン</t>
    </rPh>
    <phoneticPr fontId="5"/>
  </si>
  <si>
    <t>-</t>
    <phoneticPr fontId="2"/>
  </si>
  <si>
    <t>-</t>
    <phoneticPr fontId="2"/>
  </si>
  <si>
    <t>-</t>
    <phoneticPr fontId="2"/>
  </si>
  <si>
    <t>-</t>
    <phoneticPr fontId="2"/>
  </si>
  <si>
    <t>-</t>
    <phoneticPr fontId="2"/>
  </si>
  <si>
    <t>-</t>
    <phoneticPr fontId="2"/>
  </si>
  <si>
    <t xml:space="preserve"> </t>
    <phoneticPr fontId="5"/>
  </si>
  <si>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</si>
  <si>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</si>
  <si>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</si>
  <si>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</si>
  <si>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</si>
  <si>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</si>
  <si>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</si>
  <si>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</si>
  <si>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</si>
  <si>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</si>
  <si>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</si>
  <si>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</si>
  <si>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</si>
  <si>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平成30年、令和元年、令和2年、令和3年度、令和4年度については財務書類整備が完了しているものの、数値報告準備中であるため、分析不可。なお、HPには、上記期間における財務書類を掲載している。</t>
    <phoneticPr fontId="5"/>
  </si>
  <si>
    <t>将来負担比率については比率なし。実質公債費比率は類似団体内平均値と比較して低い水準で推移している。今後公共施設の老朽化対策を進めていくにあたり、基金の取り崩しや地方債の借入が見込まれ、比率の上昇は予測さ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</si>
</sst>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3D09577-B937-4D13-8D95-4714268F244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861B-4530-9723-8B6B54E93B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41426</c:v>
                </c:pt>
                <c:pt idx="1">
                  <c:v>24088</c:v>
                </c:pt>
                <c:pt idx="2">
                  <c:v>16541</c:v>
                </c:pt>
                <c:pt idx="3">
                  <c:v>18606</c:v>
                </c:pt>
                <c:pt idx="4">
                  <c:v>30408</c:v>
                </c:pt>
              </c:numCache>
            </c:numRef>
          </c:val>
          <c:smooth val="0"/>
          <c:extLst>
            <c:ext xmlns:c16="http://schemas.microsoft.com/office/drawing/2014/chart" uri="{C3380CC4-5D6E-409C-BE32-E72D297353CC}">
              <c16:uniqueId val="{00000001-861B-4530-9723-8B6B54E93B30}"/>
            </c:ext>
          </c:extLst>
        </c:ser>
        <c:dLbls>
          <c:showLegendKey val="0"/>
          <c:showVal val="0"/>
          <c:showCatName val="0"/>
          <c:showSerName val="0"/>
          <c:showPercent val="0"/>
          <c:showBubbleSize val="0"/>
        </c:dLbls>
        <c:marker val="1"/>
        <c:smooth val="0"/>
        <c:axId val="170139952"/>
        <c:axId val="170143872"/>
      </c:lineChart>
      <c:catAx>
        <c:axId val="1701399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0143872"/>
        <c:crosses val="autoZero"/>
        <c:auto val="1"/>
        <c:lblAlgn val="ctr"/>
        <c:lblOffset val="100"/>
        <c:tickLblSkip val="1"/>
        <c:tickMarkSkip val="1"/>
        <c:noMultiLvlLbl val="0"/>
      </c:catAx>
      <c:valAx>
        <c:axId val="17014387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0139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3.94</c:v>
                </c:pt>
                <c:pt idx="1">
                  <c:v>5.05</c:v>
                </c:pt>
                <c:pt idx="2">
                  <c:v>5</c:v>
                </c:pt>
                <c:pt idx="3">
                  <c:v>5.55</c:v>
                </c:pt>
                <c:pt idx="4">
                  <c:v>5.07</c:v>
                </c:pt>
              </c:numCache>
            </c:numRef>
          </c:val>
          <c:extLst>
            <c:ext xmlns:c16="http://schemas.microsoft.com/office/drawing/2014/chart" uri="{C3380CC4-5D6E-409C-BE32-E72D297353CC}">
              <c16:uniqueId val="{00000000-073B-43DF-B536-4B49DA0E3C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11.96</c:v>
                </c:pt>
                <c:pt idx="1">
                  <c:v>14.73</c:v>
                </c:pt>
                <c:pt idx="2">
                  <c:v>14.77</c:v>
                </c:pt>
                <c:pt idx="3">
                  <c:v>19.09</c:v>
                </c:pt>
                <c:pt idx="4">
                  <c:v>17.16</c:v>
                </c:pt>
              </c:numCache>
            </c:numRef>
          </c:val>
          <c:extLst>
            <c:ext xmlns:c16="http://schemas.microsoft.com/office/drawing/2014/chart" uri="{C3380CC4-5D6E-409C-BE32-E72D297353CC}">
              <c16:uniqueId val="{00000001-073B-43DF-B536-4B49DA0E3C3A}"/>
            </c:ext>
          </c:extLst>
        </c:ser>
        <c:dLbls>
          <c:showLegendKey val="0"/>
          <c:showVal val="0"/>
          <c:showCatName val="0"/>
          <c:showSerName val="0"/>
          <c:showPercent val="0"/>
          <c:showBubbleSize val="0"/>
        </c:dLbls>
        <c:gapWidth val="250"/>
        <c:overlap val="100"/>
        <c:axId val="170142304"/>
        <c:axId val="1701407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-3.57</c:v>
                </c:pt>
                <c:pt idx="1">
                  <c:v>3.94</c:v>
                </c:pt>
                <c:pt idx="2">
                  <c:v>1.22</c:v>
                </c:pt>
                <c:pt idx="3">
                  <c:v>6.14</c:v>
                </c:pt>
                <c:pt idx="4">
                  <c:v>-2.98</c:v>
                </c:pt>
              </c:numCache>
            </c:numRef>
          </c:val>
          <c:smooth val="0"/>
          <c:extLst>
            <c:ext xmlns:c16="http://schemas.microsoft.com/office/drawing/2014/chart" uri="{C3380CC4-5D6E-409C-BE32-E72D297353CC}">
              <c16:uniqueId val="{00000002-073B-43DF-B536-4B49DA0E3C3A}"/>
            </c:ext>
          </c:extLst>
        </c:ser>
        <c:dLbls>
          <c:showLegendKey val="0"/>
          <c:showVal val="0"/>
          <c:showCatName val="0"/>
          <c:showSerName val="0"/>
          <c:showPercent val="0"/>
          <c:showBubbleSize val="0"/>
        </c:dLbls>
        <c:marker val="1"/>
        <c:smooth val="0"/>
        <c:axId val="170142304"/>
        <c:axId val="170140736"/>
      </c:lineChart>
      <c:catAx>
        <c:axId val="170142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0140736"/>
        <c:crosses val="autoZero"/>
        <c:auto val="1"/>
        <c:lblAlgn val="ctr"/>
        <c:lblOffset val="100"/>
        <c:tickLblSkip val="1"/>
        <c:tickMarkSkip val="1"/>
        <c:noMultiLvlLbl val="0"/>
      </c:catAx>
      <c:valAx>
        <c:axId val="170140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0142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EC2-40DF-97EF-3331B2DFAD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C2-40DF-97EF-3331B2DFAD9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EC2-40DF-97EF-3331B2DFAD9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EC2-40DF-97EF-3331B2DFAD9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1EC2-40DF-97EF-3331B2DFAD92}"/>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0.03</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5-1EC2-40DF-97EF-3331B2DFAD9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3.39</c:v>
                </c:pt>
                <c:pt idx="2">
                  <c:v>#N/A</c:v>
                </c:pt>
                <c:pt idx="3">
                  <c:v>2.14</c:v>
                </c:pt>
                <c:pt idx="4">
                  <c:v>#N/A</c:v>
                </c:pt>
                <c:pt idx="5">
                  <c:v>1.63</c:v>
                </c:pt>
                <c:pt idx="6">
                  <c:v>#N/A</c:v>
                </c:pt>
                <c:pt idx="7">
                  <c:v>1.74</c:v>
                </c:pt>
                <c:pt idx="8">
                  <c:v>#N/A</c:v>
                </c:pt>
                <c:pt idx="9">
                  <c:v>1.2</c:v>
                </c:pt>
              </c:numCache>
            </c:numRef>
          </c:val>
          <c:extLst>
            <c:ext xmlns:c16="http://schemas.microsoft.com/office/drawing/2014/chart" uri="{C3380CC4-5D6E-409C-BE32-E72D297353CC}">
              <c16:uniqueId val="{00000006-1EC2-40DF-97EF-3331B2DFAD9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1.48</c:v>
                </c:pt>
                <c:pt idx="2">
                  <c:v>#N/A</c:v>
                </c:pt>
                <c:pt idx="3">
                  <c:v>1.1399999999999999</c:v>
                </c:pt>
                <c:pt idx="4">
                  <c:v>#N/A</c:v>
                </c:pt>
                <c:pt idx="5">
                  <c:v>1.41</c:v>
                </c:pt>
                <c:pt idx="6">
                  <c:v>#N/A</c:v>
                </c:pt>
                <c:pt idx="7">
                  <c:v>0.75</c:v>
                </c:pt>
                <c:pt idx="8">
                  <c:v>#N/A</c:v>
                </c:pt>
                <c:pt idx="9">
                  <c:v>1.34</c:v>
                </c:pt>
              </c:numCache>
            </c:numRef>
          </c:val>
          <c:extLst>
            <c:ext xmlns:c16="http://schemas.microsoft.com/office/drawing/2014/chart" uri="{C3380CC4-5D6E-409C-BE32-E72D297353CC}">
              <c16:uniqueId val="{00000007-1EC2-40DF-97EF-3331B2DFAD9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#N/A</c:v>
                </c:pt>
                <c:pt idx="3">
                  <c:v>1.2</c:v>
                </c:pt>
                <c:pt idx="4">
                  <c:v>#N/A</c:v>
                </c:pt>
                <c:pt idx="5">
                  <c:v>1.29</c:v>
                </c:pt>
                <c:pt idx="6">
                  <c:v>#N/A</c:v>
                </c:pt>
                <c:pt idx="7">
                  <c:v>1.51</c:v>
                </c:pt>
                <c:pt idx="8">
                  <c:v>#N/A</c:v>
                </c:pt>
                <c:pt idx="9">
                  <c:v>2.13</c:v>
                </c:pt>
              </c:numCache>
            </c:numRef>
          </c:val>
          <c:extLst>
            <c:ext xmlns:c16="http://schemas.microsoft.com/office/drawing/2014/chart" uri="{C3380CC4-5D6E-409C-BE32-E72D297353CC}">
              <c16:uniqueId val="{00000008-1EC2-40DF-97EF-3331B2DFAD9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3.89</c:v>
                </c:pt>
                <c:pt idx="2">
                  <c:v>#N/A</c:v>
                </c:pt>
                <c:pt idx="3">
                  <c:v>3.71</c:v>
                </c:pt>
                <c:pt idx="4">
                  <c:v>#N/A</c:v>
                </c:pt>
                <c:pt idx="5">
                  <c:v>4.95</c:v>
                </c:pt>
                <c:pt idx="6">
                  <c:v>#N/A</c:v>
                </c:pt>
                <c:pt idx="7">
                  <c:v>5.5</c:v>
                </c:pt>
                <c:pt idx="8">
                  <c:v>#N/A</c:v>
                </c:pt>
                <c:pt idx="9">
                  <c:v>5.0199999999999996</c:v>
                </c:pt>
              </c:numCache>
            </c:numRef>
          </c:val>
          <c:extLst>
            <c:ext xmlns:c16="http://schemas.microsoft.com/office/drawing/2014/chart" uri="{C3380CC4-5D6E-409C-BE32-E72D297353CC}">
              <c16:uniqueId val="{00000009-1EC2-40DF-97EF-3331B2DFAD92}"/>
            </c:ext>
          </c:extLst>
        </c:ser>
        <c:dLbls>
          <c:showLegendKey val="0"/>
          <c:showVal val="0"/>
          <c:showCatName val="0"/>
          <c:showSerName val="0"/>
          <c:showPercent val="0"/>
          <c:showBubbleSize val="0"/>
        </c:dLbls>
        <c:gapWidth val="150"/>
        <c:overlap val="100"/>
        <c:axId val="479521344"/>
        <c:axId val="479516248"/>
      </c:barChart>
      <c:catAx>
        <c:axId val="479521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9516248"/>
        <c:crosses val="autoZero"/>
        <c:auto val="1"/>
        <c:lblAlgn val="ctr"/>
        <c:lblOffset val="100"/>
        <c:tickLblSkip val="1"/>
        <c:tickMarkSkip val="1"/>
        <c:noMultiLvlLbl val="0"/>
      </c:catAx>
      <c:valAx>
        <c:axId val="479516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95213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735</c:v>
                </c:pt>
                <c:pt idx="5">
                  <c:v>750</c:v>
                </c:pt>
                <c:pt idx="8">
                  <c:v>778</c:v>
                </c:pt>
                <c:pt idx="11">
                  <c:v>780</c:v>
                </c:pt>
                <c:pt idx="14">
                  <c:v>791</c:v>
                </c:pt>
              </c:numCache>
            </c:numRef>
          </c:val>
          <c:extLst>
            <c:ext xmlns:c16="http://schemas.microsoft.com/office/drawing/2014/chart" uri="{C3380CC4-5D6E-409C-BE32-E72D297353CC}">
              <c16:uniqueId val="{00000000-8B85-4FBE-BCF0-688F054FA9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85-4FBE-BCF0-688F054FA9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c:v>
                </c:pt>
                <c:pt idx="3">
                  <c:v>2</c:v>
                </c:pt>
                <c:pt idx="6">
                  <c:v>2</c:v>
                </c:pt>
                <c:pt idx="9">
                  <c:v>0</c:v>
                </c:pt>
                <c:pt idx="12">
                  <c:v>0</c:v>
                </c:pt>
              </c:numCache>
            </c:numRef>
          </c:val>
          <c:extLst>
            <c:ext xmlns:c16="http://schemas.microsoft.com/office/drawing/2014/chart" uri="{C3380CC4-5D6E-409C-BE32-E72D297353CC}">
              <c16:uniqueId val="{00000002-8B85-4FBE-BCF0-688F054FA9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52</c:v>
                </c:pt>
                <c:pt idx="3">
                  <c:v>48</c:v>
                </c:pt>
                <c:pt idx="6">
                  <c:v>45</c:v>
                </c:pt>
                <c:pt idx="9">
                  <c:v>26</c:v>
                </c:pt>
                <c:pt idx="12">
                  <c:v>7</c:v>
                </c:pt>
              </c:numCache>
            </c:numRef>
          </c:val>
          <c:extLst>
            <c:ext xmlns:c16="http://schemas.microsoft.com/office/drawing/2014/chart" uri="{C3380CC4-5D6E-409C-BE32-E72D297353CC}">
              <c16:uniqueId val="{00000003-8B85-4FBE-BCF0-688F054FA9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139</c:v>
                </c:pt>
                <c:pt idx="3">
                  <c:v>134</c:v>
                </c:pt>
                <c:pt idx="6">
                  <c:v>146</c:v>
                </c:pt>
                <c:pt idx="9">
                  <c:v>106</c:v>
                </c:pt>
                <c:pt idx="12">
                  <c:v>115</c:v>
                </c:pt>
              </c:numCache>
            </c:numRef>
          </c:val>
          <c:extLst>
            <c:ext xmlns:c16="http://schemas.microsoft.com/office/drawing/2014/chart" uri="{C3380CC4-5D6E-409C-BE32-E72D297353CC}">
              <c16:uniqueId val="{00000004-8B85-4FBE-BCF0-688F054FA9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85-4FBE-BCF0-688F054FA9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85-4FBE-BCF0-688F054FA9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616</c:v>
                </c:pt>
                <c:pt idx="3">
                  <c:v>621</c:v>
                </c:pt>
                <c:pt idx="6">
                  <c:v>639</c:v>
                </c:pt>
                <c:pt idx="9">
                  <c:v>674</c:v>
                </c:pt>
                <c:pt idx="12">
                  <c:v>737</c:v>
                </c:pt>
              </c:numCache>
            </c:numRef>
          </c:val>
          <c:extLst>
            <c:ext xmlns:c16="http://schemas.microsoft.com/office/drawing/2014/chart" uri="{C3380CC4-5D6E-409C-BE32-E72D297353CC}">
              <c16:uniqueId val="{00000007-8B85-4FBE-BCF0-688F054FA90A}"/>
            </c:ext>
          </c:extLst>
        </c:ser>
        <c:dLbls>
          <c:showLegendKey val="0"/>
          <c:showVal val="0"/>
          <c:showCatName val="0"/>
          <c:showSerName val="0"/>
          <c:showPercent val="0"/>
          <c:showBubbleSize val="0"/>
        </c:dLbls>
        <c:gapWidth val="100"/>
        <c:overlap val="100"/>
        <c:axId val="479522128"/>
        <c:axId val="4795170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74</c:v>
                </c:pt>
                <c:pt idx="2">
                  <c:v>#N/A</c:v>
                </c:pt>
                <c:pt idx="3">
                  <c:v>#N/A</c:v>
                </c:pt>
                <c:pt idx="4">
                  <c:v>55</c:v>
                </c:pt>
                <c:pt idx="5">
                  <c:v>#N/A</c:v>
                </c:pt>
                <c:pt idx="6">
                  <c:v>#N/A</c:v>
                </c:pt>
                <c:pt idx="7">
                  <c:v>54</c:v>
                </c:pt>
                <c:pt idx="8">
                  <c:v>#N/A</c:v>
                </c:pt>
                <c:pt idx="9">
                  <c:v>#N/A</c:v>
                </c:pt>
                <c:pt idx="10">
                  <c:v>26</c:v>
                </c:pt>
                <c:pt idx="11">
                  <c:v>#N/A</c:v>
                </c:pt>
                <c:pt idx="12">
                  <c:v>#N/A</c:v>
                </c:pt>
                <c:pt idx="13">
                  <c:v>68</c:v>
                </c:pt>
                <c:pt idx="14">
                  <c:v>#N/A</c:v>
                </c:pt>
              </c:numCache>
            </c:numRef>
          </c:val>
          <c:smooth val="0"/>
          <c:extLst>
            <c:ext xmlns:c16="http://schemas.microsoft.com/office/drawing/2014/chart" uri="{C3380CC4-5D6E-409C-BE32-E72D297353CC}">
              <c16:uniqueId val="{00000008-8B85-4FBE-BCF0-688F054FA90A}"/>
            </c:ext>
          </c:extLst>
        </c:ser>
        <c:dLbls>
          <c:showLegendKey val="0"/>
          <c:showVal val="0"/>
          <c:showCatName val="0"/>
          <c:showSerName val="0"/>
          <c:showPercent val="0"/>
          <c:showBubbleSize val="0"/>
        </c:dLbls>
        <c:marker val="1"/>
        <c:smooth val="0"/>
        <c:axId val="479522128"/>
        <c:axId val="479517032"/>
      </c:lineChart>
      <c:catAx>
        <c:axId val="479522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9517032"/>
        <c:crosses val="autoZero"/>
        <c:auto val="1"/>
        <c:lblAlgn val="ctr"/>
        <c:lblOffset val="100"/>
        <c:tickLblSkip val="1"/>
        <c:tickMarkSkip val="1"/>
        <c:noMultiLvlLbl val="0"/>
      </c:catAx>
      <c:valAx>
        <c:axId val="479517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9522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7891</c:v>
                </c:pt>
                <c:pt idx="5">
                  <c:v>7849</c:v>
                </c:pt>
                <c:pt idx="8">
                  <c:v>7932</c:v>
                </c:pt>
                <c:pt idx="11">
                  <c:v>7967</c:v>
                </c:pt>
                <c:pt idx="14">
                  <c:v>7629</c:v>
                </c:pt>
              </c:numCache>
            </c:numRef>
          </c:val>
          <c:extLst>
            <c:ext xmlns:c16="http://schemas.microsoft.com/office/drawing/2014/chart" uri="{C3380CC4-5D6E-409C-BE32-E72D297353CC}">
              <c16:uniqueId val="{00000000-1C11-45FE-82B8-DE37A172E4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1960</c:v>
                </c:pt>
                <c:pt idx="5">
                  <c:v>2104</c:v>
                </c:pt>
                <c:pt idx="8">
                  <c:v>2520</c:v>
                </c:pt>
                <c:pt idx="11">
                  <c:v>2679</c:v>
                </c:pt>
                <c:pt idx="14">
                  <c:v>2631</c:v>
                </c:pt>
              </c:numCache>
            </c:numRef>
          </c:val>
          <c:extLst>
            <c:ext xmlns:c16="http://schemas.microsoft.com/office/drawing/2014/chart" uri="{C3380CC4-5D6E-409C-BE32-E72D297353CC}">
              <c16:uniqueId val="{00000001-1C11-45FE-82B8-DE37A172E4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2674</c:v>
                </c:pt>
                <c:pt idx="5">
                  <c:v>2942</c:v>
                </c:pt>
                <c:pt idx="8">
                  <c:v>3126</c:v>
                </c:pt>
                <c:pt idx="11">
                  <c:v>3945</c:v>
                </c:pt>
                <c:pt idx="14">
                  <c:v>3905</c:v>
                </c:pt>
              </c:numCache>
            </c:numRef>
          </c:val>
          <c:extLst>
            <c:ext xmlns:c16="http://schemas.microsoft.com/office/drawing/2014/chart" uri="{C3380CC4-5D6E-409C-BE32-E72D297353CC}">
              <c16:uniqueId val="{00000002-1C11-45FE-82B8-DE37A172E4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11-45FE-82B8-DE37A172E4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11-45FE-82B8-DE37A172E4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11-45FE-82B8-DE37A172E4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1351</c:v>
                </c:pt>
                <c:pt idx="3">
                  <c:v>1330</c:v>
                </c:pt>
                <c:pt idx="6">
                  <c:v>1320</c:v>
                </c:pt>
                <c:pt idx="9">
                  <c:v>1267</c:v>
                </c:pt>
                <c:pt idx="12">
                  <c:v>1210</c:v>
                </c:pt>
              </c:numCache>
            </c:numRef>
          </c:val>
          <c:extLst>
            <c:ext xmlns:c16="http://schemas.microsoft.com/office/drawing/2014/chart" uri="{C3380CC4-5D6E-409C-BE32-E72D297353CC}">
              <c16:uniqueId val="{00000006-1C11-45FE-82B8-DE37A172E4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131</c:v>
                </c:pt>
                <c:pt idx="3">
                  <c:v>97</c:v>
                </c:pt>
                <c:pt idx="6">
                  <c:v>58</c:v>
                </c:pt>
                <c:pt idx="9">
                  <c:v>31</c:v>
                </c:pt>
                <c:pt idx="12">
                  <c:v>36</c:v>
                </c:pt>
              </c:numCache>
            </c:numRef>
          </c:val>
          <c:extLst>
            <c:ext xmlns:c16="http://schemas.microsoft.com/office/drawing/2014/chart" uri="{C3380CC4-5D6E-409C-BE32-E72D297353CC}">
              <c16:uniqueId val="{00000007-1C11-45FE-82B8-DE37A172E4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2634</c:v>
                </c:pt>
                <c:pt idx="3">
                  <c:v>2623</c:v>
                </c:pt>
                <c:pt idx="6">
                  <c:v>2677</c:v>
                </c:pt>
                <c:pt idx="9">
                  <c:v>2424</c:v>
                </c:pt>
                <c:pt idx="12">
                  <c:v>2271</c:v>
                </c:pt>
              </c:numCache>
            </c:numRef>
          </c:val>
          <c:extLst>
            <c:ext xmlns:c16="http://schemas.microsoft.com/office/drawing/2014/chart" uri="{C3380CC4-5D6E-409C-BE32-E72D297353CC}">
              <c16:uniqueId val="{00000008-1C11-45FE-82B8-DE37A172E4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c:v>
                </c:pt>
                <c:pt idx="3">
                  <c:v>2</c:v>
                </c:pt>
                <c:pt idx="6">
                  <c:v>0</c:v>
                </c:pt>
                <c:pt idx="9">
                  <c:v>0</c:v>
                </c:pt>
                <c:pt idx="12">
                  <c:v>0</c:v>
                </c:pt>
              </c:numCache>
            </c:numRef>
          </c:val>
          <c:extLst>
            <c:ext xmlns:c16="http://schemas.microsoft.com/office/drawing/2014/chart" uri="{C3380CC4-5D6E-409C-BE32-E72D297353CC}">
              <c16:uniqueId val="{00000009-1C11-45FE-82B8-DE37A172E4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7364</c:v>
                </c:pt>
                <c:pt idx="3">
                  <c:v>7463</c:v>
                </c:pt>
                <c:pt idx="6">
                  <c:v>7429</c:v>
                </c:pt>
                <c:pt idx="9">
                  <c:v>7588</c:v>
                </c:pt>
                <c:pt idx="12">
                  <c:v>7048</c:v>
                </c:pt>
              </c:numCache>
            </c:numRef>
          </c:val>
          <c:extLst>
            <c:ext xmlns:c16="http://schemas.microsoft.com/office/drawing/2014/chart" uri="{C3380CC4-5D6E-409C-BE32-E72D297353CC}">
              <c16:uniqueId val="{0000000A-1C11-45FE-82B8-DE37A172E437}"/>
            </c:ext>
          </c:extLst>
        </c:ser>
        <c:dLbls>
          <c:showLegendKey val="0"/>
          <c:showVal val="0"/>
          <c:showCatName val="0"/>
          <c:showSerName val="0"/>
          <c:showPercent val="0"/>
          <c:showBubbleSize val="0"/>
        </c:dLbls>
        <c:gapWidth val="100"/>
        <c:overlap val="100"/>
        <c:axId val="479517816"/>
        <c:axId val="4795158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C11-45FE-82B8-DE37A172E437}"/>
            </c:ext>
          </c:extLst>
        </c:ser>
        <c:dLbls>
          <c:showLegendKey val="0"/>
          <c:showVal val="0"/>
          <c:showCatName val="0"/>
          <c:showSerName val="0"/>
          <c:showPercent val="0"/>
          <c:showBubbleSize val="0"/>
        </c:dLbls>
        <c:marker val="1"/>
        <c:smooth val="0"/>
        <c:axId val="479517816"/>
        <c:axId val="479515856"/>
      </c:lineChart>
      <c:catAx>
        <c:axId val="479517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9515856"/>
        <c:crosses val="autoZero"/>
        <c:auto val="1"/>
        <c:lblAlgn val="ctr"/>
        <c:lblOffset val="100"/>
        <c:tickLblSkip val="1"/>
        <c:tickMarkSkip val="1"/>
        <c:noMultiLvlLbl val="0"/>
      </c:catAx>
      <c:valAx>
        <c:axId val="479515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9517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1061</c:v>
                </c:pt>
                <c:pt idx="1">
                  <c:v>1465</c:v>
                </c:pt>
                <c:pt idx="2">
                  <c:v>1288</c:v>
                </c:pt>
              </c:numCache>
            </c:numRef>
          </c:val>
          <c:extLst>
            <c:ext xmlns:c16="http://schemas.microsoft.com/office/drawing/2014/chart" uri="{C3380CC4-5D6E-409C-BE32-E72D297353CC}">
              <c16:uniqueId val="{00000000-CB37-4713-B0CF-543AB652CA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11</c:v>
                </c:pt>
                <c:pt idx="1">
                  <c:v>213</c:v>
                </c:pt>
                <c:pt idx="2">
                  <c:v>313</c:v>
                </c:pt>
              </c:numCache>
            </c:numRef>
          </c:val>
          <c:extLst>
            <c:ext xmlns:c16="http://schemas.microsoft.com/office/drawing/2014/chart" uri="{C3380CC4-5D6E-409C-BE32-E72D297353CC}">
              <c16:uniqueId val="{00000001-CB37-4713-B0CF-543AB652CA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1765</c:v>
                </c:pt>
                <c:pt idx="1">
                  <c:v>1965</c:v>
                </c:pt>
                <c:pt idx="2">
                  <c:v>2071</c:v>
                </c:pt>
              </c:numCache>
            </c:numRef>
          </c:val>
          <c:extLst>
            <c:ext xmlns:c16="http://schemas.microsoft.com/office/drawing/2014/chart" uri="{C3380CC4-5D6E-409C-BE32-E72D297353CC}">
              <c16:uniqueId val="{00000002-CB37-4713-B0CF-543AB652CA6C}"/>
            </c:ext>
          </c:extLst>
        </c:ser>
        <c:dLbls>
          <c:showLegendKey val="0"/>
          <c:showVal val="0"/>
          <c:showCatName val="0"/>
          <c:showSerName val="0"/>
          <c:showPercent val="0"/>
          <c:showBubbleSize val="0"/>
        </c:dLbls>
        <c:gapWidth val="120"/>
        <c:overlap val="100"/>
        <c:axId val="479518208"/>
        <c:axId val="479515464"/>
      </c:barChart>
      <c:catAx>
        <c:axId val="479518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9515464"/>
        <c:crosses val="autoZero"/>
        <c:auto val="1"/>
        <c:lblAlgn val="ctr"/>
        <c:lblOffset val="100"/>
        <c:tickLblSkip val="1"/>
        <c:tickMarkSkip val="1"/>
        <c:noMultiLvlLbl val="0"/>
      </c:catAx>
      <c:valAx>
        <c:axId val="4795154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9518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{CB1E1CD4-8321-4715-A15E-70AE65DA9025}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DB9-4B79-B483-CE0B6FF06A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{79757E97-692D-453B-8807-FE44138A5F44}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B9-4B79-B483-CE0B6FF06A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{B6E7D5FC-D15E-4F9E-B46F-A6FC889C78E3}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B9-4B79-B483-CE0B6FF06A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{D8C6ABDA-DFB4-41C8-BCE4-E56795A98CD1}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B9-4B79-B483-CE0B6FF06A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{B0B20E3C-330F-46D8-AB04-A6A322B1BA5D}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B9-4B79-B483-CE0B6FF06A9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{004FCD75-BF02-47A5-A413-A80776D32A04}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DB9-4B79-B483-CE0B6FF06A9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{EEDEE34B-2C2C-474F-8CF9-05B6EFFC230E}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DB9-4B79-B483-CE0B6FF06A9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{F46A6FCA-19A4-4C4C-8533-01FB0FA632DB}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DB9-4B79-B483-CE0B6FF06A9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{55A8CC2B-1132-421D-B120-F8B43424FDB0}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DB9-4B79-B483-CE0B6FF06A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DB9-4B79-B483-CE0B6FF06A9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{09D39884-2555-4868-AD46-5B57FEB9529F}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DB9-4B79-B483-CE0B6FF06A9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{2BDB3BE8-180B-44C3-9D62-470F86C0E7A6}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B9-4B79-B483-CE0B6FF06A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{11BEB5F9-C59C-49CB-8AD0-4BA07C279360}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B9-4B79-B483-CE0B6FF06A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{C358A0C5-CAF8-4315-A7CA-AEF0E8FB7AAF}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B9-4B79-B483-CE0B6FF06A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{DCF48B76-E592-4380-9A8E-ACE24F3F5481}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B9-4B79-B483-CE0B6FF06A9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{48EF144F-6A40-4668-B850-7C0AFBA24843}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DB9-4B79-B483-CE0B6FF06A9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{8D6752F1-F123-4725-B656-665B485E65C4}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DB9-4B79-B483-CE0B6FF06A9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{77D515AA-7466-413B-85D8-EDC4C6CCC07D}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DB9-4B79-B483-CE0B6FF06A9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{C99CC8C0-B3DF-429C-A28E-0D13333CCF54}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DB9-4B79-B483-CE0B6FF06A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3DB9-4B79-B483-CE0B6FF06A9E}"/>
            </c:ext>
          </c:extLst>
        </c:ser>
        <c:dLbls>
          <c:showLegendKey val="0"/>
          <c:showVal val="1"/>
          <c:showCatName val="0"/>
          <c:showSerName val="0"/>
          <c:showPercent val="0"/>
          <c:showBubbleSize val="0"/>
        </c:dLbls>
        <c:axId val="46179840"/>
        <c:axId val="46181760"/>
      </c:scatterChart>
      <c:valAx>
        <c:axId val="46179840"/>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{C5BE9C10-7934-43CE-A2A1-06E0397E3D4F}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606-472B-92C3-EAA1B4CDC6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{82DCCB73-8ACE-4A81-95C9-BA7F745F784F}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06-472B-92C3-EAA1B4CDC6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{BD06D7F1-C08C-4739-95F8-8074E55F1691}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06-472B-92C3-EAA1B4CDC6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{4DFB7C85-26F2-434F-9846-38E15ACD9967}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06-472B-92C3-EAA1B4CDC6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{0291ADC0-637B-4603-A1D5-1B1DC7A8CEFE}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06-472B-92C3-EAA1B4CDC619}"/>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{7639E3A1-1772-4EC8-A93D-04BA8E976116}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606-472B-92C3-EAA1B4CDC619}"/>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{3A344694-A2C4-4398-AB52-1BAAFF31EC7C}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606-472B-92C3-EAA1B4CDC61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{AEFE84E5-C589-47C7-90EE-E2D65BEF46CB}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606-472B-92C3-EAA1B4CDC61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{76089275-8CB9-45D5-8EB6-D761DC9ADFD3}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606-472B-92C3-EAA1B4CDC6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1.2</c:v>
                </c:pt>
                <c:pt idx="16">
                  <c:v>0.9</c:v>
                </c:pt>
                <c:pt idx="24">
                  <c:v>0.6</c:v>
                </c:pt>
                <c:pt idx="32">
                  <c:v>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606-472B-92C3-EAA1B4CDC6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{93EA15E6-EBFC-45CE-8610-B772C7E16A2F}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606-472B-92C3-EAA1B4CDC61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{C477D615-D8CB-4AE2-89D3-0473D7F7E2A1}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06-472B-92C3-EAA1B4CDC6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{59C5E015-0550-42F2-8C14-129C4BBE39C0}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06-472B-92C3-EAA1B4CDC6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{D7AD3D2A-5393-4D0A-849B-E8C2609DD287}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06-472B-92C3-EAA1B4CDC6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{145FDCD0-86AC-407C-87BE-AD32A51FDEE8}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06-472B-92C3-EAA1B4CDC61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{211B3BB1-A8FF-48A3-BDEE-2CF177AC1CF9}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606-472B-92C3-EAA1B4CDC61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{92F4F88C-8D65-4627-B163-10FEEDED888D}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606-472B-92C3-EAA1B4CDC61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{7AC28A0A-E038-4602-8489-8A15AFFB24EE}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606-472B-92C3-EAA1B4CDC61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{5893163C-C464-4F03-9825-51C2E5E039BC}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606-472B-92C3-EAA1B4CDC6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B606-472B-92C3-EAA1B4CDC619}"/>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愛知県扶桑町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交付税措置のない起債を極力借入しない方針であるため、元利償還金が増加しても、基本的には合わせて算入公債費等も増加していく構造となっている。そのため、分子は低い水準で推移しており、良好な状態と言える。</a:t>
          </a:r>
        </a:p>
        <a:p>
          <a:r>
            <a:rPr kumimoji="1" lang="ja-JP" altLang="en-US" sz="1400">
              <a:latin typeface="ＭＳ ゴシック" pitchFamily="49" charset="-128"/>
              <a:ea typeface="ＭＳ ゴシック" pitchFamily="49" charset="-128"/>
            </a:rPr>
            <a:t>　ただし、算入公債費等には都市計画税充当可能額も含まれているため、都市計画事業が増えると都市計画税充当可能額が減少し、分子が増加する可能性がある。</a:t>
          </a:r>
        </a:p>
        <a:p>
          <a:r>
            <a:rPr kumimoji="1" lang="ja-JP" altLang="en-US" sz="1400">
              <a:latin typeface="ＭＳ ゴシック" pitchFamily="49" charset="-128"/>
              <a:ea typeface="ＭＳ ゴシック" pitchFamily="49" charset="-128"/>
            </a:rPr>
            <a:t>　今後もできる限り交付税措置のない起債の発行を抑制するとともに、計画的に都市計画事業を進めていく。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利用していない。</a:t>
          </a:r>
          <a:endParaRPr kumimoji="1" lang="en-US" altLang="ja-JP" sz="1000" baseline="0">
            <a:latin typeface="ＭＳ ゴシック" pitchFamily="49" charset="-128"/>
            <a:ea typeface="ＭＳ ゴシック" pitchFamily="49" charset="-128"/>
          </a:endParaRPr>
        </a:p>
        <a:p>
          <a:endParaRPr kumimoji="1" lang="en-US" altLang="ja-JP" sz="1000" baseline="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愛知県扶桑町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交付税措置のない起債を極力しない方針であるため、地方債残高が増加しても、併せて基準財政需要額算入見込額も増加していく構造となっている。</a:t>
          </a:r>
          <a:endParaRPr lang="ja-JP" altLang="ja-JP" sz="1400">
            <a:effectLst/>
          </a:endParaRPr>
        </a:p>
        <a:p>
          <a:r>
            <a:rPr kumimoji="1" lang="ja-JP" altLang="ja-JP" sz="1100">
              <a:solidFill>
                <a:schemeClr val="dk1"/>
              </a:solidFill>
              <a:effectLst/>
              <a:latin typeface="+mn-lt"/>
              <a:ea typeface="+mn-ea"/>
              <a:cs typeface="+mn-cs"/>
            </a:rPr>
            <a:t>　そのため、将来負担額を充当可能財源等が上回っている状況であり、良好であると言える。</a:t>
          </a:r>
          <a:endParaRPr lang="ja-JP" altLang="ja-JP" sz="1400">
            <a:effectLst/>
          </a:endParaRPr>
        </a:p>
        <a:p>
          <a:r>
            <a:rPr kumimoji="1" lang="ja-JP" altLang="ja-JP" sz="1100">
              <a:solidFill>
                <a:schemeClr val="dk1"/>
              </a:solidFill>
              <a:effectLst/>
              <a:latin typeface="+mn-lt"/>
              <a:ea typeface="+mn-ea"/>
              <a:cs typeface="+mn-cs"/>
            </a:rPr>
            <a:t>　今後もできる限り交付税措置のない起債の発行を抑制し、現状の良好な状態を維持していく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愛知県扶桑町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財政調整基金は積立額が取崩額を下回ったため減額となった。その他、減債基金積立金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千円、役場庁舎建設基金積立金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千円、広域ごみ処理施設整備基金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千円、環境美化センター解体事業基金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千円積立により、全体的に増加した。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公共施設の老朽化対策など、多額の支出を伴う課題は山積しており、長期的には減少していくことが見込まれる。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広域ごみ処理施設整備基金：広域ごみ処理施設建設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役場庁舎及び学校教育施設を除く公共施設建設基金：公共施設の建設及び維持管理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地域福祉基金：地域の特性に応じた高齢者保健福祉施策を推進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学校教育施設建設基金：小中学校等の施設整備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役場庁舎建設基金：役場庁舎建設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環境美化センター工場棟解体基金：環境美化センター工場棟解体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広域ごみ処理施設整備基金：広域ごみ処理施設建設のために、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千円の目標額に向けて一定額の積立を行っているため。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役場庁舎及び学校教育施設を除く公共施設建設基金：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172,003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地域福祉基金：果実運用型基金のため増減なし。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学校教育施設建設基金：学校の大規模改修のため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役場庁舎建設基金：将来的な庁舎建設に備えていくため、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広域ごみ処理施設整備基金：建設費用の積立を行い、建設時より順次取崩し予定。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役場庁舎及び学校教育施設を除く公共施設建設基金：必要に応じて取崩し予定。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地域福祉基金：引き続き果実運用により管理していく。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学校教育施設建設基金：小中学校の大規模改修事業の際に随時取崩しを行う。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役場庁舎建設基金：積立予定額未定。役場庁舎の建設は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年後の予定。建設時の費用として取崩し予定。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212,058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389,755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千円取り崩し）臨時財政対策債を借り入れしなかったため。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公共施設の老朽化対策など、多額の支出を伴う課題は山積しており、長期的には減少していくことが見込まれる。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償還時に取り崩し予定。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FA54BA2-34D9-414B-A20E-3E8CAEB5B9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0F3DA51-4A45-499F-951F-AA81066869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A71C6E0D-DBC3-4A68-8EFA-C34215929C5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BF554F2A-A4B7-49C0-B4D7-43BB569E920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DC001807-C8C4-4499-BC3D-EE98186295E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59F36B76-158A-4BA7-8536-1869C146970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D31AB1DB-C5AF-44D4-BD6B-88E0DCB68F6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AE1CF5C5-3E5D-4FF3-86E9-025C7B4F198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F634D594-ED3A-4201-82D7-0AF36B09E70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7D58B2B8-3966-4039-819C-F34F1A2AE2C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8C3B60FE-14BD-46E3-BAFE-DA7B3B2CC10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73DF4914-4EFB-4AA1-BEAB-CE967E668BD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0452B6A2-851A-4F6C-B335-DBC46F084C4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2CF1D47A-2A4E-4D18-AC41-E46C743F862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3324F3D1-78DF-4C09-9345-51EC499E186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D2FBE8F9-7C5A-43F6-8A7B-EFF53CF1D84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BE8CB15A-A048-4174-A625-2A0C91C0314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35,026
34,388
11.19
12,600,987
12,206,809
380,110
7,502,655
7,047,637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59E10AF9-A45D-4024-96BF-2C3E5F2D659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734C8D25-3650-47BC-99BC-7F4FD448878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3266740E-6F66-42D6-BBCC-F330D0D789F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443F8C06-DEEE-4A0C-BABE-7348EF8BBBE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E5C2E395-4DBA-4DB9-ADB7-1C78C69DE75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1F79E30E-6C8B-4938-8D0D-ADDA351D15A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E8EA9323-4F78-4D9B-8793-7C948E20B63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9EEC3D01-FB34-4D74-830D-2CAB3541D17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BB9829F8-416E-4544-8265-04AE2BC946A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9C521664-5492-4CC1-867A-5351CF35DE8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562CBB79-618A-4969-B253-693E9620C7B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0824A171-B69C-4411-8ABB-483962146A5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ADFF035D-51B1-4E00-B071-367E3A18A10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DA6C61BA-BE89-491B-B735-80E945FE677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200FE3BF-511D-4773-A00E-0B9ADB4BEA2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1611A018-630A-48DC-99D8-A127D0667F5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D3C9A497-CED0-4B53-895E-8ADE5D7F278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id="{67E185FE-1FA4-49C2-B9CC-15FF1CBBD8D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id="{87CCCFC3-2C0F-402D-82C8-8458E5E3320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a:extLst>
            <a:ext uri="{FF2B5EF4-FFF2-40B4-BE49-F238E27FC236}">
              <a16:creationId xmlns:a16="http://schemas.microsoft.com/office/drawing/2014/main" id="{D45D6CE6-04D0-4F90-9A93-AC042BF3AC1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9" name="テキスト ボックス 38">
          <a:extLst>
            <a:ext uri="{FF2B5EF4-FFF2-40B4-BE49-F238E27FC236}">
              <a16:creationId xmlns:a16="http://schemas.microsoft.com/office/drawing/2014/main" id="{82935617-A177-4F6F-AE7F-2F30DB5102D8}"/>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a:extLst>
            <a:ext uri="{FF2B5EF4-FFF2-40B4-BE49-F238E27FC236}">
              <a16:creationId xmlns:a16="http://schemas.microsoft.com/office/drawing/2014/main" id="{61ACB955-3D8C-4C4F-AC98-38011B19DF9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4FFEBF0C-7F89-4B5E-87BD-F0E32D9E6C3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40E4FBE5-4EE5-4655-AD6F-C91628F3400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E6CEE885-DF00-492F-A388-CBD0B2888C9B}"/>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A95AD169-299B-4420-9944-81F613FE5C2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286DB497-0C12-43F7-8663-4AC3CBD0232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388645D8-A6CF-43D1-A669-1ABFF983545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5B81EB3C-BCF4-46F0-B5DB-2F64933DCE6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8589CBFE-D411-44E9-B051-F550CEF0D07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1D19EF5C-3BF3-43B9-A4CE-02CF0FAC8F8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33448EF3-4646-4D61-BF48-45C082F7B92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3892C642-EBE3-41E9-BDF4-BA19CCFCDE3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DB7D02C5-87E3-4BD3-B0B5-20956DC7E81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BF2AE71B-964F-4C5B-BAEC-FABA1C02AF0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公共施設総合管理計画に基づき施設の老朽化対策・維持管理を適切に進めていく。平成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年、令和元年、令和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については財務書類整備</a:t>
          </a:r>
          <a:r>
            <a:rPr kumimoji="1" lang="ja-JP" altLang="en-US" sz="1100">
              <a:solidFill>
                <a:schemeClr val="dk1"/>
              </a:solidFill>
              <a:effectLst/>
              <a:latin typeface="+mn-lt"/>
              <a:ea typeface="+mn-ea"/>
              <a:cs typeface="+mn-cs"/>
            </a:rPr>
            <a:t>が完了しているものの、数値報告準備中であるため、分析不可。なお、</a:t>
          </a:r>
          <a:r>
            <a:rPr kumimoji="1" lang="en-US" altLang="ja-JP" sz="1100">
              <a:solidFill>
                <a:schemeClr val="dk1"/>
              </a:solidFill>
              <a:effectLst/>
              <a:latin typeface="+mn-lt"/>
              <a:ea typeface="+mn-ea"/>
              <a:cs typeface="+mn-cs"/>
            </a:rPr>
            <a:t>HP</a:t>
          </a:r>
          <a:r>
            <a:rPr kumimoji="1" lang="ja-JP" altLang="en-US" sz="1100">
              <a:solidFill>
                <a:schemeClr val="dk1"/>
              </a:solidFill>
              <a:effectLst/>
              <a:latin typeface="+mn-lt"/>
              <a:ea typeface="+mn-ea"/>
              <a:cs typeface="+mn-cs"/>
            </a:rPr>
            <a:t>には、上記期間における財務書類を掲載している。</a:t>
          </a:r>
          <a:endParaRPr kumimoji="1" lang="en-US" altLang="ja-JP" sz="1100">
            <a:solidFill>
              <a:schemeClr val="dk1"/>
            </a:solidFill>
            <a:effectLst/>
            <a:latin typeface="+mn-lt"/>
            <a:ea typeface="+mn-ea"/>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a:extLst>
            <a:ext uri="{FF2B5EF4-FFF2-40B4-BE49-F238E27FC236}">
              <a16:creationId xmlns:a16="http://schemas.microsoft.com/office/drawing/2014/main" id="{34E237CB-487B-4893-A438-D3D0E01C7C44}"/>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a:extLst>
            <a:ext uri="{FF2B5EF4-FFF2-40B4-BE49-F238E27FC236}">
              <a16:creationId xmlns:a16="http://schemas.microsoft.com/office/drawing/2014/main" id="{F95830C6-B239-41EE-987B-57D3A31A8C1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a:extLst>
            <a:ext uri="{FF2B5EF4-FFF2-40B4-BE49-F238E27FC236}">
              <a16:creationId xmlns:a16="http://schemas.microsoft.com/office/drawing/2014/main" id="{41ADA59E-5EC2-4910-94E9-50A5F15F3F7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7" name="正方形/長方形 56">
          <a:extLst>
            <a:ext uri="{FF2B5EF4-FFF2-40B4-BE49-F238E27FC236}">
              <a16:creationId xmlns:a16="http://schemas.microsoft.com/office/drawing/2014/main" id="{DA93DCCD-C710-47F7-8836-E1917DD44CD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a:extLst>
            <a:ext uri="{FF2B5EF4-FFF2-40B4-BE49-F238E27FC236}">
              <a16:creationId xmlns:a16="http://schemas.microsoft.com/office/drawing/2014/main" id="{8DE715DE-8995-4499-AD22-9521054902E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a:extLst>
            <a:ext uri="{FF2B5EF4-FFF2-40B4-BE49-F238E27FC236}">
              <a16:creationId xmlns:a16="http://schemas.microsoft.com/office/drawing/2014/main" id="{0EC15D3B-472D-4EBA-B798-CA6F8EB878F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a:extLst>
            <a:ext uri="{FF2B5EF4-FFF2-40B4-BE49-F238E27FC236}">
              <a16:creationId xmlns:a16="http://schemas.microsoft.com/office/drawing/2014/main" id="{58EADB14-11CB-4796-918C-31608FD2371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a:extLst>
            <a:ext uri="{FF2B5EF4-FFF2-40B4-BE49-F238E27FC236}">
              <a16:creationId xmlns:a16="http://schemas.microsoft.com/office/drawing/2014/main" id="{5E194ADC-CB32-414A-B69D-EF6263F73AD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a:extLst>
            <a:ext uri="{FF2B5EF4-FFF2-40B4-BE49-F238E27FC236}">
              <a16:creationId xmlns:a16="http://schemas.microsoft.com/office/drawing/2014/main" id="{58370C5B-58C4-4A43-BB3D-C13C48C8471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a:extLst>
            <a:ext uri="{FF2B5EF4-FFF2-40B4-BE49-F238E27FC236}">
              <a16:creationId xmlns:a16="http://schemas.microsoft.com/office/drawing/2014/main" id="{348D8727-CBF0-4337-A4A7-4A00BF4A3C4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a:extLst>
            <a:ext uri="{FF2B5EF4-FFF2-40B4-BE49-F238E27FC236}">
              <a16:creationId xmlns:a16="http://schemas.microsoft.com/office/drawing/2014/main" id="{798957CB-62A8-4E81-A713-90EA0582D0E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a:extLst>
            <a:ext uri="{FF2B5EF4-FFF2-40B4-BE49-F238E27FC236}">
              <a16:creationId xmlns:a16="http://schemas.microsoft.com/office/drawing/2014/main" id="{76CB849C-0330-4174-A85C-2F62D5D0E97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a:extLst>
            <a:ext uri="{FF2B5EF4-FFF2-40B4-BE49-F238E27FC236}">
              <a16:creationId xmlns:a16="http://schemas.microsoft.com/office/drawing/2014/main" id="{C29248F4-36E2-440D-9B4D-1AF68799D38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a:extLst>
            <a:ext uri="{FF2B5EF4-FFF2-40B4-BE49-F238E27FC236}">
              <a16:creationId xmlns:a16="http://schemas.microsoft.com/office/drawing/2014/main" id="{94178829-CE97-4ED4-91DF-ACCC94D10BB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債務償還比率については類似団体平均値と比べて低くなっている。今後公共施設の老朽化対策を進めていくにあたり、基金の取り崩しや地方債の借入が見込まれるため、債務</a:t>
          </a:r>
          <a:r>
            <a:rPr kumimoji="1" lang="ja-JP" altLang="en-US" sz="1100">
              <a:solidFill>
                <a:schemeClr val="dk1"/>
              </a:solidFill>
              <a:effectLst/>
              <a:latin typeface="+mn-lt"/>
              <a:ea typeface="+mn-ea"/>
              <a:cs typeface="+mn-cs"/>
            </a:rPr>
            <a:t>負担</a:t>
          </a:r>
          <a:r>
            <a:rPr kumimoji="1" lang="ja-JP" altLang="ja-JP" sz="1100">
              <a:solidFill>
                <a:schemeClr val="dk1"/>
              </a:solidFill>
              <a:effectLst/>
              <a:latin typeface="+mn-lt"/>
              <a:ea typeface="+mn-ea"/>
              <a:cs typeface="+mn-cs"/>
            </a:rPr>
            <a:t>比率は上昇するものと予測される。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8" name="テキスト ボックス 67">
          <a:extLst>
            <a:ext uri="{FF2B5EF4-FFF2-40B4-BE49-F238E27FC236}">
              <a16:creationId xmlns:a16="http://schemas.microsoft.com/office/drawing/2014/main" id="{1A55E2CC-FC3C-4BB1-8E76-56BD7C69805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a:extLst>
            <a:ext uri="{FF2B5EF4-FFF2-40B4-BE49-F238E27FC236}">
              <a16:creationId xmlns:a16="http://schemas.microsoft.com/office/drawing/2014/main" id="{C60F3DB4-A447-47E1-957F-BB6DFC49444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a:extLst>
            <a:ext uri="{FF2B5EF4-FFF2-40B4-BE49-F238E27FC236}">
              <a16:creationId xmlns:a16="http://schemas.microsoft.com/office/drawing/2014/main" id="{2B06F90A-E922-44F4-9AF7-55835EC8B3F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a:extLst>
            <a:ext uri="{FF2B5EF4-FFF2-40B4-BE49-F238E27FC236}">
              <a16:creationId xmlns:a16="http://schemas.microsoft.com/office/drawing/2014/main" id="{6D696B49-FD29-4969-8C86-44EA84D2E87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72" name="テキスト ボックス 71">
          <a:extLst>
            <a:ext uri="{FF2B5EF4-FFF2-40B4-BE49-F238E27FC236}">
              <a16:creationId xmlns:a16="http://schemas.microsoft.com/office/drawing/2014/main" id="{5127351A-C266-48BE-8263-88F2E22438F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a:extLst>
            <a:ext uri="{FF2B5EF4-FFF2-40B4-BE49-F238E27FC236}">
              <a16:creationId xmlns:a16="http://schemas.microsoft.com/office/drawing/2014/main" id="{7EC53FFB-0AAA-4A8F-BDBE-81594495D84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4" name="テキスト ボックス 73">
          <a:extLst>
            <a:ext uri="{FF2B5EF4-FFF2-40B4-BE49-F238E27FC236}">
              <a16:creationId xmlns:a16="http://schemas.microsoft.com/office/drawing/2014/main" id="{783F15D1-BA54-474B-9A1A-178CE710400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a:extLst>
            <a:ext uri="{FF2B5EF4-FFF2-40B4-BE49-F238E27FC236}">
              <a16:creationId xmlns:a16="http://schemas.microsoft.com/office/drawing/2014/main" id="{CCEDA08F-573D-41F8-B86F-9BB4BDC5EA8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6" name="テキスト ボックス 75">
          <a:extLst>
            <a:ext uri="{FF2B5EF4-FFF2-40B4-BE49-F238E27FC236}">
              <a16:creationId xmlns:a16="http://schemas.microsoft.com/office/drawing/2014/main" id="{59FE9F1D-894B-4973-862D-C32B83AAFCE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a:extLst>
            <a:ext uri="{FF2B5EF4-FFF2-40B4-BE49-F238E27FC236}">
              <a16:creationId xmlns:a16="http://schemas.microsoft.com/office/drawing/2014/main" id="{7CDDD96D-0BB6-467D-A1EF-A7BA6891C81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8" name="テキスト ボックス 77">
          <a:extLst>
            <a:ext uri="{FF2B5EF4-FFF2-40B4-BE49-F238E27FC236}">
              <a16:creationId xmlns:a16="http://schemas.microsoft.com/office/drawing/2014/main" id="{C78B8C77-91EC-4EF5-8C3B-30F4D96BEE3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a:extLst>
            <a:ext uri="{FF2B5EF4-FFF2-40B4-BE49-F238E27FC236}">
              <a16:creationId xmlns:a16="http://schemas.microsoft.com/office/drawing/2014/main" id="{DDCA5B03-59C9-4261-8A44-A8AFD85D5DD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a:extLst>
            <a:ext uri="{FF2B5EF4-FFF2-40B4-BE49-F238E27FC236}">
              <a16:creationId xmlns:a16="http://schemas.microsoft.com/office/drawing/2014/main" id="{3BBFB46C-9259-49E1-8671-6D04FE75177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a:extLst>
            <a:ext uri="{FF2B5EF4-FFF2-40B4-BE49-F238E27FC236}">
              <a16:creationId xmlns:a16="http://schemas.microsoft.com/office/drawing/2014/main" id="{FD106579-2BCB-45A7-8D14-703389944A6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a:extLst>
            <a:ext uri="{FF2B5EF4-FFF2-40B4-BE49-F238E27FC236}">
              <a16:creationId xmlns:a16="http://schemas.microsoft.com/office/drawing/2014/main" id="{D2ECB69B-CFF6-437A-BC50-8F653DF8D17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83" name="直線コネクタ 82">
          <a:extLst>
            <a:ext uri="{FF2B5EF4-FFF2-40B4-BE49-F238E27FC236}">
              <a16:creationId xmlns:a16="http://schemas.microsoft.com/office/drawing/2014/main" id="{BDDFCD08-1846-403B-819B-256337A369A4}"/>
            </a:ext>
          </a:extLst>
        </xdr:cNvPr>
        <xdr:cNvCxnSpPr/>
      </xdr:nvCxnSpPr>
      <xdr:spPr>
        <a:xfrm flipV="1">
          <a:off x="14793595" y="531283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84" name="債務償還比率最小値テキスト">
          <a:extLst>
            <a:ext uri="{FF2B5EF4-FFF2-40B4-BE49-F238E27FC236}">
              <a16:creationId xmlns:a16="http://schemas.microsoft.com/office/drawing/2014/main" id="{04AB2792-87CA-4531-BF7F-911730745A60}"/>
            </a:ext>
          </a:extLst>
        </xdr:cNvPr>
        <xdr:cNvSpPr txBox="1"/>
      </xdr:nvSpPr>
      <xdr:spPr>
        <a:xfrm>
          <a:off x="14846300" y="6652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85" name="直線コネクタ 84">
          <a:extLst>
            <a:ext uri="{FF2B5EF4-FFF2-40B4-BE49-F238E27FC236}">
              <a16:creationId xmlns:a16="http://schemas.microsoft.com/office/drawing/2014/main" id="{DE3BCF7E-8617-4CA8-87C0-E4C519008E83}"/>
            </a:ext>
          </a:extLst>
        </xdr:cNvPr>
        <xdr:cNvCxnSpPr/>
      </xdr:nvCxnSpPr>
      <xdr:spPr>
        <a:xfrm>
          <a:off x="14706600" y="664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6" name="債務償還比率最大値テキスト">
          <a:extLst>
            <a:ext uri="{FF2B5EF4-FFF2-40B4-BE49-F238E27FC236}">
              <a16:creationId xmlns:a16="http://schemas.microsoft.com/office/drawing/2014/main" id="{62A446F2-342D-4EC3-BD3F-A799358A336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a:extLst>
            <a:ext uri="{FF2B5EF4-FFF2-40B4-BE49-F238E27FC236}">
              <a16:creationId xmlns:a16="http://schemas.microsoft.com/office/drawing/2014/main" id="{5A901408-EFD4-424F-8B50-EF9D4C1341C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39634</xdr:rowOff>
    </xdr:from>
    <xdr:ext cx="469744" cy="259045"/>
    <xdr:sp macro="" textlink="">
      <xdr:nvSpPr>
        <xdr:cNvPr id="88" name="債務償還比率平均値テキスト">
          <a:extLst>
            <a:ext uri="{FF2B5EF4-FFF2-40B4-BE49-F238E27FC236}">
              <a16:creationId xmlns:a16="http://schemas.microsoft.com/office/drawing/2014/main" id="{62E38870-A815-418C-8D2B-15997370FF18}"/>
            </a:ext>
          </a:extLst>
        </xdr:cNvPr>
        <xdr:cNvSpPr txBox="1"/>
      </xdr:nvSpPr>
      <xdr:spPr>
        <a:xfrm>
          <a:off x="14846300" y="578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89" name="フローチャート: 判断 88">
          <a:extLst>
            <a:ext uri="{FF2B5EF4-FFF2-40B4-BE49-F238E27FC236}">
              <a16:creationId xmlns:a16="http://schemas.microsoft.com/office/drawing/2014/main" id="{2A9F9D53-FFAD-4890-9C48-4E0D91895DF6}"/>
            </a:ext>
          </a:extLst>
        </xdr:cNvPr>
        <xdr:cNvSpPr/>
      </xdr:nvSpPr>
      <xdr:spPr>
        <a:xfrm>
          <a:off x="147447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90" name="フローチャート: 判断 89">
          <a:extLst>
            <a:ext uri="{FF2B5EF4-FFF2-40B4-BE49-F238E27FC236}">
              <a16:creationId xmlns:a16="http://schemas.microsoft.com/office/drawing/2014/main" id="{A89F9800-FBDD-4BC8-B65E-C53604EA6521}"/>
            </a:ext>
          </a:extLst>
        </xdr:cNvPr>
        <xdr:cNvSpPr/>
      </xdr:nvSpPr>
      <xdr:spPr>
        <a:xfrm>
          <a:off x="14033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91" name="フローチャート: 判断 90">
          <a:extLst>
            <a:ext uri="{FF2B5EF4-FFF2-40B4-BE49-F238E27FC236}">
              <a16:creationId xmlns:a16="http://schemas.microsoft.com/office/drawing/2014/main" id="{2C0E81E5-881D-4D0A-A501-18880D87DA09}"/>
            </a:ext>
          </a:extLst>
        </xdr:cNvPr>
        <xdr:cNvSpPr/>
      </xdr:nvSpPr>
      <xdr:spPr>
        <a:xfrm>
          <a:off x="13271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92" name="フローチャート: 判断 91">
          <a:extLst>
            <a:ext uri="{FF2B5EF4-FFF2-40B4-BE49-F238E27FC236}">
              <a16:creationId xmlns:a16="http://schemas.microsoft.com/office/drawing/2014/main" id="{D562082E-3972-4684-9F90-485677AA638D}"/>
            </a:ext>
          </a:extLst>
        </xdr:cNvPr>
        <xdr:cNvSpPr/>
      </xdr:nvSpPr>
      <xdr:spPr>
        <a:xfrm>
          <a:off x="12509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93" name="フローチャート: 判断 92">
          <a:extLst>
            <a:ext uri="{FF2B5EF4-FFF2-40B4-BE49-F238E27FC236}">
              <a16:creationId xmlns:a16="http://schemas.microsoft.com/office/drawing/2014/main" id="{F48DCDF3-6714-4F7D-873F-680585F39E2D}"/>
            </a:ext>
          </a:extLst>
        </xdr:cNvPr>
        <xdr:cNvSpPr/>
      </xdr:nvSpPr>
      <xdr:spPr>
        <a:xfrm>
          <a:off x="11747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E7E5B009-C3D7-4C0D-BC59-8E6B1A19932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a:extLst>
            <a:ext uri="{FF2B5EF4-FFF2-40B4-BE49-F238E27FC236}">
              <a16:creationId xmlns:a16="http://schemas.microsoft.com/office/drawing/2014/main" id="{38DC18FD-01EE-4ABB-BD4E-1A5D7EE1678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a:extLst>
            <a:ext uri="{FF2B5EF4-FFF2-40B4-BE49-F238E27FC236}">
              <a16:creationId xmlns:a16="http://schemas.microsoft.com/office/drawing/2014/main" id="{C2735437-E726-4155-B633-A45E0E7E4C8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a:extLst>
            <a:ext uri="{FF2B5EF4-FFF2-40B4-BE49-F238E27FC236}">
              <a16:creationId xmlns:a16="http://schemas.microsoft.com/office/drawing/2014/main" id="{AFE89F97-E920-4CDD-976B-A1E8439A567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a:extLst>
            <a:ext uri="{FF2B5EF4-FFF2-40B4-BE49-F238E27FC236}">
              <a16:creationId xmlns:a16="http://schemas.microsoft.com/office/drawing/2014/main" id="{A4A345A9-AC41-41B0-B513-FE16A485929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92971</xdr:rowOff>
    </xdr:from>
    <xdr:to>
      <xdr:col>76</xdr:col>
      <xdr:colOff>73025</xdr:colOff>
      <xdr:row>28</xdr:row>
      <xdr:rowOff>23121</xdr:rowOff>
    </xdr:to>
    <xdr:sp macro="" textlink="">
      <xdr:nvSpPr>
        <xdr:cNvPr id="99" name="楕円 98">
          <a:extLst>
            <a:ext uri="{FF2B5EF4-FFF2-40B4-BE49-F238E27FC236}">
              <a16:creationId xmlns:a16="http://schemas.microsoft.com/office/drawing/2014/main" id="{00902DC3-1C0F-44E6-8851-BD866B0D9F32}"/>
            </a:ext>
          </a:extLst>
        </xdr:cNvPr>
        <xdr:cNvSpPr/>
      </xdr:nvSpPr>
      <xdr:spPr>
        <a:xfrm>
          <a:off x="14744700" y="549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115848</xdr:rowOff>
    </xdr:from>
    <xdr:ext cx="469744" cy="259045"/>
    <xdr:sp macro="" textlink="">
      <xdr:nvSpPr>
        <xdr:cNvPr id="100" name="債務償還比率該当値テキスト">
          <a:extLst>
            <a:ext uri="{FF2B5EF4-FFF2-40B4-BE49-F238E27FC236}">
              <a16:creationId xmlns:a16="http://schemas.microsoft.com/office/drawing/2014/main" id="{0AD422DD-04FA-48AC-BB07-BE7C2FB71163}"/>
            </a:ext>
          </a:extLst>
        </xdr:cNvPr>
        <xdr:cNvSpPr txBox="1"/>
      </xdr:nvSpPr>
      <xdr:spPr>
        <a:xfrm>
          <a:off x="14846300" y="534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111323</xdr:rowOff>
    </xdr:from>
    <xdr:to>
      <xdr:col>72</xdr:col>
      <xdr:colOff>123825</xdr:colOff>
      <xdr:row>28</xdr:row>
      <xdr:rowOff>41473</xdr:rowOff>
    </xdr:to>
    <xdr:sp macro="" textlink="">
      <xdr:nvSpPr>
        <xdr:cNvPr id="101" name="楕円 100">
          <a:extLst>
            <a:ext uri="{FF2B5EF4-FFF2-40B4-BE49-F238E27FC236}">
              <a16:creationId xmlns:a16="http://schemas.microsoft.com/office/drawing/2014/main" id="{8C47D89D-133A-4F5F-AA41-309E83C2FA24}"/>
            </a:ext>
          </a:extLst>
        </xdr:cNvPr>
        <xdr:cNvSpPr/>
      </xdr:nvSpPr>
      <xdr:spPr>
        <a:xfrm>
          <a:off x="14033500" y="551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143771</xdr:rowOff>
    </xdr:from>
    <xdr:to>
      <xdr:col>76</xdr:col>
      <xdr:colOff>22225</xdr:colOff>
      <xdr:row>27</xdr:row>
      <xdr:rowOff>162123</xdr:rowOff>
    </xdr:to>
    <xdr:cxnSp macro="">
      <xdr:nvCxnSpPr>
        <xdr:cNvPr id="102" name="直線コネクタ 101">
          <a:extLst>
            <a:ext uri="{FF2B5EF4-FFF2-40B4-BE49-F238E27FC236}">
              <a16:creationId xmlns:a16="http://schemas.microsoft.com/office/drawing/2014/main" id="{73418B32-6623-476E-B593-F92F9F4078A7}"/>
            </a:ext>
          </a:extLst>
        </xdr:cNvPr>
        <xdr:cNvCxnSpPr/>
      </xdr:nvCxnSpPr>
      <xdr:spPr>
        <a:xfrm flipV="1">
          <a:off x="14084300" y="5544446"/>
          <a:ext cx="711200" cy="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1715</xdr:rowOff>
    </xdr:from>
    <xdr:to>
      <xdr:col>68</xdr:col>
      <xdr:colOff>123825</xdr:colOff>
      <xdr:row>29</xdr:row>
      <xdr:rowOff>103315</xdr:rowOff>
    </xdr:to>
    <xdr:sp macro="" textlink="">
      <xdr:nvSpPr>
        <xdr:cNvPr id="103" name="楕円 102">
          <a:extLst>
            <a:ext uri="{FF2B5EF4-FFF2-40B4-BE49-F238E27FC236}">
              <a16:creationId xmlns:a16="http://schemas.microsoft.com/office/drawing/2014/main" id="{BEA49B9C-5DB2-4E39-8B66-48B11603BE75}"/>
            </a:ext>
          </a:extLst>
        </xdr:cNvPr>
        <xdr:cNvSpPr/>
      </xdr:nvSpPr>
      <xdr:spPr>
        <a:xfrm>
          <a:off x="13271500" y="574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162123</xdr:rowOff>
    </xdr:from>
    <xdr:to>
      <xdr:col>72</xdr:col>
      <xdr:colOff>73025</xdr:colOff>
      <xdr:row>29</xdr:row>
      <xdr:rowOff>52515</xdr:rowOff>
    </xdr:to>
    <xdr:cxnSp macro="">
      <xdr:nvCxnSpPr>
        <xdr:cNvPr id="104" name="直線コネクタ 103">
          <a:extLst>
            <a:ext uri="{FF2B5EF4-FFF2-40B4-BE49-F238E27FC236}">
              <a16:creationId xmlns:a16="http://schemas.microsoft.com/office/drawing/2014/main" id="{D98E5BAA-AD95-42D1-8389-4F9E9B033D76}"/>
            </a:ext>
          </a:extLst>
        </xdr:cNvPr>
        <xdr:cNvCxnSpPr/>
      </xdr:nvCxnSpPr>
      <xdr:spPr>
        <a:xfrm flipV="1">
          <a:off x="13322300" y="5562798"/>
          <a:ext cx="762000" cy="23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152534</xdr:rowOff>
    </xdr:from>
    <xdr:to>
      <xdr:col>64</xdr:col>
      <xdr:colOff>123825</xdr:colOff>
      <xdr:row>29</xdr:row>
      <xdr:rowOff>82684</xdr:rowOff>
    </xdr:to>
    <xdr:sp macro="" textlink="">
      <xdr:nvSpPr>
        <xdr:cNvPr id="105" name="楕円 104">
          <a:extLst>
            <a:ext uri="{FF2B5EF4-FFF2-40B4-BE49-F238E27FC236}">
              <a16:creationId xmlns:a16="http://schemas.microsoft.com/office/drawing/2014/main" id="{1651BB8D-D8B4-4952-BB8D-8E9D4524F152}"/>
            </a:ext>
          </a:extLst>
        </xdr:cNvPr>
        <xdr:cNvSpPr/>
      </xdr:nvSpPr>
      <xdr:spPr>
        <a:xfrm>
          <a:off x="12509500" y="572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31884</xdr:rowOff>
    </xdr:from>
    <xdr:to>
      <xdr:col>68</xdr:col>
      <xdr:colOff>73025</xdr:colOff>
      <xdr:row>29</xdr:row>
      <xdr:rowOff>52515</xdr:rowOff>
    </xdr:to>
    <xdr:cxnSp macro="">
      <xdr:nvCxnSpPr>
        <xdr:cNvPr id="106" name="直線コネクタ 105">
          <a:extLst>
            <a:ext uri="{FF2B5EF4-FFF2-40B4-BE49-F238E27FC236}">
              <a16:creationId xmlns:a16="http://schemas.microsoft.com/office/drawing/2014/main" id="{A15AECD2-D823-43A1-80EB-2000DB277CD4}"/>
            </a:ext>
          </a:extLst>
        </xdr:cNvPr>
        <xdr:cNvCxnSpPr/>
      </xdr:nvCxnSpPr>
      <xdr:spPr>
        <a:xfrm>
          <a:off x="12560300" y="5775459"/>
          <a:ext cx="7620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131135</xdr:rowOff>
    </xdr:from>
    <xdr:to>
      <xdr:col>60</xdr:col>
      <xdr:colOff>123825</xdr:colOff>
      <xdr:row>30</xdr:row>
      <xdr:rowOff>61285</xdr:rowOff>
    </xdr:to>
    <xdr:sp macro="" textlink="">
      <xdr:nvSpPr>
        <xdr:cNvPr id="107" name="楕円 106">
          <a:extLst>
            <a:ext uri="{FF2B5EF4-FFF2-40B4-BE49-F238E27FC236}">
              <a16:creationId xmlns:a16="http://schemas.microsoft.com/office/drawing/2014/main" id="{8738A906-CAB6-49B3-AFDB-D66BC32AB8F4}"/>
            </a:ext>
          </a:extLst>
        </xdr:cNvPr>
        <xdr:cNvSpPr/>
      </xdr:nvSpPr>
      <xdr:spPr>
        <a:xfrm>
          <a:off x="11747500" y="587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31884</xdr:rowOff>
    </xdr:from>
    <xdr:to>
      <xdr:col>64</xdr:col>
      <xdr:colOff>73025</xdr:colOff>
      <xdr:row>30</xdr:row>
      <xdr:rowOff>10485</xdr:rowOff>
    </xdr:to>
    <xdr:cxnSp macro="">
      <xdr:nvCxnSpPr>
        <xdr:cNvPr id="108" name="直線コネクタ 107">
          <a:extLst>
            <a:ext uri="{FF2B5EF4-FFF2-40B4-BE49-F238E27FC236}">
              <a16:creationId xmlns:a16="http://schemas.microsoft.com/office/drawing/2014/main" id="{1D48E9C1-9E3C-497A-9479-4064F3B183E2}"/>
            </a:ext>
          </a:extLst>
        </xdr:cNvPr>
        <xdr:cNvCxnSpPr/>
      </xdr:nvCxnSpPr>
      <xdr:spPr>
        <a:xfrm flipV="1">
          <a:off x="11798300" y="5775459"/>
          <a:ext cx="762000" cy="15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100199</xdr:rowOff>
    </xdr:from>
    <xdr:ext cx="469744" cy="259045"/>
    <xdr:sp macro="" textlink="">
      <xdr:nvSpPr>
        <xdr:cNvPr id="109" name="n_1aveValue債務償還比率">
          <a:extLst>
            <a:ext uri="{FF2B5EF4-FFF2-40B4-BE49-F238E27FC236}">
              <a16:creationId xmlns:a16="http://schemas.microsoft.com/office/drawing/2014/main" id="{CD90D7D0-CA70-4696-9B3D-1092CA05D688}"/>
            </a:ext>
          </a:extLst>
        </xdr:cNvPr>
        <xdr:cNvSpPr txBox="1"/>
      </xdr:nvSpPr>
      <xdr:spPr>
        <a:xfrm>
          <a:off x="138367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106266</xdr:rowOff>
    </xdr:from>
    <xdr:ext cx="469744" cy="259045"/>
    <xdr:sp macro="" textlink="">
      <xdr:nvSpPr>
        <xdr:cNvPr id="110" name="n_2aveValue債務償還比率">
          <a:extLst>
            <a:ext uri="{FF2B5EF4-FFF2-40B4-BE49-F238E27FC236}">
              <a16:creationId xmlns:a16="http://schemas.microsoft.com/office/drawing/2014/main" id="{ED88C6E3-B250-48ED-A44D-52A3F5541DBD}"/>
            </a:ext>
          </a:extLst>
        </xdr:cNvPr>
        <xdr:cNvSpPr txBox="1"/>
      </xdr:nvSpPr>
      <xdr:spPr>
        <a:xfrm>
          <a:off x="13087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166119</xdr:rowOff>
    </xdr:from>
    <xdr:ext cx="469744" cy="259045"/>
    <xdr:sp macro="" textlink="">
      <xdr:nvSpPr>
        <xdr:cNvPr id="111" name="n_3aveValue債務償還比率">
          <a:extLst>
            <a:ext uri="{FF2B5EF4-FFF2-40B4-BE49-F238E27FC236}">
              <a16:creationId xmlns:a16="http://schemas.microsoft.com/office/drawing/2014/main" id="{EAD6AB5C-C642-4373-8506-82479F91116D}"/>
            </a:ext>
          </a:extLst>
        </xdr:cNvPr>
        <xdr:cNvSpPr txBox="1"/>
      </xdr:nvSpPr>
      <xdr:spPr>
        <a:xfrm>
          <a:off x="12325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149207</xdr:rowOff>
    </xdr:from>
    <xdr:ext cx="469744" cy="259045"/>
    <xdr:sp macro="" textlink="">
      <xdr:nvSpPr>
        <xdr:cNvPr id="112" name="n_4aveValue債務償還比率">
          <a:extLst>
            <a:ext uri="{FF2B5EF4-FFF2-40B4-BE49-F238E27FC236}">
              <a16:creationId xmlns:a16="http://schemas.microsoft.com/office/drawing/2014/main" id="{716C537D-E754-448B-80C8-B7D257F555DE}"/>
            </a:ext>
          </a:extLst>
        </xdr:cNvPr>
        <xdr:cNvSpPr txBox="1"/>
      </xdr:nvSpPr>
      <xdr:spPr>
        <a:xfrm>
          <a:off x="11563427" y="60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58000</xdr:rowOff>
    </xdr:from>
    <xdr:ext cx="469744" cy="259045"/>
    <xdr:sp macro="" textlink="">
      <xdr:nvSpPr>
        <xdr:cNvPr id="113" name="n_1mainValue債務償還比率">
          <a:extLst>
            <a:ext uri="{FF2B5EF4-FFF2-40B4-BE49-F238E27FC236}">
              <a16:creationId xmlns:a16="http://schemas.microsoft.com/office/drawing/2014/main" id="{9436DC24-B14C-4C19-BB80-1FEB2C5C59F7}"/>
            </a:ext>
          </a:extLst>
        </xdr:cNvPr>
        <xdr:cNvSpPr txBox="1"/>
      </xdr:nvSpPr>
      <xdr:spPr>
        <a:xfrm>
          <a:off x="13836727" y="528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119842</xdr:rowOff>
    </xdr:from>
    <xdr:ext cx="469744" cy="259045"/>
    <xdr:sp macro="" textlink="">
      <xdr:nvSpPr>
        <xdr:cNvPr id="114" name="n_2mainValue債務償還比率">
          <a:extLst>
            <a:ext uri="{FF2B5EF4-FFF2-40B4-BE49-F238E27FC236}">
              <a16:creationId xmlns:a16="http://schemas.microsoft.com/office/drawing/2014/main" id="{9FB89A99-D323-4F8D-970F-922F5901DF4E}"/>
            </a:ext>
          </a:extLst>
        </xdr:cNvPr>
        <xdr:cNvSpPr txBox="1"/>
      </xdr:nvSpPr>
      <xdr:spPr>
        <a:xfrm>
          <a:off x="13087427" y="552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99211</xdr:rowOff>
    </xdr:from>
    <xdr:ext cx="469744" cy="259045"/>
    <xdr:sp macro="" textlink="">
      <xdr:nvSpPr>
        <xdr:cNvPr id="115" name="n_3mainValue債務償還比率">
          <a:extLst>
            <a:ext uri="{FF2B5EF4-FFF2-40B4-BE49-F238E27FC236}">
              <a16:creationId xmlns:a16="http://schemas.microsoft.com/office/drawing/2014/main" id="{05937993-A921-4900-9593-DC60FB0636BC}"/>
            </a:ext>
          </a:extLst>
        </xdr:cNvPr>
        <xdr:cNvSpPr txBox="1"/>
      </xdr:nvSpPr>
      <xdr:spPr>
        <a:xfrm>
          <a:off x="12325427" y="549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77812</xdr:rowOff>
    </xdr:from>
    <xdr:ext cx="469744" cy="259045"/>
    <xdr:sp macro="" textlink="">
      <xdr:nvSpPr>
        <xdr:cNvPr id="116" name="n_4mainValue債務償還比率">
          <a:extLst>
            <a:ext uri="{FF2B5EF4-FFF2-40B4-BE49-F238E27FC236}">
              <a16:creationId xmlns:a16="http://schemas.microsoft.com/office/drawing/2014/main" id="{6AF0BC3F-AA52-4B5C-8134-FEF2BC6387D3}"/>
            </a:ext>
          </a:extLst>
        </xdr:cNvPr>
        <xdr:cNvSpPr txBox="1"/>
      </xdr:nvSpPr>
      <xdr:spPr>
        <a:xfrm>
          <a:off x="11563427" y="564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7" name="正方形/長方形 116">
          <a:extLst>
            <a:ext uri="{FF2B5EF4-FFF2-40B4-BE49-F238E27FC236}">
              <a16:creationId xmlns:a16="http://schemas.microsoft.com/office/drawing/2014/main" id="{73B6F906-6040-4B7D-BB8E-DEA6D5A7583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8" name="正方形/長方形 117">
          <a:extLst>
            <a:ext uri="{FF2B5EF4-FFF2-40B4-BE49-F238E27FC236}">
              <a16:creationId xmlns:a16="http://schemas.microsoft.com/office/drawing/2014/main" id="{83A35784-4CE7-44BC-B1A3-DD4426D3A54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9" name="正方形/長方形 118">
          <a:extLst>
            <a:ext uri="{FF2B5EF4-FFF2-40B4-BE49-F238E27FC236}">
              <a16:creationId xmlns:a16="http://schemas.microsoft.com/office/drawing/2014/main" id="{6E7165E7-A147-4A6D-8A82-8069AC93137C}"/>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20" name="正方形/長方形 119">
          <a:extLst>
            <a:ext uri="{FF2B5EF4-FFF2-40B4-BE49-F238E27FC236}">
              <a16:creationId xmlns:a16="http://schemas.microsoft.com/office/drawing/2014/main" id="{67E5EA7A-74E3-4D8D-83D3-8F52500BB52F}"/>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21" name="テキスト ボックス 120">
          <a:extLst>
            <a:ext uri="{FF2B5EF4-FFF2-40B4-BE49-F238E27FC236}">
              <a16:creationId xmlns:a16="http://schemas.microsoft.com/office/drawing/2014/main" id="{BB976086-33E9-4280-9859-BBCE8E8045C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2" name="テキスト ボックス 121">
          <a:extLst>
            <a:ext uri="{FF2B5EF4-FFF2-40B4-BE49-F238E27FC236}">
              <a16:creationId xmlns:a16="http://schemas.microsoft.com/office/drawing/2014/main" id="{69B0BCC3-5114-4A54-A7FB-7C8D305A38A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A1319F4-21B1-40D2-A229-6F915D98086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08FADDF-12ED-4C85-A66F-9CBA987940F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6FB7DAF-7E54-4DFB-A61E-2F381DF14A2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D34A9B5-AB10-4958-8D9F-34FF733F1DE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F6EEAF-1639-4399-9DA9-61B5218B1A6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6C18A2-7AFF-465D-9115-E1BE0C7FECB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B8E9C8A-D587-404D-B5FD-D9BB6AFE6F2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D56F78B-BCB6-4578-A937-F0310A749F0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8B0E81-FE49-4FD5-BA87-D9E5BC91AB6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490EAF7-A035-4249-A70A-8B358BAC119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35,026
34,388
11.19
12,600,987
12,206,809
380,110
7,502,655
7,047,637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8702539-AB7A-40A0-BF0B-A6305826567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F0E06F-C76B-4729-8C67-22F5350345F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94C8D95-83BD-4114-9A63-92D080BFCB6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9AF0C79-DED9-470D-846C-86518BEAF49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DFF0C14-EB4F-4D19-B4C8-7D536187F13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04F1B47-D531-485C-9242-9EA019784A9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9D6A7CD6-4986-4D54-BE78-C2C9C8D64C8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32D89F81-B1B8-42CC-BB08-7C3AF3C545B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CAAA06BE-BAE8-44C7-AE38-526E2F599F2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05273C5C-C51C-49CF-82EA-AF7D40D4640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FCB77F99-D146-47D3-9B05-CA4BB1EF10EB}"/>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C3A60826-3557-4D42-B2E1-59120862AA1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0C57BE5C-D7CA-40B4-810F-37B4045B708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ACBCB902-FF5C-4EF4-84EF-9FDEFFFD191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公共施設総合管理計画に基づき施設の長寿命化、統複合化を検討していく。平成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年、令和元年、令和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年度については財務書類整備が完了しているものの、数値報告準備中であるため、分析不可。なお、</a:t>
          </a:r>
          <a:r>
            <a:rPr kumimoji="1" lang="en-US" altLang="ja-JP" sz="1100">
              <a:solidFill>
                <a:schemeClr val="dk1"/>
              </a:solidFill>
              <a:effectLst/>
              <a:latin typeface="+mn-lt"/>
              <a:ea typeface="+mn-ea"/>
              <a:cs typeface="+mn-cs"/>
            </a:rPr>
            <a:t>HP</a:t>
          </a:r>
          <a:r>
            <a:rPr kumimoji="1" lang="ja-JP" altLang="ja-JP" sz="1100">
              <a:solidFill>
                <a:schemeClr val="dk1"/>
              </a:solidFill>
              <a:effectLst/>
              <a:latin typeface="+mn-lt"/>
              <a:ea typeface="+mn-ea"/>
              <a:cs typeface="+mn-cs"/>
            </a:rPr>
            <a:t>には、上記期間における財務書類を掲載している。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984022-6C77-4A72-A6CA-B4FFF757A6B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471CB57-34BE-4282-B297-81C89BC20A9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4BC8441-3914-4E7D-9A90-B51D52F3D09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CA14471-1EE8-445F-B27A-C575AB9A67A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4A8ECBF-4AC8-4BF9-81C6-2C8E5851C4B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037043D-6BD5-4D02-ABC6-41077866B83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4CF5947-6583-407F-A57F-F202C7BE280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32E3C77-EF8B-42E2-84DF-85F889406BE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2D40D37-094E-4C91-823E-3A97C0221AC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EF1A61A-B2F0-4A0D-8652-45D85106E6A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35,026
34,388
11.19
12,600,987
12,206,809
380,110
7,502,655
7,047,637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7A8DA6A-6C86-4944-A6E9-C05DC9A1E51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6AB59D9-A1B6-4A08-BDE6-14DFBEB030F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5BE29A6-61A3-4C2B-BD2F-04B927A87EB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045ED04-7B66-4B1A-861D-A456E79A6DB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CD4D5DF-157E-48C3-A17B-00BE3F6BB71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1C79D4B-47AF-4B14-B468-A2A68C1948F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C5631218-7C6C-4F50-B6C8-169EA1561DB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6351F170-CCAA-445A-AB83-5EC766AC774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D5141D21-EEDD-4FDD-9DD3-E7F6ECD81DB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8D613E78-86CA-4438-B005-C69B169E1A9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ECE77177-DE1B-4895-9D3D-11297E277EA8}"/>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00801E1D-A0C4-443E-BC77-1E649493849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3FA223F2-BA31-4DF3-AEE0-0F2D7274BAE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3D8D9BA3-C0EC-423E-8CB8-83DBE544B63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公共施設総合管理計画に基づき施設の長寿命化、統複合化を検討していく。平成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年、令和元年、令和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年度については財務書類整備が完了しているものの、数値報告準備中であるため、分析不可。なお、</a:t>
          </a:r>
          <a:r>
            <a:rPr kumimoji="1" lang="en-US" altLang="ja-JP" sz="1100">
              <a:solidFill>
                <a:schemeClr val="dk1"/>
              </a:solidFill>
              <a:effectLst/>
              <a:latin typeface="+mn-lt"/>
              <a:ea typeface="+mn-ea"/>
              <a:cs typeface="+mn-cs"/>
            </a:rPr>
            <a:t>HP</a:t>
          </a:r>
          <a:r>
            <a:rPr kumimoji="1" lang="ja-JP" altLang="ja-JP" sz="1100">
              <a:solidFill>
                <a:schemeClr val="dk1"/>
              </a:solidFill>
              <a:effectLst/>
              <a:latin typeface="+mn-lt"/>
              <a:ea typeface="+mn-ea"/>
              <a:cs typeface="+mn-cs"/>
            </a:rPr>
            <a:t>には、上記期間における財務書類を掲載している。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35,026
34,388
11.19
12,600,987
12,206,809
380,110
7,502,655
7,047,637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昨年度より</a:t>
          </a:r>
          <a:r>
            <a:rPr kumimoji="1" lang="en-US" altLang="ja-JP" sz="1100" baseline="0">
              <a:solidFill>
                <a:schemeClr val="dk1"/>
              </a:solidFill>
              <a:effectLst/>
              <a:latin typeface="+mn-lt"/>
              <a:ea typeface="+mn-ea"/>
              <a:cs typeface="+mn-cs"/>
            </a:rPr>
            <a:t>0.03</a:t>
          </a:r>
          <a:r>
            <a:rPr kumimoji="1" lang="ja-JP" altLang="ja-JP" sz="1100" baseline="0">
              <a:solidFill>
                <a:schemeClr val="dk1"/>
              </a:solidFill>
              <a:effectLst/>
              <a:latin typeface="+mn-lt"/>
              <a:ea typeface="+mn-ea"/>
              <a:cs typeface="+mn-cs"/>
            </a:rPr>
            <a:t>低下。全国平均より</a:t>
          </a:r>
          <a:r>
            <a:rPr kumimoji="1" lang="en-US" altLang="ja-JP" sz="1100" baseline="0">
              <a:solidFill>
                <a:schemeClr val="dk1"/>
              </a:solidFill>
              <a:effectLst/>
              <a:latin typeface="+mn-lt"/>
              <a:ea typeface="+mn-ea"/>
              <a:cs typeface="+mn-cs"/>
            </a:rPr>
            <a:t>0.29</a:t>
          </a:r>
          <a:r>
            <a:rPr kumimoji="1" lang="ja-JP" altLang="ja-JP" sz="1100" baseline="0">
              <a:solidFill>
                <a:schemeClr val="dk1"/>
              </a:solidFill>
              <a:effectLst/>
              <a:latin typeface="+mn-lt"/>
              <a:ea typeface="+mn-ea"/>
              <a:cs typeface="+mn-cs"/>
            </a:rPr>
            <a:t>高い水準であるが、愛知県平均より</a:t>
          </a:r>
          <a:r>
            <a:rPr kumimoji="1" lang="en-US" altLang="ja-JP" sz="1100" baseline="0">
              <a:solidFill>
                <a:schemeClr val="dk1"/>
              </a:solidFill>
              <a:effectLst/>
              <a:latin typeface="+mn-lt"/>
              <a:ea typeface="+mn-ea"/>
              <a:cs typeface="+mn-cs"/>
            </a:rPr>
            <a:t>0.13</a:t>
          </a:r>
          <a:r>
            <a:rPr kumimoji="1" lang="ja-JP" altLang="ja-JP" sz="1100" baseline="0">
              <a:solidFill>
                <a:schemeClr val="dk1"/>
              </a:solidFill>
              <a:effectLst/>
              <a:latin typeface="+mn-lt"/>
              <a:ea typeface="+mn-ea"/>
              <a:cs typeface="+mn-cs"/>
            </a:rPr>
            <a:t>下回っている。</a:t>
          </a:r>
          <a:endParaRPr lang="ja-JP" altLang="ja-JP" sz="1400">
            <a:effectLst/>
          </a:endParaRPr>
        </a:p>
        <a:p>
          <a:r>
            <a:rPr kumimoji="1" lang="ja-JP" altLang="ja-JP" sz="1100" baseline="0">
              <a:solidFill>
                <a:schemeClr val="dk1"/>
              </a:solidFill>
              <a:effectLst/>
              <a:latin typeface="+mn-lt"/>
              <a:ea typeface="+mn-ea"/>
              <a:cs typeface="+mn-cs"/>
            </a:rPr>
            <a:t>　令和</a:t>
          </a:r>
          <a:r>
            <a:rPr kumimoji="1" lang="en-US" altLang="ja-JP" sz="1100" baseline="0">
              <a:solidFill>
                <a:schemeClr val="dk1"/>
              </a:solidFill>
              <a:effectLst/>
              <a:latin typeface="+mn-lt"/>
              <a:ea typeface="+mn-ea"/>
              <a:cs typeface="+mn-cs"/>
            </a:rPr>
            <a:t>4</a:t>
          </a:r>
          <a:r>
            <a:rPr kumimoji="1" lang="ja-JP" altLang="ja-JP" sz="1100" baseline="0">
              <a:solidFill>
                <a:schemeClr val="dk1"/>
              </a:solidFill>
              <a:effectLst/>
              <a:latin typeface="+mn-lt"/>
              <a:ea typeface="+mn-ea"/>
              <a:cs typeface="+mn-cs"/>
            </a:rPr>
            <a:t>年度は</a:t>
          </a:r>
          <a:r>
            <a:rPr kumimoji="1" lang="ja-JP" altLang="en-US" sz="1100" baseline="0">
              <a:solidFill>
                <a:schemeClr val="dk1"/>
              </a:solidFill>
              <a:effectLst/>
              <a:latin typeface="+mn-lt"/>
              <a:ea typeface="+mn-ea"/>
              <a:cs typeface="+mn-cs"/>
            </a:rPr>
            <a:t>臨時財政対策債費などの需要額が増加し、</a:t>
          </a:r>
          <a:r>
            <a:rPr kumimoji="1" lang="ja-JP" altLang="ja-JP" sz="1100" baseline="0">
              <a:solidFill>
                <a:schemeClr val="dk1"/>
              </a:solidFill>
              <a:effectLst/>
              <a:latin typeface="+mn-lt"/>
              <a:ea typeface="+mn-ea"/>
              <a:cs typeface="+mn-cs"/>
            </a:rPr>
            <a:t>財政力指数は低下となったが、令和</a:t>
          </a:r>
          <a:r>
            <a:rPr kumimoji="1" lang="en-US" altLang="ja-JP" sz="1100" baseline="0">
              <a:solidFill>
                <a:schemeClr val="dk1"/>
              </a:solidFill>
              <a:effectLst/>
              <a:latin typeface="+mn-lt"/>
              <a:ea typeface="+mn-ea"/>
              <a:cs typeface="+mn-cs"/>
            </a:rPr>
            <a:t>5</a:t>
          </a:r>
          <a:r>
            <a:rPr kumimoji="1" lang="ja-JP" altLang="ja-JP" sz="1100" baseline="0">
              <a:solidFill>
                <a:schemeClr val="dk1"/>
              </a:solidFill>
              <a:effectLst/>
              <a:latin typeface="+mn-lt"/>
              <a:ea typeface="+mn-ea"/>
              <a:cs typeface="+mn-cs"/>
            </a:rPr>
            <a:t>年度以降回復傾向は見られる。ただし、法人税割収入が大手法人数社の業績に左右される税収構造となっており、安定した状態とは言えない。</a:t>
          </a:r>
          <a:endParaRPr lang="ja-JP" altLang="ja-JP" sz="1400">
            <a:effectLst/>
          </a:endParaRPr>
        </a:p>
        <a:p>
          <a:r>
            <a:rPr kumimoji="1" lang="ja-JP" altLang="ja-JP" sz="1100" baseline="0">
              <a:solidFill>
                <a:schemeClr val="dk1"/>
              </a:solidFill>
              <a:effectLst/>
              <a:latin typeface="+mn-lt"/>
              <a:ea typeface="+mn-ea"/>
              <a:cs typeface="+mn-cs"/>
            </a:rPr>
            <a:t>　今後も企業誘致等により、税収増、財政基盤の強化に努めていく。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056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22578</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520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22578</xdr:rowOff>
    </xdr:from>
    <xdr:to>
      <xdr:col>15</xdr:col>
      <xdr:colOff>82550</xdr:colOff>
      <xdr:row>41</xdr:row>
      <xdr:rowOff>22578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52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22578</xdr:rowOff>
    </xdr:from>
    <xdr:to>
      <xdr:col>11</xdr:col>
      <xdr:colOff>31750</xdr:colOff>
      <xdr:row>41</xdr:row>
      <xdr:rowOff>22578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52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143228</xdr:rowOff>
    </xdr:from>
    <xdr:to>
      <xdr:col>15</xdr:col>
      <xdr:colOff>133350</xdr:colOff>
      <xdr:row>41</xdr:row>
      <xdr:rowOff>73378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83555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143228</xdr:rowOff>
    </xdr:from>
    <xdr:to>
      <xdr:col>11</xdr:col>
      <xdr:colOff>82550</xdr:colOff>
      <xdr:row>41</xdr:row>
      <xdr:rowOff>73378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83555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143228</xdr:rowOff>
    </xdr:from>
    <xdr:to>
      <xdr:col>7</xdr:col>
      <xdr:colOff>31750</xdr:colOff>
      <xdr:row>41</xdr:row>
      <xdr:rowOff>73378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83555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扶助費の</a:t>
          </a:r>
          <a:r>
            <a:rPr kumimoji="1" lang="en-US" altLang="ja-JP" sz="1100">
              <a:solidFill>
                <a:schemeClr val="dk1"/>
              </a:solidFill>
              <a:effectLst/>
              <a:latin typeface="+mn-lt"/>
              <a:ea typeface="+mn-ea"/>
              <a:cs typeface="+mn-cs"/>
            </a:rPr>
            <a:t>10,736</a:t>
          </a:r>
          <a:r>
            <a:rPr kumimoji="1" lang="ja-JP" altLang="ja-JP" sz="1100">
              <a:solidFill>
                <a:schemeClr val="dk1"/>
              </a:solidFill>
              <a:effectLst/>
              <a:latin typeface="+mn-lt"/>
              <a:ea typeface="+mn-ea"/>
              <a:cs typeface="+mn-cs"/>
            </a:rPr>
            <a:t>千円増加等により経常収支比率の数値としては悪化した。扶助費は今後も増加が続いていくことが見込まれ、施設の老朽化も進んでいることから、維持補修費の今後の増加も懸念材料となっている。事務事業の見直しを徹底し、経常経費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121666</xdr:rowOff>
    </xdr:from>
    <xdr:to>
      <xdr:col>23</xdr:col>
      <xdr:colOff>133350</xdr:colOff>
      <xdr:row>63</xdr:row>
      <xdr:rowOff>61214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51566"/>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122445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23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121666</xdr:rowOff>
    </xdr:from>
    <xdr:to>
      <xdr:col>19</xdr:col>
      <xdr:colOff>133350</xdr:colOff>
      <xdr:row>64</xdr:row>
      <xdr:rowOff>92456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751566"/>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94996</xdr:rowOff>
    </xdr:from>
    <xdr:to>
      <xdr:col>15</xdr:col>
      <xdr:colOff>82550</xdr:colOff>
      <xdr:row>64</xdr:row>
      <xdr:rowOff>92456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89634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94996</xdr:rowOff>
    </xdr:from>
    <xdr:to>
      <xdr:col>11</xdr:col>
      <xdr:colOff>31750</xdr:colOff>
      <xdr:row>64</xdr:row>
      <xdr:rowOff>135890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96346"/>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10414</xdr:rowOff>
    </xdr:from>
    <xdr:to>
      <xdr:col>23</xdr:col>
      <xdr:colOff>184150</xdr:colOff>
      <xdr:row>63</xdr:row>
      <xdr:rowOff>112014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26941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70866</xdr:rowOff>
    </xdr:from>
    <xdr:to>
      <xdr:col>19</xdr:col>
      <xdr:colOff>184150</xdr:colOff>
      <xdr:row>63</xdr:row>
      <xdr:rowOff>1016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11193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69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41656</xdr:rowOff>
    </xdr:from>
    <xdr:to>
      <xdr:col>15</xdr:col>
      <xdr:colOff>133350</xdr:colOff>
      <xdr:row>64</xdr:row>
      <xdr:rowOff>143256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44196</xdr:rowOff>
    </xdr:from>
    <xdr:to>
      <xdr:col>11</xdr:col>
      <xdr:colOff>82550</xdr:colOff>
      <xdr:row>63</xdr:row>
      <xdr:rowOff>145796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155973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1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[124,494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件費については行政に求められるサービスが多様化する中、さらなる抑制は厳しい。また、物件費は施設建設に伴う備品購入等により、前年度と比較し増加した。指定管理制度の導入などによる適切な定員管理と業務の効率化により経常経費の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60652</xdr:rowOff>
    </xdr:from>
    <xdr:to>
      <xdr:col>23</xdr:col>
      <xdr:colOff>133350</xdr:colOff>
      <xdr:row>82</xdr:row>
      <xdr:rowOff>90610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19552"/>
          <a:ext cx="838200" cy="2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57762</xdr:rowOff>
    </xdr:from>
    <xdr:to>
      <xdr:col>19</xdr:col>
      <xdr:colOff>133350</xdr:colOff>
      <xdr:row>82</xdr:row>
      <xdr:rowOff>60652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16662"/>
          <a:ext cx="8890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136300</xdr:rowOff>
    </xdr:from>
    <xdr:to>
      <xdr:col>15</xdr:col>
      <xdr:colOff>82550</xdr:colOff>
      <xdr:row>82</xdr:row>
      <xdr:rowOff>57762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23750"/>
          <a:ext cx="889000" cy="9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136300</xdr:rowOff>
    </xdr:from>
    <xdr:to>
      <xdr:col>11</xdr:col>
      <xdr:colOff>31750</xdr:colOff>
      <xdr:row>81</xdr:row>
      <xdr:rowOff>138967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02375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39810</xdr:rowOff>
    </xdr:from>
    <xdr:to>
      <xdr:col>23</xdr:col>
      <xdr:colOff>184150</xdr:colOff>
      <xdr:row>82</xdr:row>
      <xdr:rowOff>141410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56337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4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9852</xdr:rowOff>
    </xdr:from>
    <xdr:to>
      <xdr:col>19</xdr:col>
      <xdr:colOff>184150</xdr:colOff>
      <xdr:row>82</xdr:row>
      <xdr:rowOff>111452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6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121629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837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6962</xdr:rowOff>
    </xdr:from>
    <xdr:to>
      <xdr:col>15</xdr:col>
      <xdr:colOff>133350</xdr:colOff>
      <xdr:row>82</xdr:row>
      <xdr:rowOff>108562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118739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83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85500</xdr:rowOff>
    </xdr:from>
    <xdr:to>
      <xdr:col>11</xdr:col>
      <xdr:colOff>82550</xdr:colOff>
      <xdr:row>82</xdr:row>
      <xdr:rowOff>15650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7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25827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4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88167</xdr:rowOff>
    </xdr:from>
    <xdr:to>
      <xdr:col>7</xdr:col>
      <xdr:colOff>31750</xdr:colOff>
      <xdr:row>82</xdr:row>
      <xdr:rowOff>18317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7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28494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44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全国町村平均よりも低い水準であり、人事院勧告及び国家公務員に準じた制度運用を行ってきた結果と言える。引き続き国準拠の運用により適切な管理を行っていく。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84</xdr:row>
      <xdr:rowOff>48079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294757"/>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84</xdr:row>
      <xdr:rowOff>48079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29475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84</xdr:row>
      <xdr:rowOff>48079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4326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28121</xdr:rowOff>
    </xdr:from>
    <xdr:to>
      <xdr:col>68</xdr:col>
      <xdr:colOff>152400</xdr:colOff>
      <xdr:row>84</xdr:row>
      <xdr:rowOff>30843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3915571"/>
          <a:ext cx="889000" cy="5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148771</xdr:rowOff>
    </xdr:from>
    <xdr:to>
      <xdr:col>64</xdr:col>
      <xdr:colOff>152400</xdr:colOff>
      <xdr:row>81</xdr:row>
      <xdr:rowOff>78921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89098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全国平均、愛知県平均以下の数値であり、概ね同程度の水準で推移している。行政に求められるサービスが多様化し、単純に定員数を削減していくのではなく、適切な職員数を確保し、効率的な行政経営に努めていく。</a:t>
          </a:r>
          <a:endParaRPr kumimoji="1" lang="en-US" altLang="ja-JP"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rPr>
            <a:t>　類似団体と比較し数値が増加しているが、事務分担の見直しや新たな事業部署の創設に伴う増員。</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54701</xdr:rowOff>
    </xdr:from>
    <xdr:to>
      <xdr:col>81</xdr:col>
      <xdr:colOff>44450</xdr:colOff>
      <xdr:row>60</xdr:row>
      <xdr:rowOff>113302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41701"/>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68687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8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54701</xdr:rowOff>
    </xdr:from>
    <xdr:to>
      <xdr:col>77</xdr:col>
      <xdr:colOff>44450</xdr:colOff>
      <xdr:row>60</xdr:row>
      <xdr:rowOff>58148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34170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58148</xdr:rowOff>
    </xdr:from>
    <xdr:to>
      <xdr:col>72</xdr:col>
      <xdr:colOff>203200</xdr:colOff>
      <xdr:row>60</xdr:row>
      <xdr:rowOff>66766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345148"/>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42635</xdr:rowOff>
    </xdr:from>
    <xdr:to>
      <xdr:col>68</xdr:col>
      <xdr:colOff>152400</xdr:colOff>
      <xdr:row>60</xdr:row>
      <xdr:rowOff>66766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29635"/>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62502</xdr:rowOff>
    </xdr:from>
    <xdr:to>
      <xdr:col>81</xdr:col>
      <xdr:colOff>95250</xdr:colOff>
      <xdr:row>60</xdr:row>
      <xdr:rowOff>164102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4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34579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2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3901</xdr:rowOff>
    </xdr:from>
    <xdr:to>
      <xdr:col>77</xdr:col>
      <xdr:colOff>95250</xdr:colOff>
      <xdr:row>60</xdr:row>
      <xdr:rowOff>105501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115678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59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7348</xdr:rowOff>
    </xdr:from>
    <xdr:to>
      <xdr:col>73</xdr:col>
      <xdr:colOff>44450</xdr:colOff>
      <xdr:row>60</xdr:row>
      <xdr:rowOff>108948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119125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6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15966</xdr:rowOff>
    </xdr:from>
    <xdr:to>
      <xdr:col>68</xdr:col>
      <xdr:colOff>203200</xdr:colOff>
      <xdr:row>60</xdr:row>
      <xdr:rowOff>117566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127743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163285</xdr:rowOff>
    </xdr:from>
    <xdr:to>
      <xdr:col>64</xdr:col>
      <xdr:colOff>152400</xdr:colOff>
      <xdr:row>60</xdr:row>
      <xdr:rowOff>93435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103612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全国平均、愛知県平均よりも低い水準で推移。早期健全化基準を大きく下回っており、良好な状態であると言える。</a:t>
          </a:r>
          <a:endParaRPr lang="ja-JP" altLang="ja-JP" sz="1400">
            <a:effectLst/>
          </a:endParaRPr>
        </a:p>
        <a:p>
          <a:r>
            <a:rPr kumimoji="1" lang="ja-JP" altLang="ja-JP" sz="1100">
              <a:solidFill>
                <a:schemeClr val="dk1"/>
              </a:solidFill>
              <a:effectLst/>
              <a:latin typeface="+mn-lt"/>
              <a:ea typeface="+mn-ea"/>
              <a:cs typeface="+mn-cs"/>
            </a:rPr>
            <a:t>　今後もできる限り交付税措置のない起債の発行を抑制し、良好な状態を維持していく。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165644</xdr:rowOff>
    </xdr:from>
    <xdr:to>
      <xdr:col>81</xdr:col>
      <xdr:colOff>44450</xdr:colOff>
      <xdr:row>38</xdr:row>
      <xdr:rowOff>1088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509294"/>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165644</xdr:rowOff>
    </xdr:from>
    <xdr:to>
      <xdr:col>77</xdr:col>
      <xdr:colOff>44450</xdr:colOff>
      <xdr:row>38</xdr:row>
      <xdr:rowOff>14877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50929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14877</xdr:rowOff>
    </xdr:from>
    <xdr:to>
      <xdr:col>72</xdr:col>
      <xdr:colOff>203200</xdr:colOff>
      <xdr:row>38</xdr:row>
      <xdr:rowOff>35560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52997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35560</xdr:rowOff>
    </xdr:from>
    <xdr:to>
      <xdr:col>68</xdr:col>
      <xdr:colOff>152400</xdr:colOff>
      <xdr:row>38</xdr:row>
      <xdr:rowOff>42454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55066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121739</xdr:rowOff>
    </xdr:from>
    <xdr:to>
      <xdr:col>81</xdr:col>
      <xdr:colOff>95250</xdr:colOff>
      <xdr:row>38</xdr:row>
      <xdr:rowOff>51888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138266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1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114844</xdr:rowOff>
    </xdr:from>
    <xdr:to>
      <xdr:col>77</xdr:col>
      <xdr:colOff>95250</xdr:colOff>
      <xdr:row>38</xdr:row>
      <xdr:rowOff>44994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5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55171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227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135527</xdr:rowOff>
    </xdr:from>
    <xdr:to>
      <xdr:col>73</xdr:col>
      <xdr:colOff>44450</xdr:colOff>
      <xdr:row>38</xdr:row>
      <xdr:rowOff>65677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7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75854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4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156210</xdr:rowOff>
    </xdr:from>
    <xdr:to>
      <xdr:col>68</xdr:col>
      <xdr:colOff>203200</xdr:colOff>
      <xdr:row>38</xdr:row>
      <xdr:rowOff>86360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96537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163104</xdr:rowOff>
    </xdr:from>
    <xdr:to>
      <xdr:col>64</xdr:col>
      <xdr:colOff>152400</xdr:colOff>
      <xdr:row>38</xdr:row>
      <xdr:rowOff>93254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0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103431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27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償還など今後扶桑町が負担すべき将来負担額よりも、それに充当することができる財源（普通交付税の基準財政需要額算入見込額、基金など）の方が上回り、将来負担比率は算定されないため、健全なレベルであると言える。</a:t>
          </a:r>
          <a:endParaRPr lang="ja-JP" altLang="ja-JP" sz="1400">
            <a:effectLst/>
          </a:endParaRPr>
        </a:p>
        <a:p>
          <a:r>
            <a:rPr kumimoji="1" lang="ja-JP" altLang="ja-JP" sz="1100">
              <a:solidFill>
                <a:schemeClr val="dk1"/>
              </a:solidFill>
              <a:effectLst/>
              <a:latin typeface="+mn-lt"/>
              <a:ea typeface="+mn-ea"/>
              <a:cs typeface="+mn-cs"/>
            </a:rPr>
            <a:t>　今後もできる限り交付税措置のない起債の発行を抑制し、良好な状態を維持していく。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24026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52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35,026
34,388
11.19
12,600,987
12,206,809
380,110
7,502,655
7,047,637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昨年度</a:t>
          </a:r>
          <a:r>
            <a:rPr kumimoji="1" lang="ja-JP" altLang="en-US" sz="1100" baseline="0">
              <a:solidFill>
                <a:schemeClr val="dk1"/>
              </a:solidFill>
              <a:effectLst/>
              <a:latin typeface="+mn-lt"/>
              <a:ea typeface="+mn-ea"/>
              <a:cs typeface="+mn-cs"/>
            </a:rPr>
            <a:t>と比較してほぼ同水準であるが</a:t>
          </a:r>
          <a:r>
            <a:rPr kumimoji="1" lang="ja-JP" altLang="ja-JP" sz="1100" baseline="0">
              <a:solidFill>
                <a:schemeClr val="dk1"/>
              </a:solidFill>
              <a:effectLst/>
              <a:latin typeface="+mn-lt"/>
              <a:ea typeface="+mn-ea"/>
              <a:cs typeface="+mn-cs"/>
            </a:rPr>
            <a:t>、類似団体内平均値を上回った。</a:t>
          </a:r>
          <a:endParaRPr lang="ja-JP" altLang="ja-JP" sz="1400">
            <a:effectLst/>
          </a:endParaRPr>
        </a:p>
        <a:p>
          <a:r>
            <a:rPr kumimoji="1" lang="ja-JP" altLang="ja-JP" sz="1100" baseline="0">
              <a:solidFill>
                <a:schemeClr val="dk1"/>
              </a:solidFill>
              <a:effectLst/>
              <a:latin typeface="+mn-lt"/>
              <a:ea typeface="+mn-ea"/>
              <a:cs typeface="+mn-cs"/>
            </a:rPr>
            <a:t>　類似団体と比較して保育所が多く、会計年度任用職員数含め保育士の数が多いことは要因のひとつである。業務量に見合った適切な職員数の確保と効率的な行政経営に努めていく。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37</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455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110998</xdr:rowOff>
    </xdr:from>
    <xdr:to>
      <xdr:col>19</xdr:col>
      <xdr:colOff>187325</xdr:colOff>
      <xdr:row>38</xdr:row>
      <xdr:rowOff>17272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546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108712</xdr:rowOff>
    </xdr:from>
    <xdr:to>
      <xdr:col>15</xdr:col>
      <xdr:colOff>98425</xdr:colOff>
      <xdr:row>38</xdr:row>
      <xdr:rowOff>17272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80912"/>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108712</xdr:rowOff>
    </xdr:from>
    <xdr:to>
      <xdr:col>11</xdr:col>
      <xdr:colOff>9525</xdr:colOff>
      <xdr:row>36</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809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23131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60198</xdr:rowOff>
    </xdr:from>
    <xdr:to>
      <xdr:col>20</xdr:col>
      <xdr:colOff>38100</xdr:colOff>
      <xdr:row>37</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146575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137922</xdr:rowOff>
    </xdr:from>
    <xdr:to>
      <xdr:col>15</xdr:col>
      <xdr:colOff>149225</xdr:colOff>
      <xdr:row>38</xdr:row>
      <xdr:rowOff>68072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52849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57912</xdr:rowOff>
    </xdr:from>
    <xdr:to>
      <xdr:col>11</xdr:col>
      <xdr:colOff>60325</xdr:colOff>
      <xdr:row>36</xdr:row>
      <xdr:rowOff>159512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a:t>
          </a:r>
          <a:r>
            <a:rPr kumimoji="1" lang="ja-JP" altLang="ja-JP" sz="1100">
              <a:solidFill>
                <a:schemeClr val="dk1"/>
              </a:solidFill>
              <a:effectLst/>
              <a:latin typeface="+mn-lt"/>
              <a:ea typeface="+mn-ea"/>
              <a:cs typeface="+mn-cs"/>
            </a:rPr>
            <a:t>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年度については、ワクチン接種委託料等、新型コロナウイルスに係る委託料が物件費の増加要因としてあった。令和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児童館建設に伴う備品購入費の増や、防災無線基地局の更新等により</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公共施設の再配置等を視野に入れながら経費の削減に努める。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40132</xdr:rowOff>
    </xdr:from>
    <xdr:to>
      <xdr:col>82</xdr:col>
      <xdr:colOff>107950</xdr:colOff>
      <xdr:row>16</xdr:row>
      <xdr:rowOff>140716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8333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40132</xdr:rowOff>
    </xdr:from>
    <xdr:to>
      <xdr:col>78</xdr:col>
      <xdr:colOff>69850</xdr:colOff>
      <xdr:row>16</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7833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113284</xdr:rowOff>
    </xdr:from>
    <xdr:to>
      <xdr:col>73</xdr:col>
      <xdr:colOff>180975</xdr:colOff>
      <xdr:row>17</xdr:row>
      <xdr:rowOff>88138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85648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88138</xdr:rowOff>
    </xdr:from>
    <xdr:to>
      <xdr:col>69</xdr:col>
      <xdr:colOff>92075</xdr:colOff>
      <xdr:row>18</xdr:row>
      <xdr:rowOff>8128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30027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106443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7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160782</xdr:rowOff>
    </xdr:from>
    <xdr:to>
      <xdr:col>78</xdr:col>
      <xdr:colOff>120650</xdr:colOff>
      <xdr:row>16</xdr:row>
      <xdr:rowOff>90932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101109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501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62484</xdr:rowOff>
    </xdr:from>
    <xdr:to>
      <xdr:col>74</xdr:col>
      <xdr:colOff>31750</xdr:colOff>
      <xdr:row>16</xdr:row>
      <xdr:rowOff>164084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37338</xdr:rowOff>
    </xdr:from>
    <xdr:to>
      <xdr:col>69</xdr:col>
      <xdr:colOff>142875</xdr:colOff>
      <xdr:row>17</xdr:row>
      <xdr:rowOff>138938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128778</xdr:rowOff>
    </xdr:from>
    <xdr:to>
      <xdr:col>65</xdr:col>
      <xdr:colOff>53975</xdr:colOff>
      <xdr:row>18</xdr:row>
      <xdr:rowOff>58928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43705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子ども医療の対象者拡大などにより、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自立支援や児童発達支援関連の扶助費は増加傾向が続いており、今後も増加は避けられない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健診、予防接種の促進による医療費の抑制や、介護予防施策の推進による扶助費の抑制に努める。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34472</xdr:rowOff>
    </xdr:from>
    <xdr:to>
      <xdr:col>24</xdr:col>
      <xdr:colOff>25400</xdr:colOff>
      <xdr:row>56</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356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56</xdr:row>
      <xdr:rowOff>121557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6356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121557</xdr:rowOff>
    </xdr:from>
    <xdr:to>
      <xdr:col>15</xdr:col>
      <xdr:colOff>98425</xdr:colOff>
      <xdr:row>57</xdr:row>
      <xdr:rowOff>124278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227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124278</xdr:rowOff>
    </xdr:from>
    <xdr:to>
      <xdr:col>11</xdr:col>
      <xdr:colOff>9525</xdr:colOff>
      <xdr:row>57</xdr:row>
      <xdr:rowOff>156935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96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155122</xdr:rowOff>
    </xdr:from>
    <xdr:to>
      <xdr:col>20</xdr:col>
      <xdr:colOff>38100</xdr:colOff>
      <xdr:row>56</xdr:row>
      <xdr:rowOff>85272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95449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73478</xdr:rowOff>
    </xdr:from>
    <xdr:to>
      <xdr:col>11</xdr:col>
      <xdr:colOff>60325</xdr:colOff>
      <xdr:row>58</xdr:row>
      <xdr:rowOff>3628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106135</xdr:rowOff>
    </xdr:from>
    <xdr:to>
      <xdr:col>6</xdr:col>
      <xdr:colOff>171450</xdr:colOff>
      <xdr:row>58</xdr:row>
      <xdr:rowOff>36285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21062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高く、愛知県平均より</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高い水準である。</a:t>
          </a:r>
          <a:endParaRPr lang="ja-JP" altLang="ja-JP" sz="1400">
            <a:effectLst/>
          </a:endParaRPr>
        </a:p>
        <a:p>
          <a:r>
            <a:rPr kumimoji="1" lang="ja-JP" altLang="ja-JP" sz="1100">
              <a:solidFill>
                <a:schemeClr val="dk1"/>
              </a:solidFill>
              <a:effectLst/>
              <a:latin typeface="+mn-lt"/>
              <a:ea typeface="+mn-ea"/>
              <a:cs typeface="+mn-cs"/>
            </a:rPr>
            <a:t>　特別会計への繰出金が多くを占めており、健診、予防接種の促進による医療費の抑制や、介護予防施策の推進により、特別会計への繰出金抑制に努める。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57</xdr:row>
      <xdr:rowOff>15422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445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135165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445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48078</xdr:rowOff>
    </xdr:from>
    <xdr:to>
      <xdr:col>73</xdr:col>
      <xdr:colOff>180975</xdr:colOff>
      <xdr:row>57</xdr:row>
      <xdr:rowOff>135165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207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48078</xdr:rowOff>
    </xdr:from>
    <xdr:to>
      <xdr:col>69</xdr:col>
      <xdr:colOff>92075</xdr:colOff>
      <xdr:row>58</xdr:row>
      <xdr:rowOff>83457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20728"/>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108149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92528</xdr:rowOff>
    </xdr:from>
    <xdr:to>
      <xdr:col>78</xdr:col>
      <xdr:colOff>120650</xdr:colOff>
      <xdr:row>57</xdr:row>
      <xdr:rowOff>22678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84365</xdr:rowOff>
    </xdr:from>
    <xdr:to>
      <xdr:col>74</xdr:col>
      <xdr:colOff>31750</xdr:colOff>
      <xdr:row>58</xdr:row>
      <xdr:rowOff>14515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170742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168728</xdr:rowOff>
    </xdr:from>
    <xdr:to>
      <xdr:col>69</xdr:col>
      <xdr:colOff>142875</xdr:colOff>
      <xdr:row>57</xdr:row>
      <xdr:rowOff>98878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109055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119034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低下。類似団体内平均より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低いが、愛知県平均より</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高い水準である。</a:t>
          </a:r>
          <a:endParaRPr lang="ja-JP" altLang="ja-JP" sz="1400">
            <a:effectLst/>
          </a:endParaRPr>
        </a:p>
        <a:p>
          <a:r>
            <a:rPr kumimoji="1" lang="ja-JP" altLang="ja-JP" sz="1100">
              <a:solidFill>
                <a:schemeClr val="dk1"/>
              </a:solidFill>
              <a:effectLst/>
              <a:latin typeface="+mn-lt"/>
              <a:ea typeface="+mn-ea"/>
              <a:cs typeface="+mn-cs"/>
            </a:rPr>
            <a:t>　一部事務組合への負担金が多くを占めており、今後は一部事務組合においても経費削減を要請していくように努める。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145288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900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33274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174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33274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76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51562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769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類似団体平均値を下回る数値で推移。児童館建設事業が令和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年度に完了</a:t>
          </a:r>
          <a:r>
            <a:rPr kumimoji="1" lang="ja-JP" altLang="en-US" sz="1100">
              <a:solidFill>
                <a:schemeClr val="dk1"/>
              </a:solidFill>
              <a:effectLst/>
              <a:latin typeface="+mn-lt"/>
              <a:ea typeface="+mn-ea"/>
              <a:cs typeface="+mn-cs"/>
            </a:rPr>
            <a:t>したが</a:t>
          </a:r>
          <a:r>
            <a:rPr kumimoji="1" lang="ja-JP" altLang="ja-JP" sz="1100">
              <a:solidFill>
                <a:schemeClr val="dk1"/>
              </a:solidFill>
              <a:effectLst/>
              <a:latin typeface="+mn-lt"/>
              <a:ea typeface="+mn-ea"/>
              <a:cs typeface="+mn-cs"/>
            </a:rPr>
            <a:t>、小中学校の大規模改修事業に伴う借入が続いていく。ただ、臨時財政対策債の発行については抑制を図り始めており、地方債全体の発行額の抑制に努めていく。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129286</xdr:rowOff>
    </xdr:from>
    <xdr:to>
      <xdr:col>24</xdr:col>
      <xdr:colOff>25400</xdr:colOff>
      <xdr:row>75</xdr:row>
      <xdr:rowOff>170435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2988036"/>
          <a:ext cx="8382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129286</xdr:rowOff>
    </xdr:from>
    <xdr:to>
      <xdr:col>19</xdr:col>
      <xdr:colOff>187325</xdr:colOff>
      <xdr:row>75</xdr:row>
      <xdr:rowOff>147574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2988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129286</xdr:rowOff>
    </xdr:from>
    <xdr:to>
      <xdr:col>15</xdr:col>
      <xdr:colOff>98425</xdr:colOff>
      <xdr:row>75</xdr:row>
      <xdr:rowOff>147574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2988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129286</xdr:rowOff>
    </xdr:from>
    <xdr:to>
      <xdr:col>11</xdr:col>
      <xdr:colOff>9525</xdr:colOff>
      <xdr:row>75</xdr:row>
      <xdr:rowOff>147574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2988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119634</xdr:rowOff>
    </xdr:from>
    <xdr:to>
      <xdr:col>24</xdr:col>
      <xdr:colOff>76200</xdr:colOff>
      <xdr:row>76</xdr:row>
      <xdr:rowOff>49783</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136161</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82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78486</xdr:rowOff>
    </xdr:from>
    <xdr:to>
      <xdr:col>20</xdr:col>
      <xdr:colOff>38100</xdr:colOff>
      <xdr:row>76</xdr:row>
      <xdr:rowOff>8635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18813</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96774</xdr:rowOff>
    </xdr:from>
    <xdr:to>
      <xdr:col>15</xdr:col>
      <xdr:colOff>149225</xdr:colOff>
      <xdr:row>76</xdr:row>
      <xdr:rowOff>26924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37101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78486</xdr:rowOff>
    </xdr:from>
    <xdr:to>
      <xdr:col>11</xdr:col>
      <xdr:colOff>60325</xdr:colOff>
      <xdr:row>76</xdr:row>
      <xdr:rowOff>8635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18813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96774</xdr:rowOff>
    </xdr:from>
    <xdr:to>
      <xdr:col>6</xdr:col>
      <xdr:colOff>171450</xdr:colOff>
      <xdr:row>76</xdr:row>
      <xdr:rowOff>26924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37101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上回っている。類似団体平均を上回っている主な要因は人件費</a:t>
          </a:r>
          <a:r>
            <a:rPr kumimoji="1" lang="ja-JP" altLang="en-US" sz="1100">
              <a:solidFill>
                <a:schemeClr val="dk1"/>
              </a:solidFill>
              <a:effectLst/>
              <a:latin typeface="+mn-lt"/>
              <a:ea typeface="+mn-ea"/>
              <a:cs typeface="+mn-cs"/>
            </a:rPr>
            <a:t>土木費は</a:t>
          </a:r>
          <a:r>
            <a:rPr kumimoji="1" lang="ja-JP" altLang="ja-JP" sz="1100">
              <a:solidFill>
                <a:schemeClr val="dk1"/>
              </a:solidFill>
              <a:effectLst/>
              <a:latin typeface="+mn-lt"/>
              <a:ea typeface="+mn-ea"/>
              <a:cs typeface="+mn-cs"/>
            </a:rPr>
            <a:t>が高いことが要因である。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100330</xdr:rowOff>
    </xdr:from>
    <xdr:to>
      <xdr:col>82</xdr:col>
      <xdr:colOff>107950</xdr:colOff>
      <xdr:row>78</xdr:row>
      <xdr:rowOff>153670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734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100330</xdr:rowOff>
    </xdr:from>
    <xdr:to>
      <xdr:col>78</xdr:col>
      <xdr:colOff>69850</xdr:colOff>
      <xdr:row>79</xdr:row>
      <xdr:rowOff>161289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473430"/>
          <a:ext cx="889000" cy="2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43180</xdr:rowOff>
    </xdr:from>
    <xdr:to>
      <xdr:col>73</xdr:col>
      <xdr:colOff>180975</xdr:colOff>
      <xdr:row>79</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58773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43180</xdr:rowOff>
    </xdr:from>
    <xdr:to>
      <xdr:col>69</xdr:col>
      <xdr:colOff>92075</xdr:colOff>
      <xdr:row>80</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58773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102870</xdr:rowOff>
    </xdr:from>
    <xdr:to>
      <xdr:col>82</xdr:col>
      <xdr:colOff>158750</xdr:colOff>
      <xdr:row>79</xdr:row>
      <xdr:rowOff>33020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74947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49530</xdr:rowOff>
    </xdr:from>
    <xdr:to>
      <xdr:col>78</xdr:col>
      <xdr:colOff>120650</xdr:colOff>
      <xdr:row>78</xdr:row>
      <xdr:rowOff>151130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135907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0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110489</xdr:rowOff>
    </xdr:from>
    <xdr:to>
      <xdr:col>74</xdr:col>
      <xdr:colOff>31750</xdr:colOff>
      <xdr:row>80</xdr:row>
      <xdr:rowOff>40639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163830</xdr:rowOff>
    </xdr:from>
    <xdr:to>
      <xdr:col>69</xdr:col>
      <xdr:colOff>142875</xdr:colOff>
      <xdr:row>79</xdr:row>
      <xdr:rowOff>93980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78757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144780</xdr:rowOff>
    </xdr:from>
    <xdr:to>
      <xdr:col>65</xdr:col>
      <xdr:colOff>53975</xdr:colOff>
      <xdr:row>80</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59707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43555</xdr:rowOff>
    </xdr:from>
    <xdr:to>
      <xdr:col>29</xdr:col>
      <xdr:colOff>127000</xdr:colOff>
      <xdr:row>17</xdr:row>
      <xdr:rowOff>46723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05830"/>
          <a:ext cx="647700" cy="3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28333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0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46723</xdr:rowOff>
    </xdr:from>
    <xdr:to>
      <xdr:col>26</xdr:col>
      <xdr:colOff>50800</xdr:colOff>
      <xdr:row>17</xdr:row>
      <xdr:rowOff>92182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08998"/>
          <a:ext cx="698500" cy="45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92182</xdr:rowOff>
    </xdr:from>
    <xdr:to>
      <xdr:col>22</xdr:col>
      <xdr:colOff>114300</xdr:colOff>
      <xdr:row>18</xdr:row>
      <xdr:rowOff>922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54457"/>
          <a:ext cx="698500" cy="80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3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579</xdr:rowOff>
    </xdr:from>
    <xdr:to>
      <xdr:col>18</xdr:col>
      <xdr:colOff>177800</xdr:colOff>
      <xdr:row>18</xdr:row>
      <xdr:rowOff>922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34304"/>
          <a:ext cx="698500" cy="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164205</xdr:rowOff>
    </xdr:from>
    <xdr:to>
      <xdr:col>29</xdr:col>
      <xdr:colOff>177800</xdr:colOff>
      <xdr:row>17</xdr:row>
      <xdr:rowOff>94355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55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9282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167373</xdr:rowOff>
    </xdr:from>
    <xdr:to>
      <xdr:col>26</xdr:col>
      <xdr:colOff>101600</xdr:colOff>
      <xdr:row>17</xdr:row>
      <xdr:rowOff>97523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58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107700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27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41382</xdr:rowOff>
    </xdr:from>
    <xdr:to>
      <xdr:col>22</xdr:col>
      <xdr:colOff>165100</xdr:colOff>
      <xdr:row>17</xdr:row>
      <xdr:rowOff>142982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0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153159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121572</xdr:rowOff>
    </xdr:from>
    <xdr:to>
      <xdr:col>19</xdr:col>
      <xdr:colOff>38100</xdr:colOff>
      <xdr:row>18</xdr:row>
      <xdr:rowOff>51722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83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36499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70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121229</xdr:rowOff>
    </xdr:from>
    <xdr:to>
      <xdr:col>15</xdr:col>
      <xdr:colOff>101600</xdr:colOff>
      <xdr:row>18</xdr:row>
      <xdr:rowOff>51379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83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36156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6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13729</xdr:rowOff>
    </xdr:from>
    <xdr:to>
      <xdr:col>29</xdr:col>
      <xdr:colOff>127000</xdr:colOff>
      <xdr:row>37</xdr:row>
      <xdr:rowOff>36722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38429"/>
          <a:ext cx="647700" cy="22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21234</xdr:rowOff>
    </xdr:from>
    <xdr:to>
      <xdr:col>26</xdr:col>
      <xdr:colOff>50800</xdr:colOff>
      <xdr:row>37</xdr:row>
      <xdr:rowOff>36722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45934"/>
          <a:ext cx="698500" cy="15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21234</xdr:rowOff>
    </xdr:from>
    <xdr:to>
      <xdr:col>22</xdr:col>
      <xdr:colOff>114300</xdr:colOff>
      <xdr:row>37</xdr:row>
      <xdr:rowOff>21349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45934"/>
          <a:ext cx="698500" cy="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10605</xdr:rowOff>
    </xdr:from>
    <xdr:to>
      <xdr:col>18</xdr:col>
      <xdr:colOff>177800</xdr:colOff>
      <xdr:row>37</xdr:row>
      <xdr:rowOff>21349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35305"/>
          <a:ext cx="698500" cy="10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134379</xdr:rowOff>
    </xdr:from>
    <xdr:to>
      <xdr:col>29</xdr:col>
      <xdr:colOff>177800</xdr:colOff>
      <xdr:row>37</xdr:row>
      <xdr:rowOff>64529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87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106456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5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157372</xdr:rowOff>
    </xdr:from>
    <xdr:to>
      <xdr:col>26</xdr:col>
      <xdr:colOff>101600</xdr:colOff>
      <xdr:row>37</xdr:row>
      <xdr:rowOff>87522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10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72299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9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141884</xdr:rowOff>
    </xdr:from>
    <xdr:to>
      <xdr:col>22</xdr:col>
      <xdr:colOff>165100</xdr:colOff>
      <xdr:row>37</xdr:row>
      <xdr:rowOff>72034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95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56811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8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141999</xdr:rowOff>
    </xdr:from>
    <xdr:to>
      <xdr:col>19</xdr:col>
      <xdr:colOff>38100</xdr:colOff>
      <xdr:row>37</xdr:row>
      <xdr:rowOff>72149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95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56926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8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131255</xdr:rowOff>
    </xdr:from>
    <xdr:to>
      <xdr:col>15</xdr:col>
      <xdr:colOff>101600</xdr:colOff>
      <xdr:row>37</xdr:row>
      <xdr:rowOff>61405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84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46182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7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35,026
34,388
11.19
12,600,987
12,206,809
380,110
7,502,655
7,047,637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67901</xdr:rowOff>
    </xdr:from>
    <xdr:to>
      <xdr:col>24</xdr:col>
      <xdr:colOff>63500</xdr:colOff>
      <xdr:row>36</xdr:row>
      <xdr:rowOff>85122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40101"/>
          <a:ext cx="8382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171092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85122</xdr:rowOff>
    </xdr:from>
    <xdr:to>
      <xdr:col>19</xdr:col>
      <xdr:colOff>177800</xdr:colOff>
      <xdr:row>36</xdr:row>
      <xdr:rowOff>136328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57322"/>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148448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136328</xdr:rowOff>
    </xdr:from>
    <xdr:to>
      <xdr:col>15</xdr:col>
      <xdr:colOff>50800</xdr:colOff>
      <xdr:row>38</xdr:row>
      <xdr:rowOff>9493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08528"/>
          <a:ext cx="889000" cy="21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8198</xdr:rowOff>
    </xdr:from>
    <xdr:to>
      <xdr:col>10</xdr:col>
      <xdr:colOff>114300</xdr:colOff>
      <xdr:row>38</xdr:row>
      <xdr:rowOff>9493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23298"/>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140562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17101</xdr:rowOff>
    </xdr:from>
    <xdr:to>
      <xdr:col>24</xdr:col>
      <xdr:colOff>114300</xdr:colOff>
      <xdr:row>36</xdr:row>
      <xdr:rowOff>118701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8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39978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34322</xdr:rowOff>
    </xdr:from>
    <xdr:to>
      <xdr:col>20</xdr:col>
      <xdr:colOff>38100</xdr:colOff>
      <xdr:row>36</xdr:row>
      <xdr:rowOff>135922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0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127049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9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85528</xdr:rowOff>
    </xdr:from>
    <xdr:to>
      <xdr:col>15</xdr:col>
      <xdr:colOff>101600</xdr:colOff>
      <xdr:row>37</xdr:row>
      <xdr:rowOff>15678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5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6805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5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130143</xdr:rowOff>
    </xdr:from>
    <xdr:to>
      <xdr:col>10</xdr:col>
      <xdr:colOff>165100</xdr:colOff>
      <xdr:row>38</xdr:row>
      <xdr:rowOff>60293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51420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6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128848</xdr:rowOff>
    </xdr:from>
    <xdr:to>
      <xdr:col>6</xdr:col>
      <xdr:colOff>38100</xdr:colOff>
      <xdr:row>38</xdr:row>
      <xdr:rowOff>58998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7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50125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6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161348</xdr:rowOff>
    </xdr:from>
    <xdr:to>
      <xdr:col>24</xdr:col>
      <xdr:colOff>63500</xdr:colOff>
      <xdr:row>59</xdr:row>
      <xdr:rowOff>19197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105448"/>
          <a:ext cx="8382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5176</xdr:rowOff>
    </xdr:from>
    <xdr:to>
      <xdr:col>19</xdr:col>
      <xdr:colOff>177800</xdr:colOff>
      <xdr:row>59</xdr:row>
      <xdr:rowOff>19197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120726"/>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5176</xdr:rowOff>
    </xdr:from>
    <xdr:to>
      <xdr:col>15</xdr:col>
      <xdr:colOff>50800</xdr:colOff>
      <xdr:row>59</xdr:row>
      <xdr:rowOff>34537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20726"/>
          <a:ext cx="889000" cy="2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31138</xdr:rowOff>
    </xdr:from>
    <xdr:to>
      <xdr:col>10</xdr:col>
      <xdr:colOff>114300</xdr:colOff>
      <xdr:row>59</xdr:row>
      <xdr:rowOff>34537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146688"/>
          <a:ext cx="889000" cy="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110548</xdr:rowOff>
    </xdr:from>
    <xdr:to>
      <xdr:col>24</xdr:col>
      <xdr:colOff>114300</xdr:colOff>
      <xdr:row>59</xdr:row>
      <xdr:rowOff>40698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25475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6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139847</xdr:rowOff>
    </xdr:from>
    <xdr:to>
      <xdr:col>20</xdr:col>
      <xdr:colOff>38100</xdr:colOff>
      <xdr:row>59</xdr:row>
      <xdr:rowOff>69997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8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61124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7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125826</xdr:rowOff>
    </xdr:from>
    <xdr:to>
      <xdr:col>15</xdr:col>
      <xdr:colOff>101600</xdr:colOff>
      <xdr:row>59</xdr:row>
      <xdr:rowOff>55976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6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47103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6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155187</xdr:rowOff>
    </xdr:from>
    <xdr:to>
      <xdr:col>10</xdr:col>
      <xdr:colOff>165100</xdr:colOff>
      <xdr:row>59</xdr:row>
      <xdr:rowOff>85337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9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76464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9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151788</xdr:rowOff>
    </xdr:from>
    <xdr:to>
      <xdr:col>6</xdr:col>
      <xdr:colOff>38100</xdr:colOff>
      <xdr:row>59</xdr:row>
      <xdr:rowOff>81938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9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73065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8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125253</xdr:rowOff>
    </xdr:from>
    <xdr:to>
      <xdr:col>24</xdr:col>
      <xdr:colOff>63500</xdr:colOff>
      <xdr:row>77</xdr:row>
      <xdr:rowOff>127219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26903"/>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111948</xdr:rowOff>
    </xdr:from>
    <xdr:to>
      <xdr:col>19</xdr:col>
      <xdr:colOff>177800</xdr:colOff>
      <xdr:row>77</xdr:row>
      <xdr:rowOff>127219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13598"/>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111948</xdr:rowOff>
    </xdr:from>
    <xdr:to>
      <xdr:col>15</xdr:col>
      <xdr:colOff>50800</xdr:colOff>
      <xdr:row>77</xdr:row>
      <xdr:rowOff>132110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13598"/>
          <a:ext cx="889000" cy="2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167546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132110</xdr:rowOff>
    </xdr:from>
    <xdr:to>
      <xdr:col>10</xdr:col>
      <xdr:colOff>114300</xdr:colOff>
      <xdr:row>77</xdr:row>
      <xdr:rowOff>139289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33760"/>
          <a:ext cx="889000" cy="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74453</xdr:rowOff>
    </xdr:from>
    <xdr:to>
      <xdr:col>24</xdr:col>
      <xdr:colOff>114300</xdr:colOff>
      <xdr:row>78</xdr:row>
      <xdr:rowOff>4603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7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52880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76419</xdr:rowOff>
    </xdr:from>
    <xdr:to>
      <xdr:col>20</xdr:col>
      <xdr:colOff>38100</xdr:colOff>
      <xdr:row>78</xdr:row>
      <xdr:rowOff>6569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7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169146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61148</xdr:rowOff>
    </xdr:from>
    <xdr:to>
      <xdr:col>15</xdr:col>
      <xdr:colOff>101600</xdr:colOff>
      <xdr:row>77</xdr:row>
      <xdr:rowOff>162748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6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7825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03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81310</xdr:rowOff>
    </xdr:from>
    <xdr:to>
      <xdr:col>10</xdr:col>
      <xdr:colOff>165100</xdr:colOff>
      <xdr:row>78</xdr:row>
      <xdr:rowOff>11460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27987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05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88489</xdr:rowOff>
    </xdr:from>
    <xdr:to>
      <xdr:col>6</xdr:col>
      <xdr:colOff>38100</xdr:colOff>
      <xdr:row>78</xdr:row>
      <xdr:rowOff>18639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9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35166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6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103722</xdr:rowOff>
    </xdr:from>
    <xdr:to>
      <xdr:col>24</xdr:col>
      <xdr:colOff>63500</xdr:colOff>
      <xdr:row>97</xdr:row>
      <xdr:rowOff>121738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562922"/>
          <a:ext cx="838200" cy="18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103722</xdr:rowOff>
    </xdr:from>
    <xdr:to>
      <xdr:col>19</xdr:col>
      <xdr:colOff>177800</xdr:colOff>
      <xdr:row>98</xdr:row>
      <xdr:rowOff>3825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62922"/>
          <a:ext cx="889000" cy="24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169842</xdr:rowOff>
    </xdr:from>
    <xdr:to>
      <xdr:col>15</xdr:col>
      <xdr:colOff>50800</xdr:colOff>
      <xdr:row>98</xdr:row>
      <xdr:rowOff>3825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800492"/>
          <a:ext cx="889000" cy="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169842</xdr:rowOff>
    </xdr:from>
    <xdr:to>
      <xdr:col>10</xdr:col>
      <xdr:colOff>114300</xdr:colOff>
      <xdr:row>98</xdr:row>
      <xdr:rowOff>25836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00492"/>
          <a:ext cx="889000" cy="2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70938</xdr:rowOff>
    </xdr:from>
    <xdr:to>
      <xdr:col>24</xdr:col>
      <xdr:colOff>114300</xdr:colOff>
      <xdr:row>98</xdr:row>
      <xdr:rowOff>1088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157315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1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52922</xdr:rowOff>
    </xdr:from>
    <xdr:to>
      <xdr:col>20</xdr:col>
      <xdr:colOff>38100</xdr:colOff>
      <xdr:row>96</xdr:row>
      <xdr:rowOff>154522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1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145649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0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124475</xdr:rowOff>
    </xdr:from>
    <xdr:to>
      <xdr:col>15</xdr:col>
      <xdr:colOff>101600</xdr:colOff>
      <xdr:row>98</xdr:row>
      <xdr:rowOff>54625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5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45752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4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119042</xdr:rowOff>
    </xdr:from>
    <xdr:to>
      <xdr:col>10</xdr:col>
      <xdr:colOff>165100</xdr:colOff>
      <xdr:row>98</xdr:row>
      <xdr:rowOff>49192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4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40319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4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146486</xdr:rowOff>
    </xdr:from>
    <xdr:to>
      <xdr:col>6</xdr:col>
      <xdr:colOff>38100</xdr:colOff>
      <xdr:row>98</xdr:row>
      <xdr:rowOff>76636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7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67763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6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118135</xdr:rowOff>
    </xdr:from>
    <xdr:to>
      <xdr:col>55</xdr:col>
      <xdr:colOff>0</xdr:colOff>
      <xdr:row>38</xdr:row>
      <xdr:rowOff>66967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61785"/>
          <a:ext cx="838200" cy="12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170515</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7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154711</xdr:rowOff>
    </xdr:from>
    <xdr:to>
      <xdr:col>50</xdr:col>
      <xdr:colOff>114300</xdr:colOff>
      <xdr:row>38</xdr:row>
      <xdr:rowOff>66967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298211"/>
          <a:ext cx="889000" cy="128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143476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1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154711</xdr:rowOff>
    </xdr:from>
    <xdr:to>
      <xdr:col>45</xdr:col>
      <xdr:colOff>177800</xdr:colOff>
      <xdr:row>38</xdr:row>
      <xdr:rowOff>109842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298211"/>
          <a:ext cx="889000" cy="132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109842</xdr:rowOff>
    </xdr:from>
    <xdr:to>
      <xdr:col>41</xdr:col>
      <xdr:colOff>50800</xdr:colOff>
      <xdr:row>39</xdr:row>
      <xdr:rowOff>23381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624942"/>
          <a:ext cx="889000" cy="8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86060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92892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67335</xdr:rowOff>
    </xdr:from>
    <xdr:to>
      <xdr:col>55</xdr:col>
      <xdr:colOff>50800</xdr:colOff>
      <xdr:row>37</xdr:row>
      <xdr:rowOff>168935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45762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8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16167</xdr:rowOff>
    </xdr:from>
    <xdr:to>
      <xdr:col>50</xdr:col>
      <xdr:colOff>165100</xdr:colOff>
      <xdr:row>38</xdr:row>
      <xdr:rowOff>117767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108894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2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103911</xdr:rowOff>
    </xdr:from>
    <xdr:to>
      <xdr:col>46</xdr:col>
      <xdr:colOff>38100</xdr:colOff>
      <xdr:row>31</xdr:row>
      <xdr:rowOff>34061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24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25188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34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59042</xdr:rowOff>
    </xdr:from>
    <xdr:to>
      <xdr:col>41</xdr:col>
      <xdr:colOff>101600</xdr:colOff>
      <xdr:row>38</xdr:row>
      <xdr:rowOff>160642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151769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6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144031</xdr:rowOff>
    </xdr:from>
    <xdr:to>
      <xdr:col>36</xdr:col>
      <xdr:colOff>165100</xdr:colOff>
      <xdr:row>39</xdr:row>
      <xdr:rowOff>74181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65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65308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155641</xdr:rowOff>
    </xdr:from>
    <xdr:to>
      <xdr:col>55</xdr:col>
      <xdr:colOff>0</xdr:colOff>
      <xdr:row>58</xdr:row>
      <xdr:rowOff>74123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28291"/>
          <a:ext cx="838200" cy="8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74123</xdr:rowOff>
    </xdr:from>
    <xdr:to>
      <xdr:col>50</xdr:col>
      <xdr:colOff>114300</xdr:colOff>
      <xdr:row>58</xdr:row>
      <xdr:rowOff>89857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10018223"/>
          <a:ext cx="889000" cy="1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32349</xdr:rowOff>
    </xdr:from>
    <xdr:to>
      <xdr:col>45</xdr:col>
      <xdr:colOff>177800</xdr:colOff>
      <xdr:row>58</xdr:row>
      <xdr:rowOff>89857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76449"/>
          <a:ext cx="889000" cy="5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71684</xdr:rowOff>
    </xdr:from>
    <xdr:to>
      <xdr:col>41</xdr:col>
      <xdr:colOff>50800</xdr:colOff>
      <xdr:row>58</xdr:row>
      <xdr:rowOff>32349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44334"/>
          <a:ext cx="889000" cy="13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104841</xdr:rowOff>
    </xdr:from>
    <xdr:to>
      <xdr:col>55</xdr:col>
      <xdr:colOff>50800</xdr:colOff>
      <xdr:row>58</xdr:row>
      <xdr:rowOff>34991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7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83268</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5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23323</xdr:rowOff>
    </xdr:from>
    <xdr:to>
      <xdr:col>50</xdr:col>
      <xdr:colOff>165100</xdr:colOff>
      <xdr:row>58</xdr:row>
      <xdr:rowOff>124923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116050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6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39057</xdr:rowOff>
    </xdr:from>
    <xdr:to>
      <xdr:col>46</xdr:col>
      <xdr:colOff>38100</xdr:colOff>
      <xdr:row>58</xdr:row>
      <xdr:rowOff>140657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131784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7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152999</xdr:rowOff>
    </xdr:from>
    <xdr:to>
      <xdr:col>41</xdr:col>
      <xdr:colOff>101600</xdr:colOff>
      <xdr:row>58</xdr:row>
      <xdr:rowOff>83149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74276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1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20884</xdr:rowOff>
    </xdr:from>
    <xdr:to>
      <xdr:col>36</xdr:col>
      <xdr:colOff>165100</xdr:colOff>
      <xdr:row>57</xdr:row>
      <xdr:rowOff>122484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9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113611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12464</xdr:rowOff>
    </xdr:from>
    <xdr:to>
      <xdr:col>55</xdr:col>
      <xdr:colOff>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57014"/>
          <a:ext cx="838200" cy="3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170428</xdr:rowOff>
    </xdr:from>
    <xdr:to>
      <xdr:col>50</xdr:col>
      <xdr:colOff>114300</xdr:colOff>
      <xdr:row>79</xdr:row>
      <xdr:rowOff>12464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43528"/>
          <a:ext cx="889000" cy="1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30296</xdr:rowOff>
    </xdr:from>
    <xdr:to>
      <xdr:col>45</xdr:col>
      <xdr:colOff>177800</xdr:colOff>
      <xdr:row>78</xdr:row>
      <xdr:rowOff>170428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03396"/>
          <a:ext cx="889000" cy="1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1397</xdr:rowOff>
    </xdr:from>
    <xdr:to>
      <xdr:col>41</xdr:col>
      <xdr:colOff>50800</xdr:colOff>
      <xdr:row>78</xdr:row>
      <xdr:rowOff>30296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03047"/>
          <a:ext cx="889000" cy="20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133907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3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133114</xdr:rowOff>
    </xdr:from>
    <xdr:to>
      <xdr:col>50</xdr:col>
      <xdr:colOff>165100</xdr:colOff>
      <xdr:row>79</xdr:row>
      <xdr:rowOff>63264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0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54391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9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119628</xdr:rowOff>
    </xdr:from>
    <xdr:to>
      <xdr:col>46</xdr:col>
      <xdr:colOff>38100</xdr:colOff>
      <xdr:row>79</xdr:row>
      <xdr:rowOff>49778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9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40905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8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150946</xdr:rowOff>
    </xdr:from>
    <xdr:to>
      <xdr:col>41</xdr:col>
      <xdr:colOff>101600</xdr:colOff>
      <xdr:row>78</xdr:row>
      <xdr:rowOff>81096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5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72223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44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122047</xdr:rowOff>
    </xdr:from>
    <xdr:to>
      <xdr:col>36</xdr:col>
      <xdr:colOff>165100</xdr:colOff>
      <xdr:row>77</xdr:row>
      <xdr:rowOff>52197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5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68724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92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125070</xdr:rowOff>
    </xdr:from>
    <xdr:to>
      <xdr:col>55</xdr:col>
      <xdr:colOff>0</xdr:colOff>
      <xdr:row>98</xdr:row>
      <xdr:rowOff>3096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584270"/>
          <a:ext cx="838200" cy="22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118468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77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3096</xdr:rowOff>
    </xdr:from>
    <xdr:to>
      <xdr:col>50</xdr:col>
      <xdr:colOff>114300</xdr:colOff>
      <xdr:row>98</xdr:row>
      <xdr:rowOff>50171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805196"/>
          <a:ext cx="889000" cy="4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50171</xdr:rowOff>
    </xdr:from>
    <xdr:to>
      <xdr:col>45</xdr:col>
      <xdr:colOff>177800</xdr:colOff>
      <xdr:row>98</xdr:row>
      <xdr:rowOff>84559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852271"/>
          <a:ext cx="889000" cy="3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118521</xdr:rowOff>
    </xdr:from>
    <xdr:to>
      <xdr:col>41</xdr:col>
      <xdr:colOff>50800</xdr:colOff>
      <xdr:row>98</xdr:row>
      <xdr:rowOff>84559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749171"/>
          <a:ext cx="889000" cy="13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74270</xdr:rowOff>
    </xdr:from>
    <xdr:to>
      <xdr:col>55</xdr:col>
      <xdr:colOff>50800</xdr:colOff>
      <xdr:row>97</xdr:row>
      <xdr:rowOff>4420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97147</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38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123746</xdr:rowOff>
    </xdr:from>
    <xdr:to>
      <xdr:col>50</xdr:col>
      <xdr:colOff>165100</xdr:colOff>
      <xdr:row>98</xdr:row>
      <xdr:rowOff>53896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5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45023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4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170821</xdr:rowOff>
    </xdr:from>
    <xdr:to>
      <xdr:col>46</xdr:col>
      <xdr:colOff>38100</xdr:colOff>
      <xdr:row>98</xdr:row>
      <xdr:rowOff>100971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0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92098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9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33759</xdr:rowOff>
    </xdr:from>
    <xdr:to>
      <xdr:col>41</xdr:col>
      <xdr:colOff>101600</xdr:colOff>
      <xdr:row>98</xdr:row>
      <xdr:rowOff>135359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3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126486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92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67721</xdr:rowOff>
    </xdr:from>
    <xdr:to>
      <xdr:col>36</xdr:col>
      <xdr:colOff>165100</xdr:colOff>
      <xdr:row>97</xdr:row>
      <xdr:rowOff>169321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9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160448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9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97997</xdr:rowOff>
    </xdr:from>
    <xdr:to>
      <xdr:col>85</xdr:col>
      <xdr:colOff>127000</xdr:colOff>
      <xdr:row>77</xdr:row>
      <xdr:rowOff>127290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99647"/>
          <a:ext cx="838200" cy="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127290</xdr:rowOff>
    </xdr:from>
    <xdr:to>
      <xdr:col>81</xdr:col>
      <xdr:colOff>50800</xdr:colOff>
      <xdr:row>77</xdr:row>
      <xdr:rowOff>143227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28940"/>
          <a:ext cx="8890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143227</xdr:rowOff>
    </xdr:from>
    <xdr:to>
      <xdr:col>76</xdr:col>
      <xdr:colOff>114300</xdr:colOff>
      <xdr:row>77</xdr:row>
      <xdr:rowOff>150640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44877"/>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150640</xdr:rowOff>
    </xdr:from>
    <xdr:to>
      <xdr:col>71</xdr:col>
      <xdr:colOff>177800</xdr:colOff>
      <xdr:row>77</xdr:row>
      <xdr:rowOff>152698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52290"/>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47197</xdr:rowOff>
    </xdr:from>
    <xdr:to>
      <xdr:col>85</xdr:col>
      <xdr:colOff>177800</xdr:colOff>
      <xdr:row>77</xdr:row>
      <xdr:rowOff>148797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4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25624</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2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76490</xdr:rowOff>
    </xdr:from>
    <xdr:to>
      <xdr:col>81</xdr:col>
      <xdr:colOff>101600</xdr:colOff>
      <xdr:row>78</xdr:row>
      <xdr:rowOff>6640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7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169217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7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92427</xdr:rowOff>
    </xdr:from>
    <xdr:to>
      <xdr:col>76</xdr:col>
      <xdr:colOff>165100</xdr:colOff>
      <xdr:row>78</xdr:row>
      <xdr:rowOff>22577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9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13704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38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99840</xdr:rowOff>
    </xdr:from>
    <xdr:to>
      <xdr:col>72</xdr:col>
      <xdr:colOff>38100</xdr:colOff>
      <xdr:row>78</xdr:row>
      <xdr:rowOff>29990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0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21117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9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101898</xdr:rowOff>
    </xdr:from>
    <xdr:to>
      <xdr:col>67</xdr:col>
      <xdr:colOff>101600</xdr:colOff>
      <xdr:row>78</xdr:row>
      <xdr:rowOff>32048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23175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9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28088</xdr:rowOff>
    </xdr:from>
    <xdr:to>
      <xdr:col>85</xdr:col>
      <xdr:colOff>127000</xdr:colOff>
      <xdr:row>98</xdr:row>
      <xdr:rowOff>54935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30188"/>
          <a:ext cx="838200" cy="2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28088</xdr:rowOff>
    </xdr:from>
    <xdr:to>
      <xdr:col>81</xdr:col>
      <xdr:colOff>50800</xdr:colOff>
      <xdr:row>98</xdr:row>
      <xdr:rowOff>98515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30188"/>
          <a:ext cx="889000" cy="7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95803</xdr:rowOff>
    </xdr:from>
    <xdr:to>
      <xdr:col>76</xdr:col>
      <xdr:colOff>114300</xdr:colOff>
      <xdr:row>98</xdr:row>
      <xdr:rowOff>98515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97903"/>
          <a:ext cx="889000" cy="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83460</xdr:rowOff>
    </xdr:from>
    <xdr:to>
      <xdr:col>71</xdr:col>
      <xdr:colOff>177800</xdr:colOff>
      <xdr:row>98</xdr:row>
      <xdr:rowOff>95803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85560"/>
          <a:ext cx="889000" cy="1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4135</xdr:rowOff>
    </xdr:from>
    <xdr:to>
      <xdr:col>85</xdr:col>
      <xdr:colOff>177800</xdr:colOff>
      <xdr:row>98</xdr:row>
      <xdr:rowOff>105735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128893</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148738</xdr:rowOff>
    </xdr:from>
    <xdr:to>
      <xdr:col>81</xdr:col>
      <xdr:colOff>101600</xdr:colOff>
      <xdr:row>98</xdr:row>
      <xdr:rowOff>78888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70015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47715</xdr:rowOff>
    </xdr:from>
    <xdr:to>
      <xdr:col>76</xdr:col>
      <xdr:colOff>165100</xdr:colOff>
      <xdr:row>98</xdr:row>
      <xdr:rowOff>149315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4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140442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4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45003</xdr:rowOff>
    </xdr:from>
    <xdr:to>
      <xdr:col>72</xdr:col>
      <xdr:colOff>38100</xdr:colOff>
      <xdr:row>98</xdr:row>
      <xdr:rowOff>146603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137730</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32660</xdr:rowOff>
    </xdr:from>
    <xdr:to>
      <xdr:col>67</xdr:col>
      <xdr:colOff>101600</xdr:colOff>
      <xdr:row>98</xdr:row>
      <xdr:rowOff>134260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125387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2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77155</xdr:rowOff>
    </xdr:from>
    <xdr:to>
      <xdr:col>116</xdr:col>
      <xdr:colOff>63500</xdr:colOff>
      <xdr:row>35</xdr:row>
      <xdr:rowOff>56947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5906455"/>
          <a:ext cx="838200" cy="15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50411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94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56947</xdr:rowOff>
    </xdr:from>
    <xdr:to>
      <xdr:col>111</xdr:col>
      <xdr:colOff>177800</xdr:colOff>
      <xdr:row>36</xdr:row>
      <xdr:rowOff>108519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057697"/>
          <a:ext cx="889000" cy="22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14932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137140</xdr:rowOff>
    </xdr:from>
    <xdr:to>
      <xdr:col>107</xdr:col>
      <xdr:colOff>50800</xdr:colOff>
      <xdr:row>36</xdr:row>
      <xdr:rowOff>108519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137890"/>
          <a:ext cx="889000" cy="14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15115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137140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137890"/>
          <a:ext cx="889000" cy="51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43095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26355</xdr:rowOff>
    </xdr:from>
    <xdr:to>
      <xdr:col>116</xdr:col>
      <xdr:colOff>114300</xdr:colOff>
      <xdr:row>34</xdr:row>
      <xdr:rowOff>127955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85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49232</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70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6147</xdr:rowOff>
    </xdr:from>
    <xdr:to>
      <xdr:col>112</xdr:col>
      <xdr:colOff>38100</xdr:colOff>
      <xdr:row>35</xdr:row>
      <xdr:rowOff>107747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0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124274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57719</xdr:rowOff>
    </xdr:from>
    <xdr:to>
      <xdr:col>107</xdr:col>
      <xdr:colOff>101600</xdr:colOff>
      <xdr:row>36</xdr:row>
      <xdr:rowOff>159319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22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4396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00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86340</xdr:rowOff>
    </xdr:from>
    <xdr:to>
      <xdr:col>102</xdr:col>
      <xdr:colOff>165100</xdr:colOff>
      <xdr:row>36</xdr:row>
      <xdr:rowOff>16490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0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33017</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586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72187</xdr:rowOff>
    </xdr:from>
    <xdr:to>
      <xdr:col>116</xdr:col>
      <xdr:colOff>63500</xdr:colOff>
      <xdr:row>58</xdr:row>
      <xdr:rowOff>72339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16287"/>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69918</xdr:rowOff>
    </xdr:from>
    <xdr:ext cx="378565"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10014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71882</xdr:rowOff>
    </xdr:from>
    <xdr:to>
      <xdr:col>111</xdr:col>
      <xdr:colOff>177800</xdr:colOff>
      <xdr:row>58</xdr:row>
      <xdr:rowOff>72187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15982"/>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3395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1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71348</xdr:rowOff>
    </xdr:from>
    <xdr:to>
      <xdr:col>107</xdr:col>
      <xdr:colOff>50800</xdr:colOff>
      <xdr:row>58</xdr:row>
      <xdr:rowOff>71882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15448"/>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147566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71348</xdr:rowOff>
    </xdr:from>
    <xdr:to>
      <xdr:col>102</xdr:col>
      <xdr:colOff>114300</xdr:colOff>
      <xdr:row>58</xdr:row>
      <xdr:rowOff>71348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15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155338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152671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21539</xdr:rowOff>
    </xdr:from>
    <xdr:to>
      <xdr:col>116</xdr:col>
      <xdr:colOff>114300</xdr:colOff>
      <xdr:row>58</xdr:row>
      <xdr:rowOff>123139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6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44416</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81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21387</xdr:rowOff>
    </xdr:from>
    <xdr:to>
      <xdr:col>112</xdr:col>
      <xdr:colOff>38100</xdr:colOff>
      <xdr:row>58</xdr:row>
      <xdr:rowOff>122987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6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139514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74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21082</xdr:rowOff>
    </xdr:from>
    <xdr:to>
      <xdr:col>107</xdr:col>
      <xdr:colOff>101600</xdr:colOff>
      <xdr:row>58</xdr:row>
      <xdr:rowOff>122682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139209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74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20548</xdr:rowOff>
    </xdr:from>
    <xdr:to>
      <xdr:col>102</xdr:col>
      <xdr:colOff>165100</xdr:colOff>
      <xdr:row>58</xdr:row>
      <xdr:rowOff>122148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6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138675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73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20548</xdr:rowOff>
    </xdr:from>
    <xdr:to>
      <xdr:col>98</xdr:col>
      <xdr:colOff>38100</xdr:colOff>
      <xdr:row>58</xdr:row>
      <xdr:rowOff>122148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6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138675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73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9283</xdr:rowOff>
    </xdr:from>
    <xdr:to>
      <xdr:col>116</xdr:col>
      <xdr:colOff>63500</xdr:colOff>
      <xdr:row>78</xdr:row>
      <xdr:rowOff>23361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382383"/>
          <a:ext cx="838200" cy="1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11151</xdr:rowOff>
    </xdr:from>
    <xdr:to>
      <xdr:col>111</xdr:col>
      <xdr:colOff>177800</xdr:colOff>
      <xdr:row>78</xdr:row>
      <xdr:rowOff>23361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384251"/>
          <a:ext cx="889000" cy="1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11151</xdr:rowOff>
    </xdr:from>
    <xdr:to>
      <xdr:col>107</xdr:col>
      <xdr:colOff>50800</xdr:colOff>
      <xdr:row>78</xdr:row>
      <xdr:rowOff>35688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384251"/>
          <a:ext cx="889000" cy="2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44107</xdr:rowOff>
    </xdr:from>
    <xdr:to>
      <xdr:col>102</xdr:col>
      <xdr:colOff>114300</xdr:colOff>
      <xdr:row>78</xdr:row>
      <xdr:rowOff>35688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245757"/>
          <a:ext cx="889000" cy="16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129933</xdr:rowOff>
    </xdr:from>
    <xdr:to>
      <xdr:col>116</xdr:col>
      <xdr:colOff>114300</xdr:colOff>
      <xdr:row>78</xdr:row>
      <xdr:rowOff>60083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33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108360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31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144011</xdr:rowOff>
    </xdr:from>
    <xdr:to>
      <xdr:col>112</xdr:col>
      <xdr:colOff>38100</xdr:colOff>
      <xdr:row>78</xdr:row>
      <xdr:rowOff>74161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3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65288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43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131801</xdr:rowOff>
    </xdr:from>
    <xdr:to>
      <xdr:col>107</xdr:col>
      <xdr:colOff>101600</xdr:colOff>
      <xdr:row>78</xdr:row>
      <xdr:rowOff>61951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3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53078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42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156338</xdr:rowOff>
    </xdr:from>
    <xdr:to>
      <xdr:col>102</xdr:col>
      <xdr:colOff>165100</xdr:colOff>
      <xdr:row>78</xdr:row>
      <xdr:rowOff>86488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3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77615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4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164757</xdr:rowOff>
    </xdr:from>
    <xdr:to>
      <xdr:col>98</xdr:col>
      <xdr:colOff>38100</xdr:colOff>
      <xdr:row>77</xdr:row>
      <xdr:rowOff>94907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86034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8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人事院勧告に伴う改定により</a:t>
          </a:r>
          <a:r>
            <a:rPr kumimoji="1" lang="ja-JP" altLang="ja-JP" sz="1100">
              <a:solidFill>
                <a:schemeClr val="dk1"/>
              </a:solidFill>
              <a:effectLst/>
              <a:latin typeface="+mn-lt"/>
              <a:ea typeface="+mn-ea"/>
              <a:cs typeface="+mn-cs"/>
            </a:rPr>
            <a:t>増加。</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物件費は児童館建設に伴う備品購入費（</a:t>
          </a:r>
          <a:r>
            <a:rPr kumimoji="1" lang="en-US" altLang="ja-JP" sz="1100">
              <a:solidFill>
                <a:schemeClr val="dk1"/>
              </a:solidFill>
              <a:effectLst/>
              <a:latin typeface="+mn-lt"/>
              <a:ea typeface="+mn-ea"/>
              <a:cs typeface="+mn-cs"/>
            </a:rPr>
            <a:t>32,339</a:t>
          </a:r>
          <a:r>
            <a:rPr kumimoji="1" lang="ja-JP" altLang="en-US" sz="1100">
              <a:solidFill>
                <a:schemeClr val="dk1"/>
              </a:solidFill>
              <a:effectLst/>
              <a:latin typeface="+mn-lt"/>
              <a:ea typeface="+mn-ea"/>
              <a:cs typeface="+mn-cs"/>
            </a:rPr>
            <a:t>千円）や機構改革に伴う備品購入費（</a:t>
          </a:r>
          <a:r>
            <a:rPr kumimoji="1" lang="en-US" altLang="ja-JP" sz="1100">
              <a:solidFill>
                <a:schemeClr val="dk1"/>
              </a:solidFill>
              <a:effectLst/>
              <a:latin typeface="+mn-lt"/>
              <a:ea typeface="+mn-ea"/>
              <a:cs typeface="+mn-cs"/>
            </a:rPr>
            <a:t>6,811</a:t>
          </a:r>
          <a:r>
            <a:rPr kumimoji="1" lang="ja-JP" altLang="en-US" sz="1100">
              <a:solidFill>
                <a:schemeClr val="dk1"/>
              </a:solidFill>
              <a:effectLst/>
              <a:latin typeface="+mn-lt"/>
              <a:ea typeface="+mn-ea"/>
              <a:cs typeface="+mn-cs"/>
            </a:rPr>
            <a:t>千円）の増により数値を引き上げた。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年度に子育て世帯への臨時特別給付金、住民税非課税世帯等への臨時特別給付金を支給した影響で</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数値を引き下げた。しかし、自立支援に係る訓練給付費等も増加を続けており、今後も増加が見込まれる。</a:t>
          </a:r>
          <a:endParaRPr lang="ja-JP" altLang="ja-JP" sz="1400">
            <a:effectLst/>
          </a:endParaRPr>
        </a:p>
        <a:p>
          <a:r>
            <a:rPr lang="ja-JP" altLang="en-US" sz="1100">
              <a:effectLst/>
            </a:rPr>
            <a:t>普通建設事業費（更新整備）については、児童館整備事業（</a:t>
          </a:r>
          <a:r>
            <a:rPr lang="en-US" altLang="ja-JP" sz="1100">
              <a:effectLst/>
            </a:rPr>
            <a:t>137,423</a:t>
          </a:r>
          <a:r>
            <a:rPr lang="ja-JP" altLang="en-US" sz="1100">
              <a:effectLst/>
            </a:rPr>
            <a:t>千円）、都市公園土地購入費（</a:t>
          </a:r>
          <a:r>
            <a:rPr lang="en-US" altLang="ja-JP" sz="1100">
              <a:effectLst/>
            </a:rPr>
            <a:t>53,838</a:t>
          </a:r>
          <a:r>
            <a:rPr lang="ja-JP" altLang="en-US" sz="1100">
              <a:effectLst/>
            </a:rPr>
            <a:t>千円）、役場別棟事務室設置事業費（</a:t>
          </a:r>
          <a:r>
            <a:rPr lang="en-US" altLang="ja-JP" sz="1100">
              <a:effectLst/>
            </a:rPr>
            <a:t>48,499</a:t>
          </a:r>
          <a:r>
            <a:rPr lang="ja-JP" altLang="en-US" sz="1100">
              <a:effectLst/>
            </a:rPr>
            <a:t>千円）等の理由により数値を引き上げた。</a:t>
          </a:r>
          <a:endParaRPr lang="ja-JP" altLang="ja-JP" sz="1100">
            <a:effectLst/>
          </a:endParaRPr>
        </a:p>
        <a:p>
          <a:r>
            <a:rPr kumimoji="1" lang="ja-JP" altLang="en-US" sz="1100">
              <a:latin typeface="+mn-ea"/>
              <a:ea typeface="+mn-ea"/>
            </a:rPr>
            <a:t>投資及び出資金については下水道事業会計出資金（</a:t>
          </a:r>
          <a:r>
            <a:rPr kumimoji="1" lang="en-US" altLang="ja-JP" sz="1100">
              <a:latin typeface="+mn-ea"/>
              <a:ea typeface="+mn-ea"/>
            </a:rPr>
            <a:t>286,663</a:t>
          </a:r>
          <a:r>
            <a:rPr kumimoji="1" lang="ja-JP" altLang="en-US" sz="1100">
              <a:latin typeface="+mn-ea"/>
              <a:ea typeface="+mn-ea"/>
            </a:rPr>
            <a:t>千円）が増加した事により数値を引き上げた。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愛知県扶桑町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35,026
34,388
11.19
12,600,987
12,206,809
380,110
7,502,655
7,047,637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98171</xdr:rowOff>
    </xdr:from>
    <xdr:to>
      <xdr:col>24</xdr:col>
      <xdr:colOff>63500</xdr:colOff>
      <xdr:row>35</xdr:row>
      <xdr:rowOff>139319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98921"/>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138938</xdr:rowOff>
    </xdr:from>
    <xdr:to>
      <xdr:col>19</xdr:col>
      <xdr:colOff>177800</xdr:colOff>
      <xdr:row>35</xdr:row>
      <xdr:rowOff>98171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68238"/>
          <a:ext cx="889000" cy="1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138938</xdr:rowOff>
    </xdr:from>
    <xdr:to>
      <xdr:col>15</xdr:col>
      <xdr:colOff>50800</xdr:colOff>
      <xdr:row>35</xdr:row>
      <xdr:rowOff>51689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68238"/>
          <a:ext cx="889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46736</xdr:rowOff>
    </xdr:from>
    <xdr:to>
      <xdr:col>10</xdr:col>
      <xdr:colOff>114300</xdr:colOff>
      <xdr:row>35</xdr:row>
      <xdr:rowOff>51689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748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107967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88519</xdr:rowOff>
    </xdr:from>
    <xdr:to>
      <xdr:col>24</xdr:col>
      <xdr:colOff>114300</xdr:colOff>
      <xdr:row>36</xdr:row>
      <xdr:rowOff>18669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66946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47371</xdr:rowOff>
    </xdr:from>
    <xdr:to>
      <xdr:col>20</xdr:col>
      <xdr:colOff>38100</xdr:colOff>
      <xdr:row>35</xdr:row>
      <xdr:rowOff>148971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140098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4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88138</xdr:rowOff>
    </xdr:from>
    <xdr:to>
      <xdr:col>15</xdr:col>
      <xdr:colOff>101600</xdr:colOff>
      <xdr:row>35</xdr:row>
      <xdr:rowOff>18288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34815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9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889</xdr:rowOff>
    </xdr:from>
    <xdr:to>
      <xdr:col>10</xdr:col>
      <xdr:colOff>165100</xdr:colOff>
      <xdr:row>35</xdr:row>
      <xdr:rowOff>102489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93616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9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167386</xdr:rowOff>
    </xdr:from>
    <xdr:to>
      <xdr:col>6</xdr:col>
      <xdr:colOff>38100</xdr:colOff>
      <xdr:row>35</xdr:row>
      <xdr:rowOff>97536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88663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8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14839</xdr:rowOff>
    </xdr:from>
    <xdr:to>
      <xdr:col>24</xdr:col>
      <xdr:colOff>63500</xdr:colOff>
      <xdr:row>58</xdr:row>
      <xdr:rowOff>18732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8939"/>
          <a:ext cx="838200" cy="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38377</xdr:rowOff>
    </xdr:from>
    <xdr:to>
      <xdr:col>19</xdr:col>
      <xdr:colOff>177800</xdr:colOff>
      <xdr:row>58</xdr:row>
      <xdr:rowOff>18732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39577"/>
          <a:ext cx="889000" cy="32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38377</xdr:rowOff>
    </xdr:from>
    <xdr:to>
      <xdr:col>15</xdr:col>
      <xdr:colOff>50800</xdr:colOff>
      <xdr:row>58</xdr:row>
      <xdr:rowOff>79956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39577"/>
          <a:ext cx="889000" cy="38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64113</xdr:rowOff>
    </xdr:from>
    <xdr:to>
      <xdr:col>10</xdr:col>
      <xdr:colOff>114300</xdr:colOff>
      <xdr:row>58</xdr:row>
      <xdr:rowOff>79956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08213"/>
          <a:ext cx="889000" cy="1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135489</xdr:rowOff>
    </xdr:from>
    <xdr:to>
      <xdr:col>24</xdr:col>
      <xdr:colOff>114300</xdr:colOff>
      <xdr:row>58</xdr:row>
      <xdr:rowOff>65639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50416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139382</xdr:rowOff>
    </xdr:from>
    <xdr:to>
      <xdr:col>20</xdr:col>
      <xdr:colOff>38100</xdr:colOff>
      <xdr:row>58</xdr:row>
      <xdr:rowOff>69532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60659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0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159027</xdr:rowOff>
    </xdr:from>
    <xdr:to>
      <xdr:col>15</xdr:col>
      <xdr:colOff>101600</xdr:colOff>
      <xdr:row>56</xdr:row>
      <xdr:rowOff>89177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80304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29156</xdr:rowOff>
    </xdr:from>
    <xdr:to>
      <xdr:col>10</xdr:col>
      <xdr:colOff>165100</xdr:colOff>
      <xdr:row>58</xdr:row>
      <xdr:rowOff>130756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121883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6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13313</xdr:rowOff>
    </xdr:from>
    <xdr:to>
      <xdr:col>6</xdr:col>
      <xdr:colOff>38100</xdr:colOff>
      <xdr:row>58</xdr:row>
      <xdr:rowOff>114913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5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106040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5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52009</xdr:rowOff>
    </xdr:from>
    <xdr:to>
      <xdr:col>24</xdr:col>
      <xdr:colOff>63500</xdr:colOff>
      <xdr:row>77</xdr:row>
      <xdr:rowOff>54014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53659"/>
          <a:ext cx="838200" cy="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54014</xdr:rowOff>
    </xdr:from>
    <xdr:to>
      <xdr:col>19</xdr:col>
      <xdr:colOff>177800</xdr:colOff>
      <xdr:row>78</xdr:row>
      <xdr:rowOff>77970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55664"/>
          <a:ext cx="889000" cy="19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77970</xdr:rowOff>
    </xdr:from>
    <xdr:to>
      <xdr:col>15</xdr:col>
      <xdr:colOff>50800</xdr:colOff>
      <xdr:row>78</xdr:row>
      <xdr:rowOff>108854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51070"/>
          <a:ext cx="889000" cy="3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158972</xdr:rowOff>
    </xdr:from>
    <xdr:to>
      <xdr:col>10</xdr:col>
      <xdr:colOff>114300</xdr:colOff>
      <xdr:row>78</xdr:row>
      <xdr:rowOff>108854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360622"/>
          <a:ext cx="889000" cy="12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76578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1209</xdr:rowOff>
    </xdr:from>
    <xdr:to>
      <xdr:col>24</xdr:col>
      <xdr:colOff>114300</xdr:colOff>
      <xdr:row>77</xdr:row>
      <xdr:rowOff>102809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0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151086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8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3214</xdr:rowOff>
    </xdr:from>
    <xdr:to>
      <xdr:col>20</xdr:col>
      <xdr:colOff>38100</xdr:colOff>
      <xdr:row>77</xdr:row>
      <xdr:rowOff>104814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95941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9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27170</xdr:rowOff>
    </xdr:from>
    <xdr:to>
      <xdr:col>15</xdr:col>
      <xdr:colOff>101600</xdr:colOff>
      <xdr:row>78</xdr:row>
      <xdr:rowOff>128770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0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119897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9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58054</xdr:rowOff>
    </xdr:from>
    <xdr:to>
      <xdr:col>10</xdr:col>
      <xdr:colOff>165100</xdr:colOff>
      <xdr:row>78</xdr:row>
      <xdr:rowOff>159654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150781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2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108172</xdr:rowOff>
    </xdr:from>
    <xdr:to>
      <xdr:col>6</xdr:col>
      <xdr:colOff>38100</xdr:colOff>
      <xdr:row>78</xdr:row>
      <xdr:rowOff>38322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0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54849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8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166528</xdr:rowOff>
    </xdr:from>
    <xdr:to>
      <xdr:col>24</xdr:col>
      <xdr:colOff>63500</xdr:colOff>
      <xdr:row>98</xdr:row>
      <xdr:rowOff>43999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97178"/>
          <a:ext cx="8382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43999</xdr:rowOff>
    </xdr:from>
    <xdr:to>
      <xdr:col>19</xdr:col>
      <xdr:colOff>177800</xdr:colOff>
      <xdr:row>98</xdr:row>
      <xdr:rowOff>101589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46099"/>
          <a:ext cx="889000" cy="5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101589</xdr:rowOff>
    </xdr:from>
    <xdr:to>
      <xdr:col>15</xdr:col>
      <xdr:colOff>50800</xdr:colOff>
      <xdr:row>98</xdr:row>
      <xdr:rowOff>126082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0368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126082</xdr:rowOff>
    </xdr:from>
    <xdr:to>
      <xdr:col>10</xdr:col>
      <xdr:colOff>114300</xdr:colOff>
      <xdr:row>99</xdr:row>
      <xdr:rowOff>33956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28182"/>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115728</xdr:rowOff>
    </xdr:from>
    <xdr:to>
      <xdr:col>24</xdr:col>
      <xdr:colOff>114300</xdr:colOff>
      <xdr:row>98</xdr:row>
      <xdr:rowOff>45878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4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94155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2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164649</xdr:rowOff>
    </xdr:from>
    <xdr:to>
      <xdr:col>20</xdr:col>
      <xdr:colOff>38100</xdr:colOff>
      <xdr:row>98</xdr:row>
      <xdr:rowOff>94799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9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85926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8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50789</xdr:rowOff>
    </xdr:from>
    <xdr:to>
      <xdr:col>15</xdr:col>
      <xdr:colOff>101600</xdr:colOff>
      <xdr:row>98</xdr:row>
      <xdr:rowOff>152389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5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143516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4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75282</xdr:rowOff>
    </xdr:from>
    <xdr:to>
      <xdr:col>10</xdr:col>
      <xdr:colOff>165100</xdr:colOff>
      <xdr:row>99</xdr:row>
      <xdr:rowOff>5432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168009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7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154606</xdr:rowOff>
    </xdr:from>
    <xdr:to>
      <xdr:col>6</xdr:col>
      <xdr:colOff>38100</xdr:colOff>
      <xdr:row>99</xdr:row>
      <xdr:rowOff>84756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5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75883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4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41728</xdr:rowOff>
    </xdr:from>
    <xdr:to>
      <xdr:col>55</xdr:col>
      <xdr:colOff>0</xdr:colOff>
      <xdr:row>39</xdr:row>
      <xdr:rowOff>42382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28278"/>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42055</xdr:rowOff>
    </xdr:from>
    <xdr:to>
      <xdr:col>50</xdr:col>
      <xdr:colOff>114300</xdr:colOff>
      <xdr:row>39</xdr:row>
      <xdr:rowOff>42382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28605"/>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39769</xdr:rowOff>
    </xdr:from>
    <xdr:to>
      <xdr:col>45</xdr:col>
      <xdr:colOff>177800</xdr:colOff>
      <xdr:row>39</xdr:row>
      <xdr:rowOff>42055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2631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39769</xdr:rowOff>
    </xdr:from>
    <xdr:to>
      <xdr:col>41</xdr:col>
      <xdr:colOff>50800</xdr:colOff>
      <xdr:row>39</xdr:row>
      <xdr:rowOff>40096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26319"/>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162378</xdr:rowOff>
    </xdr:from>
    <xdr:to>
      <xdr:col>55</xdr:col>
      <xdr:colOff>50800</xdr:colOff>
      <xdr:row>39</xdr:row>
      <xdr:rowOff>92528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77305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2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163032</xdr:rowOff>
    </xdr:from>
    <xdr:to>
      <xdr:col>50</xdr:col>
      <xdr:colOff>165100</xdr:colOff>
      <xdr:row>39</xdr:row>
      <xdr:rowOff>93182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84309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70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162705</xdr:rowOff>
    </xdr:from>
    <xdr:to>
      <xdr:col>46</xdr:col>
      <xdr:colOff>38100</xdr:colOff>
      <xdr:row>39</xdr:row>
      <xdr:rowOff>92855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83982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7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160419</xdr:rowOff>
    </xdr:from>
    <xdr:to>
      <xdr:col>41</xdr:col>
      <xdr:colOff>101600</xdr:colOff>
      <xdr:row>39</xdr:row>
      <xdr:rowOff>90569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81696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68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160746</xdr:rowOff>
    </xdr:from>
    <xdr:to>
      <xdr:col>36</xdr:col>
      <xdr:colOff>165100</xdr:colOff>
      <xdr:row>39</xdr:row>
      <xdr:rowOff>90896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82023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68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56898</xdr:rowOff>
    </xdr:from>
    <xdr:to>
      <xdr:col>55</xdr:col>
      <xdr:colOff>0</xdr:colOff>
      <xdr:row>59</xdr:row>
      <xdr:rowOff>61845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72448"/>
          <a:ext cx="8382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61845</xdr:rowOff>
    </xdr:from>
    <xdr:to>
      <xdr:col>50</xdr:col>
      <xdr:colOff>114300</xdr:colOff>
      <xdr:row>59</xdr:row>
      <xdr:rowOff>64997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77395"/>
          <a:ext cx="889000" cy="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60588</xdr:rowOff>
    </xdr:from>
    <xdr:to>
      <xdr:col>45</xdr:col>
      <xdr:colOff>177800</xdr:colOff>
      <xdr:row>59</xdr:row>
      <xdr:rowOff>64997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76138"/>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56914</xdr:rowOff>
    </xdr:from>
    <xdr:to>
      <xdr:col>41</xdr:col>
      <xdr:colOff>50800</xdr:colOff>
      <xdr:row>59</xdr:row>
      <xdr:rowOff>60588</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72464"/>
          <a:ext cx="889000" cy="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6098</xdr:rowOff>
    </xdr:from>
    <xdr:to>
      <xdr:col>55</xdr:col>
      <xdr:colOff>50800</xdr:colOff>
      <xdr:row>59</xdr:row>
      <xdr:rowOff>107698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2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92475</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36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11045</xdr:rowOff>
    </xdr:from>
    <xdr:to>
      <xdr:col>50</xdr:col>
      <xdr:colOff>165100</xdr:colOff>
      <xdr:row>59</xdr:row>
      <xdr:rowOff>112645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2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103772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1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14197</xdr:rowOff>
    </xdr:from>
    <xdr:to>
      <xdr:col>46</xdr:col>
      <xdr:colOff>38100</xdr:colOff>
      <xdr:row>59</xdr:row>
      <xdr:rowOff>115797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2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106924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2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9788</xdr:rowOff>
    </xdr:from>
    <xdr:to>
      <xdr:col>41</xdr:col>
      <xdr:colOff>101600</xdr:colOff>
      <xdr:row>59</xdr:row>
      <xdr:rowOff>111388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2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102515</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1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6114</xdr:rowOff>
    </xdr:from>
    <xdr:to>
      <xdr:col>36</xdr:col>
      <xdr:colOff>165100</xdr:colOff>
      <xdr:row>59</xdr:row>
      <xdr:rowOff>107714</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2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98841</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1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149301</xdr:rowOff>
    </xdr:from>
    <xdr:to>
      <xdr:col>55</xdr:col>
      <xdr:colOff>0</xdr:colOff>
      <xdr:row>77</xdr:row>
      <xdr:rowOff>158026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350951"/>
          <a:ext cx="8382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152958</xdr:rowOff>
    </xdr:from>
    <xdr:to>
      <xdr:col>50</xdr:col>
      <xdr:colOff>114300</xdr:colOff>
      <xdr:row>77</xdr:row>
      <xdr:rowOff>158026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354608"/>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152958</xdr:rowOff>
    </xdr:from>
    <xdr:to>
      <xdr:col>45</xdr:col>
      <xdr:colOff>177800</xdr:colOff>
      <xdr:row>78</xdr:row>
      <xdr:rowOff>65063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354608"/>
          <a:ext cx="889000" cy="8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65063</xdr:rowOff>
    </xdr:from>
    <xdr:to>
      <xdr:col>41</xdr:col>
      <xdr:colOff>50800</xdr:colOff>
      <xdr:row>78</xdr:row>
      <xdr:rowOff>79311</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438163"/>
          <a:ext cx="889000" cy="1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98501</xdr:rowOff>
    </xdr:from>
    <xdr:to>
      <xdr:col>55</xdr:col>
      <xdr:colOff>50800</xdr:colOff>
      <xdr:row>78</xdr:row>
      <xdr:rowOff>28651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3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76928</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7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107226</xdr:rowOff>
    </xdr:from>
    <xdr:to>
      <xdr:col>50</xdr:col>
      <xdr:colOff>165100</xdr:colOff>
      <xdr:row>78</xdr:row>
      <xdr:rowOff>37376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30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28503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40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102158</xdr:rowOff>
    </xdr:from>
    <xdr:to>
      <xdr:col>46</xdr:col>
      <xdr:colOff>38100</xdr:colOff>
      <xdr:row>78</xdr:row>
      <xdr:rowOff>32308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30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23435</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39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14263</xdr:rowOff>
    </xdr:from>
    <xdr:to>
      <xdr:col>41</xdr:col>
      <xdr:colOff>101600</xdr:colOff>
      <xdr:row>78</xdr:row>
      <xdr:rowOff>115863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38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106990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48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28511</xdr:rowOff>
    </xdr:from>
    <xdr:to>
      <xdr:col>36</xdr:col>
      <xdr:colOff>165100</xdr:colOff>
      <xdr:row>78</xdr:row>
      <xdr:rowOff>130111</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40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121238</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49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104158</xdr:rowOff>
    </xdr:from>
    <xdr:to>
      <xdr:col>55</xdr:col>
      <xdr:colOff>0</xdr:colOff>
      <xdr:row>97</xdr:row>
      <xdr:rowOff>167415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734808"/>
          <a:ext cx="838200" cy="6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123207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1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148321</xdr:rowOff>
    </xdr:from>
    <xdr:to>
      <xdr:col>50</xdr:col>
      <xdr:colOff>114300</xdr:colOff>
      <xdr:row>97</xdr:row>
      <xdr:rowOff>167415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778971"/>
          <a:ext cx="889000" cy="1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136544</xdr:rowOff>
    </xdr:from>
    <xdr:to>
      <xdr:col>45</xdr:col>
      <xdr:colOff>177800</xdr:colOff>
      <xdr:row>97</xdr:row>
      <xdr:rowOff>148321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767194"/>
          <a:ext cx="889000" cy="1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129325</xdr:rowOff>
    </xdr:from>
    <xdr:to>
      <xdr:col>41</xdr:col>
      <xdr:colOff>50800</xdr:colOff>
      <xdr:row>97</xdr:row>
      <xdr:rowOff>136544</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759975"/>
          <a:ext cx="889000" cy="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53358</xdr:rowOff>
    </xdr:from>
    <xdr:to>
      <xdr:col>55</xdr:col>
      <xdr:colOff>50800</xdr:colOff>
      <xdr:row>97</xdr:row>
      <xdr:rowOff>154958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31785</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116615</xdr:rowOff>
    </xdr:from>
    <xdr:to>
      <xdr:col>50</xdr:col>
      <xdr:colOff>165100</xdr:colOff>
      <xdr:row>98</xdr:row>
      <xdr:rowOff>46765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74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37892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83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97521</xdr:rowOff>
    </xdr:from>
    <xdr:to>
      <xdr:col>46</xdr:col>
      <xdr:colOff>38100</xdr:colOff>
      <xdr:row>98</xdr:row>
      <xdr:rowOff>27671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72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18798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82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85744</xdr:rowOff>
    </xdr:from>
    <xdr:to>
      <xdr:col>41</xdr:col>
      <xdr:colOff>101600</xdr:colOff>
      <xdr:row>98</xdr:row>
      <xdr:rowOff>15894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71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7021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80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78525</xdr:rowOff>
    </xdr:from>
    <xdr:to>
      <xdr:col>36</xdr:col>
      <xdr:colOff>165100</xdr:colOff>
      <xdr:row>98</xdr:row>
      <xdr:rowOff>8675</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7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171252</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80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673</xdr:rowOff>
    </xdr:from>
    <xdr:to>
      <xdr:col>85</xdr:col>
      <xdr:colOff>127000</xdr:colOff>
      <xdr:row>38</xdr:row>
      <xdr:rowOff>58547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515773"/>
          <a:ext cx="8382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673</xdr:rowOff>
    </xdr:from>
    <xdr:to>
      <xdr:col>81</xdr:col>
      <xdr:colOff>50800</xdr:colOff>
      <xdr:row>38</xdr:row>
      <xdr:rowOff>29514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515773"/>
          <a:ext cx="889000" cy="2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29514</xdr:rowOff>
    </xdr:from>
    <xdr:to>
      <xdr:col>76</xdr:col>
      <xdr:colOff>114300</xdr:colOff>
      <xdr:row>38</xdr:row>
      <xdr:rowOff>68949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544614"/>
          <a:ext cx="889000" cy="3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68949</xdr:rowOff>
    </xdr:from>
    <xdr:to>
      <xdr:col>71</xdr:col>
      <xdr:colOff>177800</xdr:colOff>
      <xdr:row>38</xdr:row>
      <xdr:rowOff>98857</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584049"/>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7747</xdr:rowOff>
    </xdr:from>
    <xdr:to>
      <xdr:col>85</xdr:col>
      <xdr:colOff>177800</xdr:colOff>
      <xdr:row>38</xdr:row>
      <xdr:rowOff>109347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5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157624</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50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121323</xdr:rowOff>
    </xdr:from>
    <xdr:to>
      <xdr:col>81</xdr:col>
      <xdr:colOff>101600</xdr:colOff>
      <xdr:row>38</xdr:row>
      <xdr:rowOff>51473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46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42600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55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150165</xdr:rowOff>
    </xdr:from>
    <xdr:to>
      <xdr:col>76</xdr:col>
      <xdr:colOff>165100</xdr:colOff>
      <xdr:row>38</xdr:row>
      <xdr:rowOff>80314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493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71441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58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18149</xdr:rowOff>
    </xdr:from>
    <xdr:to>
      <xdr:col>72</xdr:col>
      <xdr:colOff>38100</xdr:colOff>
      <xdr:row>38</xdr:row>
      <xdr:rowOff>119749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53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110876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6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48057</xdr:rowOff>
    </xdr:from>
    <xdr:to>
      <xdr:col>67</xdr:col>
      <xdr:colOff>101600</xdr:colOff>
      <xdr:row>38</xdr:row>
      <xdr:rowOff>149657</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56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140784</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6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116089</xdr:rowOff>
    </xdr:from>
    <xdr:to>
      <xdr:col>85</xdr:col>
      <xdr:colOff>127000</xdr:colOff>
      <xdr:row>58</xdr:row>
      <xdr:rowOff>7014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5481300" y="9888739"/>
          <a:ext cx="838200" cy="6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82795</xdr:rowOff>
    </xdr:from>
    <xdr:to>
      <xdr:col>81</xdr:col>
      <xdr:colOff>50800</xdr:colOff>
      <xdr:row>57</xdr:row>
      <xdr:rowOff>116089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855445"/>
          <a:ext cx="889000" cy="3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82795</xdr:rowOff>
    </xdr:from>
    <xdr:to>
      <xdr:col>76</xdr:col>
      <xdr:colOff>114300</xdr:colOff>
      <xdr:row>57</xdr:row>
      <xdr:rowOff>125706</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855445"/>
          <a:ext cx="889000" cy="4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125706</xdr:rowOff>
    </xdr:from>
    <xdr:to>
      <xdr:col>71</xdr:col>
      <xdr:colOff>177800</xdr:colOff>
      <xdr:row>57</xdr:row>
      <xdr:rowOff>140010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898356"/>
          <a:ext cx="889000" cy="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127664</xdr:rowOff>
    </xdr:from>
    <xdr:to>
      <xdr:col>85</xdr:col>
      <xdr:colOff>177800</xdr:colOff>
      <xdr:row>58</xdr:row>
      <xdr:rowOff>57814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9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106091</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87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65289</xdr:rowOff>
    </xdr:from>
    <xdr:to>
      <xdr:col>81</xdr:col>
      <xdr:colOff>101600</xdr:colOff>
      <xdr:row>57</xdr:row>
      <xdr:rowOff>166889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83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158016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93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31995</xdr:rowOff>
    </xdr:from>
    <xdr:to>
      <xdr:col>76</xdr:col>
      <xdr:colOff>165100</xdr:colOff>
      <xdr:row>57</xdr:row>
      <xdr:rowOff>133595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80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124722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89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74906</xdr:rowOff>
    </xdr:from>
    <xdr:to>
      <xdr:col>72</xdr:col>
      <xdr:colOff>38100</xdr:colOff>
      <xdr:row>58</xdr:row>
      <xdr:rowOff>5056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84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167633</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94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89210</xdr:rowOff>
    </xdr:from>
    <xdr:to>
      <xdr:col>67</xdr:col>
      <xdr:colOff>101600</xdr:colOff>
      <xdr:row>58</xdr:row>
      <xdr:rowOff>19360</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86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10487</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95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97997</xdr:rowOff>
    </xdr:from>
    <xdr:to>
      <xdr:col>85</xdr:col>
      <xdr:colOff>127000</xdr:colOff>
      <xdr:row>97</xdr:row>
      <xdr:rowOff>127290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5481300" y="16728647"/>
          <a:ext cx="838200" cy="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127290</xdr:rowOff>
    </xdr:from>
    <xdr:to>
      <xdr:col>81</xdr:col>
      <xdr:colOff>50800</xdr:colOff>
      <xdr:row>97</xdr:row>
      <xdr:rowOff>143227</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757940"/>
          <a:ext cx="8890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143227</xdr:rowOff>
    </xdr:from>
    <xdr:to>
      <xdr:col>76</xdr:col>
      <xdr:colOff>114300</xdr:colOff>
      <xdr:row>97</xdr:row>
      <xdr:rowOff>150640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773877"/>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150640</xdr:rowOff>
    </xdr:from>
    <xdr:to>
      <xdr:col>71</xdr:col>
      <xdr:colOff>177800</xdr:colOff>
      <xdr:row>97</xdr:row>
      <xdr:rowOff>152698</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781290"/>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47197</xdr:rowOff>
    </xdr:from>
    <xdr:to>
      <xdr:col>85</xdr:col>
      <xdr:colOff>177800</xdr:colOff>
      <xdr:row>97</xdr:row>
      <xdr:rowOff>148797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67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25624</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65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76490</xdr:rowOff>
    </xdr:from>
    <xdr:to>
      <xdr:col>81</xdr:col>
      <xdr:colOff>101600</xdr:colOff>
      <xdr:row>98</xdr:row>
      <xdr:rowOff>6640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70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169217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79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92427</xdr:rowOff>
    </xdr:from>
    <xdr:to>
      <xdr:col>76</xdr:col>
      <xdr:colOff>165100</xdr:colOff>
      <xdr:row>98</xdr:row>
      <xdr:rowOff>22577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72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13704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81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99840</xdr:rowOff>
    </xdr:from>
    <xdr:to>
      <xdr:col>72</xdr:col>
      <xdr:colOff>38100</xdr:colOff>
      <xdr:row>98</xdr:row>
      <xdr:rowOff>29990</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21117</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82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101898</xdr:rowOff>
    </xdr:from>
    <xdr:to>
      <xdr:col>67</xdr:col>
      <xdr:colOff>101600</xdr:colOff>
      <xdr:row>98</xdr:row>
      <xdr:rowOff>32048</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73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23175</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82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新たな公共交通の導入のための実証運行を開始したことにより</a:t>
          </a:r>
          <a:r>
            <a:rPr kumimoji="1" lang="ja-JP" altLang="ja-JP" sz="1100">
              <a:solidFill>
                <a:schemeClr val="dk1"/>
              </a:solidFill>
              <a:effectLst/>
              <a:latin typeface="+mn-lt"/>
              <a:ea typeface="+mn-ea"/>
              <a:cs typeface="+mn-cs"/>
            </a:rPr>
            <a:t>、数値を引き</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げた。</a:t>
          </a:r>
          <a:endParaRPr lang="ja-JP" altLang="ja-JP" sz="1400">
            <a:effectLst/>
          </a:endParaRPr>
        </a:p>
        <a:p>
          <a:r>
            <a:rPr kumimoji="1" lang="ja-JP" altLang="ja-JP" sz="1100">
              <a:solidFill>
                <a:schemeClr val="dk1"/>
              </a:solidFill>
              <a:effectLst/>
              <a:latin typeface="+mn-lt"/>
              <a:ea typeface="+mn-ea"/>
              <a:cs typeface="+mn-cs"/>
            </a:rPr>
            <a:t>　衛生費は</a:t>
          </a:r>
          <a:r>
            <a:rPr kumimoji="1" lang="ja-JP" altLang="en-US" sz="1100">
              <a:solidFill>
                <a:schemeClr val="dk1"/>
              </a:solidFill>
              <a:effectLst/>
              <a:latin typeface="+mn-lt"/>
              <a:ea typeface="+mn-ea"/>
              <a:cs typeface="+mn-cs"/>
            </a:rPr>
            <a:t>出産子育て応援交付金の支給により</a:t>
          </a:r>
          <a:r>
            <a:rPr kumimoji="1" lang="ja-JP" altLang="ja-JP" sz="1100">
              <a:solidFill>
                <a:schemeClr val="dk1"/>
              </a:solidFill>
              <a:effectLst/>
              <a:latin typeface="+mn-lt"/>
              <a:ea typeface="+mn-ea"/>
              <a:cs typeface="+mn-cs"/>
            </a:rPr>
            <a:t>増加し、数値を引き上げた。</a:t>
          </a:r>
          <a:r>
            <a:rPr kumimoji="1" lang="ja-JP" altLang="en-US" sz="1100">
              <a:solidFill>
                <a:schemeClr val="dk1"/>
              </a:solidFill>
              <a:effectLst/>
              <a:latin typeface="+mn-lt"/>
              <a:ea typeface="+mn-ea"/>
              <a:cs typeface="+mn-cs"/>
            </a:rPr>
            <a:t>土木費は都市公園の用地購入により増加した。</a:t>
          </a:r>
          <a:endParaRPr lang="ja-JP" altLang="ja-JP" sz="1400">
            <a:effectLst/>
          </a:endParaRPr>
        </a:p>
        <a:p>
          <a:r>
            <a:rPr kumimoji="1" lang="ja-JP" altLang="ja-JP" sz="1100">
              <a:solidFill>
                <a:schemeClr val="dk1"/>
              </a:solidFill>
              <a:effectLst/>
              <a:latin typeface="+mn-lt"/>
              <a:ea typeface="+mn-ea"/>
              <a:cs typeface="+mn-cs"/>
            </a:rPr>
            <a:t>　全体的には類似団体平均を下回る水準で推移した。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愛知県扶桑町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実質収支額は減少。臨時財政対策債を発行しなかった事が大きい。</a:t>
          </a:r>
        </a:p>
        <a:p>
          <a:r>
            <a:rPr kumimoji="1" lang="ja-JP" altLang="en-US" sz="1400">
              <a:latin typeface="ＭＳ ゴシック" pitchFamily="49" charset="-128"/>
              <a:ea typeface="ＭＳ ゴシック" pitchFamily="49" charset="-128"/>
            </a:rPr>
            <a:t>　財政調整基金については公共施設の老朽化対策など、多額の支出を伴う課題は山積しており、長期的には減少していくことが見込まれる。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実質単年度収支がマイナスになっているのは、財政調整基金の取り崩しが多かったため。</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愛知県扶桑町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令和４年度の連結実質赤字比率は直近</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か年と同様に黒字を維持し、健全な状況であった。今後も現状程度の黒字額を維持できるよう、引き続き健全な財政運営に努めていく。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82</v>
      </c>
      <c r="C2" s="182"/>
      <c r="D2" s="183"/>
    </row>
    <row r="3" spans="1:119" ht="18.75" customHeight="1" thickBot="1" x14ac:dyDescent="0.25">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12600987</v>
      </c>
      <c r="BO4" s="407"/>
      <c r="BP4" s="407"/>
      <c r="BQ4" s="407"/>
      <c r="BR4" s="407"/>
      <c r="BS4" s="407"/>
      <c r="BT4" s="407"/>
      <c r="BU4" s="408"/>
      <c r="BV4" s="406">
        <v>12380287</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5.0999999999999996</v>
      </c>
      <c r="CU4" s="413"/>
      <c r="CV4" s="413"/>
      <c r="CW4" s="413"/>
      <c r="CX4" s="413"/>
      <c r="CY4" s="413"/>
      <c r="CZ4" s="413"/>
      <c r="DA4" s="414"/>
      <c r="DB4" s="412">
        <v>5.6</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12206809</v>
      </c>
      <c r="BO5" s="444"/>
      <c r="BP5" s="444"/>
      <c r="BQ5" s="444"/>
      <c r="BR5" s="444"/>
      <c r="BS5" s="444"/>
      <c r="BT5" s="444"/>
      <c r="BU5" s="445"/>
      <c r="BV5" s="443">
        <v>11953346</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86.4</v>
      </c>
      <c r="CU5" s="441"/>
      <c r="CV5" s="441"/>
      <c r="CW5" s="441"/>
      <c r="CX5" s="441"/>
      <c r="CY5" s="441"/>
      <c r="CZ5" s="441"/>
      <c r="DA5" s="442"/>
      <c r="DB5" s="440">
        <v>84.1</v>
      </c>
      <c r="DC5" s="441"/>
      <c r="DD5" s="441"/>
      <c r="DE5" s="441"/>
      <c r="DF5" s="441"/>
      <c r="DG5" s="441"/>
      <c r="DH5" s="441"/>
      <c r="DI5" s="442"/>
    </row>
    <row r="6" spans="1:119" ht="18.75" customHeight="1" x14ac:dyDescent="0.2">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103</v>
      </c>
      <c r="AV6" s="476"/>
      <c r="AW6" s="476"/>
      <c r="AX6" s="476"/>
      <c r="AY6" s="477" t="s">
        <v>104</v>
      </c>
      <c r="AZ6" s="478"/>
      <c r="BA6" s="478"/>
      <c r="BB6" s="478"/>
      <c r="BC6" s="478"/>
      <c r="BD6" s="478"/>
      <c r="BE6" s="478"/>
      <c r="BF6" s="478"/>
      <c r="BG6" s="478"/>
      <c r="BH6" s="478"/>
      <c r="BI6" s="478"/>
      <c r="BJ6" s="478"/>
      <c r="BK6" s="478"/>
      <c r="BL6" s="478"/>
      <c r="BM6" s="479"/>
      <c r="BN6" s="443">
        <v>394178</v>
      </c>
      <c r="BO6" s="444"/>
      <c r="BP6" s="444"/>
      <c r="BQ6" s="444"/>
      <c r="BR6" s="444"/>
      <c r="BS6" s="444"/>
      <c r="BT6" s="444"/>
      <c r="BU6" s="445"/>
      <c r="BV6" s="443">
        <v>426941</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86.4</v>
      </c>
      <c r="CU6" s="481"/>
      <c r="CV6" s="481"/>
      <c r="CW6" s="481"/>
      <c r="CX6" s="481"/>
      <c r="CY6" s="481"/>
      <c r="CZ6" s="481"/>
      <c r="DA6" s="482"/>
      <c r="DB6" s="480">
        <v>90.4</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14068</v>
      </c>
      <c r="BO7" s="444"/>
      <c r="BP7" s="444"/>
      <c r="BQ7" s="444"/>
      <c r="BR7" s="444"/>
      <c r="BS7" s="444"/>
      <c r="BT7" s="444"/>
      <c r="BU7" s="445"/>
      <c r="BV7" s="443">
        <v>888</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7502655</v>
      </c>
      <c r="CU7" s="444"/>
      <c r="CV7" s="444"/>
      <c r="CW7" s="444"/>
      <c r="CX7" s="444"/>
      <c r="CY7" s="444"/>
      <c r="CZ7" s="444"/>
      <c r="DA7" s="445"/>
      <c r="DB7" s="443">
        <v>7675864</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103</v>
      </c>
      <c r="AV8" s="476"/>
      <c r="AW8" s="476"/>
      <c r="AX8" s="476"/>
      <c r="AY8" s="477" t="s">
        <v>111</v>
      </c>
      <c r="AZ8" s="478"/>
      <c r="BA8" s="478"/>
      <c r="BB8" s="478"/>
      <c r="BC8" s="478"/>
      <c r="BD8" s="478"/>
      <c r="BE8" s="478"/>
      <c r="BF8" s="478"/>
      <c r="BG8" s="478"/>
      <c r="BH8" s="478"/>
      <c r="BI8" s="478"/>
      <c r="BJ8" s="478"/>
      <c r="BK8" s="478"/>
      <c r="BL8" s="478"/>
      <c r="BM8" s="479"/>
      <c r="BN8" s="443">
        <v>380110</v>
      </c>
      <c r="BO8" s="444"/>
      <c r="BP8" s="444"/>
      <c r="BQ8" s="444"/>
      <c r="BR8" s="444"/>
      <c r="BS8" s="444"/>
      <c r="BT8" s="444"/>
      <c r="BU8" s="445"/>
      <c r="BV8" s="443">
        <v>426053</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0.78</v>
      </c>
      <c r="CU8" s="484"/>
      <c r="CV8" s="484"/>
      <c r="CW8" s="484"/>
      <c r="CX8" s="484"/>
      <c r="CY8" s="484"/>
      <c r="CZ8" s="484"/>
      <c r="DA8" s="485"/>
      <c r="DB8" s="483">
        <v>0.81</v>
      </c>
      <c r="DC8" s="484"/>
      <c r="DD8" s="484"/>
      <c r="DE8" s="484"/>
      <c r="DF8" s="484"/>
      <c r="DG8" s="484"/>
      <c r="DH8" s="484"/>
      <c r="DI8" s="485"/>
    </row>
    <row r="9" spans="1:119" ht="18.75" customHeight="1" thickBot="1" x14ac:dyDescent="0.25">
      <c r="A9" s="181"/>
      <c r="B9" s="437" t="s">
        <v>113</v>
      </c>
      <c r="C9" s="438"/>
      <c r="D9" s="438"/>
      <c r="E9" s="438"/>
      <c r="F9" s="438"/>
      <c r="G9" s="438"/>
      <c r="H9" s="438"/>
      <c r="I9" s="438"/>
      <c r="J9" s="438"/>
      <c r="K9" s="486"/>
      <c r="L9" s="487" t="s">
        <v>114</v>
      </c>
      <c r="M9" s="488"/>
      <c r="N9" s="488"/>
      <c r="O9" s="488"/>
      <c r="P9" s="488"/>
      <c r="Q9" s="489"/>
      <c r="R9" s="490">
        <v>34133</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117</v>
      </c>
      <c r="AV9" s="476"/>
      <c r="AW9" s="476"/>
      <c r="AX9" s="476"/>
      <c r="AY9" s="477" t="s">
        <v>118</v>
      </c>
      <c r="AZ9" s="478"/>
      <c r="BA9" s="478"/>
      <c r="BB9" s="478"/>
      <c r="BC9" s="478"/>
      <c r="BD9" s="478"/>
      <c r="BE9" s="478"/>
      <c r="BF9" s="478"/>
      <c r="BG9" s="478"/>
      <c r="BH9" s="478"/>
      <c r="BI9" s="478"/>
      <c r="BJ9" s="478"/>
      <c r="BK9" s="478"/>
      <c r="BL9" s="478"/>
      <c r="BM9" s="479"/>
      <c r="BN9" s="443">
        <v>-45943</v>
      </c>
      <c r="BO9" s="444"/>
      <c r="BP9" s="444"/>
      <c r="BQ9" s="444"/>
      <c r="BR9" s="444"/>
      <c r="BS9" s="444"/>
      <c r="BT9" s="444"/>
      <c r="BU9" s="445"/>
      <c r="BV9" s="443">
        <v>67080</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7.8</v>
      </c>
      <c r="CU9" s="441"/>
      <c r="CV9" s="441"/>
      <c r="CW9" s="441"/>
      <c r="CX9" s="441"/>
      <c r="CY9" s="441"/>
      <c r="CZ9" s="441"/>
      <c r="DA9" s="442"/>
      <c r="DB9" s="440">
        <v>7.5</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120</v>
      </c>
      <c r="M10" s="473"/>
      <c r="N10" s="473"/>
      <c r="O10" s="473"/>
      <c r="P10" s="473"/>
      <c r="Q10" s="474"/>
      <c r="R10" s="494">
        <v>33806</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103</v>
      </c>
      <c r="AV10" s="476"/>
      <c r="AW10" s="476"/>
      <c r="AX10" s="476"/>
      <c r="AY10" s="477" t="s">
        <v>122</v>
      </c>
      <c r="AZ10" s="478"/>
      <c r="BA10" s="478"/>
      <c r="BB10" s="478"/>
      <c r="BC10" s="478"/>
      <c r="BD10" s="478"/>
      <c r="BE10" s="478"/>
      <c r="BF10" s="478"/>
      <c r="BG10" s="478"/>
      <c r="BH10" s="478"/>
      <c r="BI10" s="478"/>
      <c r="BJ10" s="478"/>
      <c r="BK10" s="478"/>
      <c r="BL10" s="478"/>
      <c r="BM10" s="479"/>
      <c r="BN10" s="443">
        <v>212058</v>
      </c>
      <c r="BO10" s="444"/>
      <c r="BP10" s="444"/>
      <c r="BQ10" s="444"/>
      <c r="BR10" s="444"/>
      <c r="BS10" s="444"/>
      <c r="BT10" s="444"/>
      <c r="BU10" s="445"/>
      <c r="BV10" s="443">
        <v>404018</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127</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130</v>
      </c>
      <c r="DC11" s="484"/>
      <c r="DD11" s="484"/>
      <c r="DE11" s="484"/>
      <c r="DF11" s="484"/>
      <c r="DG11" s="484"/>
      <c r="DH11" s="484"/>
      <c r="DI11" s="485"/>
    </row>
    <row r="12" spans="1:119" ht="18.75" customHeight="1" x14ac:dyDescent="0.2">
      <c r="A12" s="181"/>
      <c r="B12" s="503" t="s">
        <v>131</v>
      </c>
      <c r="C12" s="504"/>
      <c r="D12" s="504"/>
      <c r="E12" s="504"/>
      <c r="F12" s="504"/>
      <c r="G12" s="504"/>
      <c r="H12" s="504"/>
      <c r="I12" s="504"/>
      <c r="J12" s="504"/>
      <c r="K12" s="505"/>
      <c r="L12" s="512" t="s">
        <v>132</v>
      </c>
      <c r="M12" s="513"/>
      <c r="N12" s="513"/>
      <c r="O12" s="513"/>
      <c r="P12" s="513"/>
      <c r="Q12" s="514"/>
      <c r="R12" s="515">
        <v>35026</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103</v>
      </c>
      <c r="AV12" s="476"/>
      <c r="AW12" s="476"/>
      <c r="AX12" s="476"/>
      <c r="AY12" s="477" t="s">
        <v>136</v>
      </c>
      <c r="AZ12" s="478"/>
      <c r="BA12" s="478"/>
      <c r="BB12" s="478"/>
      <c r="BC12" s="478"/>
      <c r="BD12" s="478"/>
      <c r="BE12" s="478"/>
      <c r="BF12" s="478"/>
      <c r="BG12" s="478"/>
      <c r="BH12" s="478"/>
      <c r="BI12" s="478"/>
      <c r="BJ12" s="478"/>
      <c r="BK12" s="478"/>
      <c r="BL12" s="478"/>
      <c r="BM12" s="479"/>
      <c r="BN12" s="443">
        <v>389755</v>
      </c>
      <c r="BO12" s="444"/>
      <c r="BP12" s="444"/>
      <c r="BQ12" s="444"/>
      <c r="BR12" s="444"/>
      <c r="BS12" s="444"/>
      <c r="BT12" s="444"/>
      <c r="BU12" s="445"/>
      <c r="BV12" s="443">
        <v>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130</v>
      </c>
      <c r="CU12" s="484"/>
      <c r="CV12" s="484"/>
      <c r="CW12" s="484"/>
      <c r="CX12" s="484"/>
      <c r="CY12" s="484"/>
      <c r="CZ12" s="484"/>
      <c r="DA12" s="485"/>
      <c r="DB12" s="483" t="s">
        <v>138</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139</v>
      </c>
      <c r="N13" s="535"/>
      <c r="O13" s="535"/>
      <c r="P13" s="535"/>
      <c r="Q13" s="536"/>
      <c r="R13" s="527">
        <v>34388</v>
      </c>
      <c r="S13" s="528"/>
      <c r="T13" s="528"/>
      <c r="U13" s="528"/>
      <c r="V13" s="529"/>
      <c r="W13" s="459" t="s">
        <v>140</v>
      </c>
      <c r="X13" s="460"/>
      <c r="Y13" s="460"/>
      <c r="Z13" s="460"/>
      <c r="AA13" s="460"/>
      <c r="AB13" s="450"/>
      <c r="AC13" s="494">
        <v>188</v>
      </c>
      <c r="AD13" s="495"/>
      <c r="AE13" s="495"/>
      <c r="AF13" s="495"/>
      <c r="AG13" s="537"/>
      <c r="AH13" s="494">
        <v>223</v>
      </c>
      <c r="AI13" s="495"/>
      <c r="AJ13" s="495"/>
      <c r="AK13" s="495"/>
      <c r="AL13" s="496"/>
      <c r="AM13" s="472" t="s">
        <v>141</v>
      </c>
      <c r="AN13" s="473"/>
      <c r="AO13" s="473"/>
      <c r="AP13" s="473"/>
      <c r="AQ13" s="473"/>
      <c r="AR13" s="473"/>
      <c r="AS13" s="473"/>
      <c r="AT13" s="474"/>
      <c r="AU13" s="475" t="s">
        <v>117</v>
      </c>
      <c r="AV13" s="476"/>
      <c r="AW13" s="476"/>
      <c r="AX13" s="476"/>
      <c r="AY13" s="477" t="s">
        <v>142</v>
      </c>
      <c r="AZ13" s="478"/>
      <c r="BA13" s="478"/>
      <c r="BB13" s="478"/>
      <c r="BC13" s="478"/>
      <c r="BD13" s="478"/>
      <c r="BE13" s="478"/>
      <c r="BF13" s="478"/>
      <c r="BG13" s="478"/>
      <c r="BH13" s="478"/>
      <c r="BI13" s="478"/>
      <c r="BJ13" s="478"/>
      <c r="BK13" s="478"/>
      <c r="BL13" s="478"/>
      <c r="BM13" s="479"/>
      <c r="BN13" s="443">
        <v>-223640</v>
      </c>
      <c r="BO13" s="444"/>
      <c r="BP13" s="444"/>
      <c r="BQ13" s="444"/>
      <c r="BR13" s="444"/>
      <c r="BS13" s="444"/>
      <c r="BT13" s="444"/>
      <c r="BU13" s="445"/>
      <c r="BV13" s="443">
        <v>471098</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0.7</v>
      </c>
      <c r="CU13" s="441"/>
      <c r="CV13" s="441"/>
      <c r="CW13" s="441"/>
      <c r="CX13" s="441"/>
      <c r="CY13" s="441"/>
      <c r="CZ13" s="441"/>
      <c r="DA13" s="442"/>
      <c r="DB13" s="440">
        <v>0.6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144</v>
      </c>
      <c r="M14" s="525"/>
      <c r="N14" s="525"/>
      <c r="O14" s="525"/>
      <c r="P14" s="525"/>
      <c r="Q14" s="526"/>
      <c r="R14" s="527">
        <v>34999</v>
      </c>
      <c r="S14" s="528"/>
      <c r="T14" s="528"/>
      <c r="U14" s="528"/>
      <c r="V14" s="529"/>
      <c r="W14" s="433"/>
      <c r="X14" s="434"/>
      <c r="Y14" s="434"/>
      <c r="Z14" s="434"/>
      <c r="AA14" s="434"/>
      <c r="AB14" s="423"/>
      <c r="AC14" s="530">
        <v>1.1000000000000001</v>
      </c>
      <c r="AD14" s="531"/>
      <c r="AE14" s="531"/>
      <c r="AF14" s="531"/>
      <c r="AG14" s="532"/>
      <c r="AH14" s="530">
        <v>1.4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t="s">
        <v>138</v>
      </c>
      <c r="CU14" s="542"/>
      <c r="CV14" s="542"/>
      <c r="CW14" s="542"/>
      <c r="CX14" s="542"/>
      <c r="CY14" s="542"/>
      <c r="CZ14" s="542"/>
      <c r="DA14" s="543"/>
      <c r="DB14" s="541" t="s">
        <v>130</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146</v>
      </c>
      <c r="N15" s="535"/>
      <c r="O15" s="535"/>
      <c r="P15" s="535"/>
      <c r="Q15" s="536"/>
      <c r="R15" s="527">
        <v>34451</v>
      </c>
      <c r="S15" s="528"/>
      <c r="T15" s="528"/>
      <c r="U15" s="528"/>
      <c r="V15" s="529"/>
      <c r="W15" s="459" t="s">
        <v>147</v>
      </c>
      <c r="X15" s="460"/>
      <c r="Y15" s="460"/>
      <c r="Z15" s="460"/>
      <c r="AA15" s="460"/>
      <c r="AB15" s="450"/>
      <c r="AC15" s="494">
        <v>5498</v>
      </c>
      <c r="AD15" s="495"/>
      <c r="AE15" s="495"/>
      <c r="AF15" s="495"/>
      <c r="AG15" s="537"/>
      <c r="AH15" s="494">
        <v>5522</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4526305</v>
      </c>
      <c r="BO15" s="407"/>
      <c r="BP15" s="407"/>
      <c r="BQ15" s="407"/>
      <c r="BR15" s="407"/>
      <c r="BS15" s="407"/>
      <c r="BT15" s="407"/>
      <c r="BU15" s="408"/>
      <c r="BV15" s="406">
        <v>4310698</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33.5</v>
      </c>
      <c r="AD16" s="531"/>
      <c r="AE16" s="531"/>
      <c r="AF16" s="531"/>
      <c r="AG16" s="532"/>
      <c r="AH16" s="530">
        <v>34.700000000000003</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6102285</v>
      </c>
      <c r="BO16" s="444"/>
      <c r="BP16" s="444"/>
      <c r="BQ16" s="444"/>
      <c r="BR16" s="444"/>
      <c r="BS16" s="444"/>
      <c r="BT16" s="444"/>
      <c r="BU16" s="445"/>
      <c r="BV16" s="443">
        <v>5759314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10709</v>
      </c>
      <c r="AD17" s="495"/>
      <c r="AE17" s="495"/>
      <c r="AF17" s="495"/>
      <c r="AG17" s="537"/>
      <c r="AH17" s="494">
        <v>10177</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5714225</v>
      </c>
      <c r="BO17" s="444"/>
      <c r="BP17" s="444"/>
      <c r="BQ17" s="444"/>
      <c r="BR17" s="444"/>
      <c r="BS17" s="444"/>
      <c r="BT17" s="444"/>
      <c r="BU17" s="445"/>
      <c r="BV17" s="443">
        <v>5452417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157</v>
      </c>
      <c r="C18" s="486"/>
      <c r="D18" s="486"/>
      <c r="E18" s="566"/>
      <c r="F18" s="566"/>
      <c r="G18" s="566"/>
      <c r="H18" s="566"/>
      <c r="I18" s="566"/>
      <c r="J18" s="566"/>
      <c r="K18" s="566"/>
      <c r="L18" s="567">
        <v>11.19</v>
      </c>
      <c r="M18" s="567"/>
      <c r="N18" s="567"/>
      <c r="O18" s="567"/>
      <c r="P18" s="567"/>
      <c r="Q18" s="567"/>
      <c r="R18" s="568"/>
      <c r="S18" s="568"/>
      <c r="T18" s="568"/>
      <c r="U18" s="568"/>
      <c r="V18" s="569"/>
      <c r="W18" s="461"/>
      <c r="X18" s="462"/>
      <c r="Y18" s="462"/>
      <c r="Z18" s="462"/>
      <c r="AA18" s="462"/>
      <c r="AB18" s="453"/>
      <c r="AC18" s="570">
        <v>65.3</v>
      </c>
      <c r="AD18" s="571"/>
      <c r="AE18" s="571"/>
      <c r="AF18" s="571"/>
      <c r="AG18" s="572"/>
      <c r="AH18" s="570">
        <v>63.9</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6582943</v>
      </c>
      <c r="BO18" s="444"/>
      <c r="BP18" s="444"/>
      <c r="BQ18" s="444"/>
      <c r="BR18" s="444"/>
      <c r="BS18" s="444"/>
      <c r="BT18" s="444"/>
      <c r="BU18" s="445"/>
      <c r="BV18" s="443">
        <v>6451486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159</v>
      </c>
      <c r="C19" s="486"/>
      <c r="D19" s="486"/>
      <c r="E19" s="566"/>
      <c r="F19" s="566"/>
      <c r="G19" s="566"/>
      <c r="H19" s="566"/>
      <c r="I19" s="566"/>
      <c r="J19" s="566"/>
      <c r="K19" s="566"/>
      <c r="L19" s="574">
        <v>3050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9457257</v>
      </c>
      <c r="BO19" s="444"/>
      <c r="BP19" s="444"/>
      <c r="BQ19" s="444"/>
      <c r="BR19" s="444"/>
      <c r="BS19" s="444"/>
      <c r="BT19" s="444"/>
      <c r="BU19" s="445"/>
      <c r="BV19" s="443">
        <v>8965076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161</v>
      </c>
      <c r="C20" s="486"/>
      <c r="D20" s="486"/>
      <c r="E20" s="566"/>
      <c r="F20" s="566"/>
      <c r="G20" s="566"/>
      <c r="H20" s="566"/>
      <c r="I20" s="566"/>
      <c r="J20" s="566"/>
      <c r="K20" s="566"/>
      <c r="L20" s="574">
        <v>13509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7047637</v>
      </c>
      <c r="BO22" s="407"/>
      <c r="BP22" s="407"/>
      <c r="BQ22" s="407"/>
      <c r="BR22" s="407"/>
      <c r="BS22" s="407"/>
      <c r="BT22" s="407"/>
      <c r="BU22" s="408"/>
      <c r="BV22" s="406">
        <v>7587748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6251579</v>
      </c>
      <c r="BO23" s="444"/>
      <c r="BP23" s="444"/>
      <c r="BQ23" s="444"/>
      <c r="BR23" s="444"/>
      <c r="BS23" s="444"/>
      <c r="BT23" s="444"/>
      <c r="BU23" s="445"/>
      <c r="BV23" s="443">
        <v>6696438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171</v>
      </c>
      <c r="F24" s="473"/>
      <c r="G24" s="473"/>
      <c r="H24" s="473"/>
      <c r="I24" s="473"/>
      <c r="J24" s="473"/>
      <c r="K24" s="474"/>
      <c r="L24" s="494">
        <v>1</v>
      </c>
      <c r="M24" s="495"/>
      <c r="N24" s="495"/>
      <c r="O24" s="495"/>
      <c r="P24" s="537"/>
      <c r="Q24" s="494">
        <v>7920</v>
      </c>
      <c r="R24" s="495"/>
      <c r="S24" s="495"/>
      <c r="T24" s="495"/>
      <c r="U24" s="495"/>
      <c r="V24" s="537"/>
      <c r="W24" s="589"/>
      <c r="X24" s="590"/>
      <c r="Y24" s="591"/>
      <c r="Z24" s="493" t="s">
        <v>172</v>
      </c>
      <c r="AA24" s="473"/>
      <c r="AB24" s="473"/>
      <c r="AC24" s="473"/>
      <c r="AD24" s="473"/>
      <c r="AE24" s="473"/>
      <c r="AF24" s="473"/>
      <c r="AG24" s="474"/>
      <c r="AH24" s="494">
        <v>235</v>
      </c>
      <c r="AI24" s="495"/>
      <c r="AJ24" s="495"/>
      <c r="AK24" s="495"/>
      <c r="AL24" s="537"/>
      <c r="AM24" s="494">
        <v>661525</v>
      </c>
      <c r="AN24" s="495"/>
      <c r="AO24" s="495"/>
      <c r="AP24" s="495"/>
      <c r="AQ24" s="495"/>
      <c r="AR24" s="537"/>
      <c r="AS24" s="494">
        <v>2815</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1634455</v>
      </c>
      <c r="BO24" s="444"/>
      <c r="BP24" s="444"/>
      <c r="BQ24" s="444"/>
      <c r="BR24" s="444"/>
      <c r="BS24" s="444"/>
      <c r="BT24" s="444"/>
      <c r="BU24" s="445"/>
      <c r="BV24" s="443">
        <v>1667362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174</v>
      </c>
      <c r="F25" s="473"/>
      <c r="G25" s="473"/>
      <c r="H25" s="473"/>
      <c r="I25" s="473"/>
      <c r="J25" s="473"/>
      <c r="K25" s="474"/>
      <c r="L25" s="494">
        <v>1</v>
      </c>
      <c r="M25" s="495"/>
      <c r="N25" s="495"/>
      <c r="O25" s="495"/>
      <c r="P25" s="537"/>
      <c r="Q25" s="494">
        <v>6679</v>
      </c>
      <c r="R25" s="495"/>
      <c r="S25" s="495"/>
      <c r="T25" s="495"/>
      <c r="U25" s="495"/>
      <c r="V25" s="537"/>
      <c r="W25" s="589"/>
      <c r="X25" s="590"/>
      <c r="Y25" s="591"/>
      <c r="Z25" s="493" t="s">
        <v>175</v>
      </c>
      <c r="AA25" s="473"/>
      <c r="AB25" s="473"/>
      <c r="AC25" s="473"/>
      <c r="AD25" s="473"/>
      <c r="AE25" s="473"/>
      <c r="AF25" s="473"/>
      <c r="AG25" s="474"/>
      <c r="AH25" s="494" t="s">
        <v>176</v>
      </c>
      <c r="AI25" s="495"/>
      <c r="AJ25" s="495"/>
      <c r="AK25" s="495"/>
      <c r="AL25" s="537"/>
      <c r="AM25" s="494" t="s">
        <v>176</v>
      </c>
      <c r="AN25" s="495"/>
      <c r="AO25" s="495"/>
      <c r="AP25" s="495"/>
      <c r="AQ25" s="495"/>
      <c r="AR25" s="537"/>
      <c r="AS25" s="494" t="s">
        <v>176</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153546</v>
      </c>
      <c r="BO25" s="407"/>
      <c r="BP25" s="407"/>
      <c r="BQ25" s="407"/>
      <c r="BR25" s="407"/>
      <c r="BS25" s="407"/>
      <c r="BT25" s="407"/>
      <c r="BU25" s="408"/>
      <c r="BV25" s="406">
        <v>137084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178</v>
      </c>
      <c r="F26" s="473"/>
      <c r="G26" s="473"/>
      <c r="H26" s="473"/>
      <c r="I26" s="473"/>
      <c r="J26" s="473"/>
      <c r="K26" s="474"/>
      <c r="L26" s="494">
        <v>1</v>
      </c>
      <c r="M26" s="495"/>
      <c r="N26" s="495"/>
      <c r="O26" s="495"/>
      <c r="P26" s="537"/>
      <c r="Q26" s="494">
        <v>6118</v>
      </c>
      <c r="R26" s="495"/>
      <c r="S26" s="495"/>
      <c r="T26" s="495"/>
      <c r="U26" s="495"/>
      <c r="V26" s="537"/>
      <c r="W26" s="589"/>
      <c r="X26" s="590"/>
      <c r="Y26" s="591"/>
      <c r="Z26" s="493" t="s">
        <v>179</v>
      </c>
      <c r="AA26" s="595"/>
      <c r="AB26" s="595"/>
      <c r="AC26" s="595"/>
      <c r="AD26" s="595"/>
      <c r="AE26" s="595"/>
      <c r="AF26" s="595"/>
      <c r="AG26" s="596"/>
      <c r="AH26" s="494">
        <v>12</v>
      </c>
      <c r="AI26" s="495"/>
      <c r="AJ26" s="495"/>
      <c r="AK26" s="495"/>
      <c r="AL26" s="537"/>
      <c r="AM26" s="494">
        <v>29904</v>
      </c>
      <c r="AN26" s="495"/>
      <c r="AO26" s="495"/>
      <c r="AP26" s="495"/>
      <c r="AQ26" s="495"/>
      <c r="AR26" s="537"/>
      <c r="AS26" s="494">
        <v>2492</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176</v>
      </c>
      <c r="BO26" s="444"/>
      <c r="BP26" s="444"/>
      <c r="BQ26" s="444"/>
      <c r="BR26" s="444"/>
      <c r="BS26" s="444"/>
      <c r="BT26" s="444"/>
      <c r="BU26" s="445"/>
      <c r="BV26" s="443" t="s">
        <v>176</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181</v>
      </c>
      <c r="F27" s="473"/>
      <c r="G27" s="473"/>
      <c r="H27" s="473"/>
      <c r="I27" s="473"/>
      <c r="J27" s="473"/>
      <c r="K27" s="474"/>
      <c r="L27" s="494">
        <v>1</v>
      </c>
      <c r="M27" s="495"/>
      <c r="N27" s="495"/>
      <c r="O27" s="495"/>
      <c r="P27" s="537"/>
      <c r="Q27" s="494">
        <v>3870</v>
      </c>
      <c r="R27" s="495"/>
      <c r="S27" s="495"/>
      <c r="T27" s="495"/>
      <c r="U27" s="495"/>
      <c r="V27" s="537"/>
      <c r="W27" s="589"/>
      <c r="X27" s="590"/>
      <c r="Y27" s="591"/>
      <c r="Z27" s="493" t="s">
        <v>182</v>
      </c>
      <c r="AA27" s="473"/>
      <c r="AB27" s="473"/>
      <c r="AC27" s="473"/>
      <c r="AD27" s="473"/>
      <c r="AE27" s="473"/>
      <c r="AF27" s="473"/>
      <c r="AG27" s="474"/>
      <c r="AH27" s="494" t="s">
        <v>176</v>
      </c>
      <c r="AI27" s="495"/>
      <c r="AJ27" s="495"/>
      <c r="AK27" s="495"/>
      <c r="AL27" s="537"/>
      <c r="AM27" s="494" t="s">
        <v>130</v>
      </c>
      <c r="AN27" s="495"/>
      <c r="AO27" s="495"/>
      <c r="AP27" s="495"/>
      <c r="AQ27" s="495"/>
      <c r="AR27" s="537"/>
      <c r="AS27" s="494" t="s">
        <v>130</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2">
        <v>90000</v>
      </c>
      <c r="BO27" s="563"/>
      <c r="BP27" s="563"/>
      <c r="BQ27" s="563"/>
      <c r="BR27" s="563"/>
      <c r="BS27" s="563"/>
      <c r="BT27" s="563"/>
      <c r="BU27" s="564"/>
      <c r="BV27" s="562">
        <v>90000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184</v>
      </c>
      <c r="F28" s="473"/>
      <c r="G28" s="473"/>
      <c r="H28" s="473"/>
      <c r="I28" s="473"/>
      <c r="J28" s="473"/>
      <c r="K28" s="474"/>
      <c r="L28" s="494">
        <v>1</v>
      </c>
      <c r="M28" s="495"/>
      <c r="N28" s="495"/>
      <c r="O28" s="495"/>
      <c r="P28" s="537"/>
      <c r="Q28" s="494">
        <v>3060</v>
      </c>
      <c r="R28" s="495"/>
      <c r="S28" s="495"/>
      <c r="T28" s="495"/>
      <c r="U28" s="495"/>
      <c r="V28" s="537"/>
      <c r="W28" s="589"/>
      <c r="X28" s="590"/>
      <c r="Y28" s="591"/>
      <c r="Z28" s="493" t="s">
        <v>185</v>
      </c>
      <c r="AA28" s="473"/>
      <c r="AB28" s="473"/>
      <c r="AC28" s="473"/>
      <c r="AD28" s="473"/>
      <c r="AE28" s="473"/>
      <c r="AF28" s="473"/>
      <c r="AG28" s="474"/>
      <c r="AH28" s="494" t="s">
        <v>176</v>
      </c>
      <c r="AI28" s="495"/>
      <c r="AJ28" s="495"/>
      <c r="AK28" s="495"/>
      <c r="AL28" s="537"/>
      <c r="AM28" s="494" t="s">
        <v>176</v>
      </c>
      <c r="AN28" s="495"/>
      <c r="AO28" s="495"/>
      <c r="AP28" s="495"/>
      <c r="AQ28" s="495"/>
      <c r="AR28" s="537"/>
      <c r="AS28" s="494" t="s">
        <v>176</v>
      </c>
      <c r="AT28" s="495"/>
      <c r="AU28" s="495"/>
      <c r="AV28" s="495"/>
      <c r="AW28" s="495"/>
      <c r="AX28" s="496"/>
      <c r="AY28" s="597" t="s">
        <v>186</v>
      </c>
      <c r="AZ28" s="598"/>
      <c r="BA28" s="598"/>
      <c r="BB28" s="599"/>
      <c r="BC28" s="403" t="s">
        <v>49</v>
      </c>
      <c r="BD28" s="404"/>
      <c r="BE28" s="404"/>
      <c r="BF28" s="404"/>
      <c r="BG28" s="404"/>
      <c r="BH28" s="404"/>
      <c r="BI28" s="404"/>
      <c r="BJ28" s="404"/>
      <c r="BK28" s="404"/>
      <c r="BL28" s="404"/>
      <c r="BM28" s="405"/>
      <c r="BN28" s="406">
        <v>1287505</v>
      </c>
      <c r="BO28" s="407"/>
      <c r="BP28" s="407"/>
      <c r="BQ28" s="407"/>
      <c r="BR28" s="407"/>
      <c r="BS28" s="407"/>
      <c r="BT28" s="407"/>
      <c r="BU28" s="408"/>
      <c r="BV28" s="406">
        <v>1465202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187</v>
      </c>
      <c r="F29" s="473"/>
      <c r="G29" s="473"/>
      <c r="H29" s="473"/>
      <c r="I29" s="473"/>
      <c r="J29" s="473"/>
      <c r="K29" s="474"/>
      <c r="L29" s="494">
        <v>14</v>
      </c>
      <c r="M29" s="495"/>
      <c r="N29" s="495"/>
      <c r="O29" s="495"/>
      <c r="P29" s="537"/>
      <c r="Q29" s="494">
        <v>2810</v>
      </c>
      <c r="R29" s="495"/>
      <c r="S29" s="495"/>
      <c r="T29" s="495"/>
      <c r="U29" s="495"/>
      <c r="V29" s="537"/>
      <c r="W29" s="592"/>
      <c r="X29" s="593"/>
      <c r="Y29" s="594"/>
      <c r="Z29" s="493" t="s">
        <v>188</v>
      </c>
      <c r="AA29" s="473"/>
      <c r="AB29" s="473"/>
      <c r="AC29" s="473"/>
      <c r="AD29" s="473"/>
      <c r="AE29" s="473"/>
      <c r="AF29" s="473"/>
      <c r="AG29" s="474"/>
      <c r="AH29" s="494">
        <v>235</v>
      </c>
      <c r="AI29" s="495"/>
      <c r="AJ29" s="495"/>
      <c r="AK29" s="495"/>
      <c r="AL29" s="537"/>
      <c r="AM29" s="494">
        <v>661525</v>
      </c>
      <c r="AN29" s="495"/>
      <c r="AO29" s="495"/>
      <c r="AP29" s="495"/>
      <c r="AQ29" s="495"/>
      <c r="AR29" s="537"/>
      <c r="AS29" s="494">
        <v>2815</v>
      </c>
      <c r="AT29" s="495"/>
      <c r="AU29" s="495"/>
      <c r="AV29" s="495"/>
      <c r="AW29" s="495"/>
      <c r="AX29" s="496"/>
      <c r="AY29" s="600"/>
      <c r="AZ29" s="601"/>
      <c r="BA29" s="601"/>
      <c r="BB29" s="602"/>
      <c r="BC29" s="477" t="s">
        <v>189</v>
      </c>
      <c r="BD29" s="478"/>
      <c r="BE29" s="478"/>
      <c r="BF29" s="478"/>
      <c r="BG29" s="478"/>
      <c r="BH29" s="478"/>
      <c r="BI29" s="478"/>
      <c r="BJ29" s="478"/>
      <c r="BK29" s="478"/>
      <c r="BL29" s="478"/>
      <c r="BM29" s="479"/>
      <c r="BN29" s="443">
        <v>313376</v>
      </c>
      <c r="BO29" s="444"/>
      <c r="BP29" s="444"/>
      <c r="BQ29" s="444"/>
      <c r="BR29" s="444"/>
      <c r="BS29" s="444"/>
      <c r="BT29" s="444"/>
      <c r="BU29" s="445"/>
      <c r="BV29" s="443">
        <v>213308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190</v>
      </c>
      <c r="X30" s="611"/>
      <c r="Y30" s="611"/>
      <c r="Z30" s="611"/>
      <c r="AA30" s="611"/>
      <c r="AB30" s="611"/>
      <c r="AC30" s="611"/>
      <c r="AD30" s="611"/>
      <c r="AE30" s="611"/>
      <c r="AF30" s="611"/>
      <c r="AG30" s="612"/>
      <c r="AH30" s="570">
        <v>96.1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2071385</v>
      </c>
      <c r="BO30" s="563"/>
      <c r="BP30" s="563"/>
      <c r="BQ30" s="563"/>
      <c r="BR30" s="563"/>
      <c r="BS30" s="563"/>
      <c r="BT30" s="563"/>
      <c r="BU30" s="564"/>
      <c r="BV30" s="562">
        <v>1965072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191</v>
      </c>
      <c r="D32" s="606"/>
      <c r="E32" s="606"/>
      <c r="F32" s="606"/>
      <c r="G32" s="606"/>
      <c r="H32" s="606"/>
      <c r="I32" s="606"/>
      <c r="J32" s="606"/>
      <c r="K32" s="606"/>
      <c r="L32" s="606"/>
      <c r="M32" s="606"/>
      <c r="N32" s="606"/>
      <c r="O32" s="606"/>
      <c r="P32" s="606"/>
      <c r="Q32" s="606"/>
      <c r="R32" s="606"/>
      <c r="S32" s="606"/>
      <c r="U32" s="447" t="s">
        <v>192</v>
      </c>
      <c r="V32" s="447"/>
      <c r="W32" s="447"/>
      <c r="X32" s="447"/>
      <c r="Y32" s="447"/>
      <c r="Z32" s="447"/>
      <c r="AA32" s="447"/>
      <c r="AB32" s="447"/>
      <c r="AC32" s="447"/>
      <c r="AD32" s="447"/>
      <c r="AE32" s="447"/>
      <c r="AF32" s="447"/>
      <c r="AG32" s="447"/>
      <c r="AH32" s="447"/>
      <c r="AI32" s="447"/>
      <c r="AJ32" s="447"/>
      <c r="AK32" s="447"/>
      <c r="AM32" s="447" t="s">
        <v>193</v>
      </c>
      <c r="AN32" s="447"/>
      <c r="AO32" s="447"/>
      <c r="AP32" s="447"/>
      <c r="AQ32" s="447"/>
      <c r="AR32" s="447"/>
      <c r="AS32" s="447"/>
      <c r="AT32" s="447"/>
      <c r="AU32" s="447"/>
      <c r="AV32" s="447"/>
      <c r="AW32" s="447"/>
      <c r="AX32" s="447"/>
      <c r="AY32" s="447"/>
      <c r="AZ32" s="447"/>
      <c r="BA32" s="447"/>
      <c r="BB32" s="447"/>
      <c r="BC32" s="447"/>
      <c r="BE32" s="447" t="s">
        <v>194</v>
      </c>
      <c r="BF32" s="447"/>
      <c r="BG32" s="447"/>
      <c r="BH32" s="447"/>
      <c r="BI32" s="447"/>
      <c r="BJ32" s="447"/>
      <c r="BK32" s="447"/>
      <c r="BL32" s="447"/>
      <c r="BM32" s="447"/>
      <c r="BN32" s="447"/>
      <c r="BO32" s="447"/>
      <c r="BP32" s="447"/>
      <c r="BQ32" s="447"/>
      <c r="BR32" s="447"/>
      <c r="BS32" s="447"/>
      <c r="BT32" s="447"/>
      <c r="BU32" s="447"/>
      <c r="BW32" s="447" t="s">
        <v>195</v>
      </c>
      <c r="BX32" s="447"/>
      <c r="BY32" s="447"/>
      <c r="BZ32" s="447"/>
      <c r="CA32" s="447"/>
      <c r="CB32" s="447"/>
      <c r="CC32" s="447"/>
      <c r="CD32" s="447"/>
      <c r="CE32" s="447"/>
      <c r="CF32" s="447"/>
      <c r="CG32" s="447"/>
      <c r="CH32" s="447"/>
      <c r="CI32" s="447"/>
      <c r="CJ32" s="447"/>
      <c r="CK32" s="447"/>
      <c r="CL32" s="447"/>
      <c r="CM32" s="447"/>
      <c r="CO32" s="447" t="s">
        <v>196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197</v>
      </c>
      <c r="D33" s="467"/>
      <c r="E33" s="432" t="s">
        <v>198</v>
      </c>
      <c r="F33" s="432"/>
      <c r="G33" s="432"/>
      <c r="H33" s="432"/>
      <c r="I33" s="432"/>
      <c r="J33" s="432"/>
      <c r="K33" s="432"/>
      <c r="L33" s="432"/>
      <c r="M33" s="432"/>
      <c r="N33" s="432"/>
      <c r="O33" s="432"/>
      <c r="P33" s="432"/>
      <c r="Q33" s="432"/>
      <c r="R33" s="432"/>
      <c r="S33" s="432"/>
      <c r="T33" s="206"/>
      <c r="U33" s="467" t="s">
        <v>199</v>
      </c>
      <c r="V33" s="467"/>
      <c r="W33" s="432" t="s">
        <v>200</v>
      </c>
      <c r="X33" s="432"/>
      <c r="Y33" s="432"/>
      <c r="Z33" s="432"/>
      <c r="AA33" s="432"/>
      <c r="AB33" s="432"/>
      <c r="AC33" s="432"/>
      <c r="AD33" s="432"/>
      <c r="AE33" s="432"/>
      <c r="AF33" s="432"/>
      <c r="AG33" s="432"/>
      <c r="AH33" s="432"/>
      <c r="AI33" s="432"/>
      <c r="AJ33" s="432"/>
      <c r="AK33" s="432"/>
      <c r="AL33" s="206"/>
      <c r="AM33" s="467" t="s">
        <v>201</v>
      </c>
      <c r="AN33" s="467"/>
      <c r="AO33" s="432" t="s">
        <v>198</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205</v>
      </c>
      <c r="CP33" s="467"/>
      <c r="CQ33" s="432" t="s">
        <v>206</v>
      </c>
      <c r="CR33" s="432"/>
      <c r="CS33" s="432"/>
      <c r="CT33" s="432"/>
      <c r="CU33" s="432"/>
      <c r="CV33" s="432"/>
      <c r="CW33" s="432"/>
      <c r="CX33" s="432"/>
      <c r="CY33" s="432"/>
      <c r="CZ33" s="432"/>
      <c r="DA33" s="432"/>
      <c r="DB33" s="432"/>
      <c r="DC33" s="432"/>
      <c r="DD33" s="432"/>
      <c r="DE33" s="432"/>
      <c r="DF33" s="206"/>
      <c r="DG33" s="632" t="s">
        <v>207</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丹羽広域事務組合（公営企業会計）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丹羽広域事務組合（一般会計）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江南丹羽環境管理組合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愛北広域事務組合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尾張北部環境組合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愛知県市町村職員退職手当組合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愛知県後期高齢者医療広域連合（一般会計）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愛知県後期高齢者医療広域連合（後期高齢者医療特別会計）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636" t="s">
        <v>209</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210</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211</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212</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213</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214</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215</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216</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fBfdGdsc9wb+gB6gDva/JlpktORzldz0YNqUgmq1k6juL4Fh76g/jT+6SCdYGe45dhrLNKI4p5293X3Mk6sg7g==" saltValue="hMoUX1dxHHvhu1MI6Dcb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x14ac:dyDescent="0.2">
      <c r="A34" s="22"/>
      <c r="B34" s="31"/>
      <c r="C34" s="1187" t="s">
        <v>553</v>
      </c>
      <c r="D34" s="1187"/>
      <c r="E34" s="1188"/>
      <c r="F34" s="32">
        <v>3.89</v>
      </c>
      <c r="G34" s="33">
        <v>3.71</v>
      </c>
      <c r="H34" s="33">
        <v>4.95</v>
      </c>
      <c r="I34" s="33">
        <v>5.5</v>
      </c>
      <c r="J34" s="34">
        <v>5.0199999999999996</v>
      </c>
      <c r="K34" s="22"/>
      <c r="L34" s="22"/>
      <c r="M34" s="22"/>
      <c r="N34" s="22"/>
      <c r="O34" s="22"/>
      <c r="P34" s="22"/>
    </row>
    <row r="35" spans="1:16" ht="39" customHeight="1" x14ac:dyDescent="0.2">
      <c r="A35" s="22"/>
      <c r="B35" s="35"/>
      <c r="C35" s="1181" t="s">
        <v>554</v>
      </c>
      <c r="D35" s="1182"/>
      <c r="E35" s="1183"/>
      <c r="F35" s="36" t="s">
        <v>519</v>
      </c>
      <c r="G35" s="37">
        <v>1.2</v>
      </c>
      <c r="H35" s="37">
        <v>1.29</v>
      </c>
      <c r="I35" s="37">
        <v>1.51</v>
      </c>
      <c r="J35" s="38">
        <v>2.13</v>
      </c>
      <c r="K35" s="22"/>
      <c r="L35" s="22"/>
      <c r="M35" s="22"/>
      <c r="N35" s="22"/>
      <c r="O35" s="22"/>
      <c r="P35" s="22"/>
    </row>
    <row r="36" spans="1:16" ht="39" customHeight="1" x14ac:dyDescent="0.2">
      <c r="A36" s="22"/>
      <c r="B36" s="35"/>
      <c r="C36" s="1181" t="s">
        <v>555</v>
      </c>
      <c r="D36" s="1182"/>
      <c r="E36" s="1183"/>
      <c r="F36" s="36">
        <v>1.48</v>
      </c>
      <c r="G36" s="37">
        <v>1.1399999999999999</v>
      </c>
      <c r="H36" s="37">
        <v>1.41</v>
      </c>
      <c r="I36" s="37">
        <v>0.75</v>
      </c>
      <c r="J36" s="38">
        <v>1.34</v>
      </c>
      <c r="K36" s="22"/>
      <c r="L36" s="22"/>
      <c r="M36" s="22"/>
      <c r="N36" s="22"/>
      <c r="O36" s="22"/>
      <c r="P36" s="22"/>
    </row>
    <row r="37" spans="1:16" ht="39" customHeight="1" x14ac:dyDescent="0.2">
      <c r="A37" s="22"/>
      <c r="B37" s="35"/>
      <c r="C37" s="1181" t="s">
        <v>556</v>
      </c>
      <c r="D37" s="1182"/>
      <c r="E37" s="1183"/>
      <c r="F37" s="36">
        <v>3.39</v>
      </c>
      <c r="G37" s="37">
        <v>2.14</v>
      </c>
      <c r="H37" s="37">
        <v>1.63</v>
      </c>
      <c r="I37" s="37">
        <v>1.74</v>
      </c>
      <c r="J37" s="38">
        <v>1.2</v>
      </c>
      <c r="K37" s="22"/>
      <c r="L37" s="22"/>
      <c r="M37" s="22"/>
      <c r="N37" s="22"/>
      <c r="O37" s="22"/>
      <c r="P37" s="22"/>
    </row>
    <row r="38" spans="1:16" ht="39" customHeight="1" x14ac:dyDescent="0.2">
      <c r="A38" s="22"/>
      <c r="B38" s="35"/>
      <c r="C38" s="1181" t="s">
        <v>557</v>
      </c>
      <c r="D38" s="1182"/>
      <c r="E38" s="1183"/>
      <c r="F38" s="36">
        <v>0.03</v>
      </c>
      <c r="G38" s="37">
        <v>0.04</v>
      </c>
      <c r="H38" s="37">
        <v>0.04</v>
      </c>
      <c r="I38" s="37">
        <v>0.04</v>
      </c>
      <c r="J38" s="38">
        <v>0.04</v>
      </c>
      <c r="K38" s="22"/>
      <c r="L38" s="22"/>
      <c r="M38" s="22"/>
      <c r="N38" s="22"/>
      <c r="O38" s="22"/>
      <c r="P38" s="22"/>
    </row>
    <row r="39" spans="1:16" ht="39" customHeight="1" x14ac:dyDescent="0.2">
      <c r="A39" s="22"/>
      <c r="B39" s="35"/>
      <c r="C39" s="1181" t="s">
        <v>558</v>
      </c>
      <c r="D39" s="1182"/>
      <c r="E39" s="1183"/>
      <c r="F39" s="36">
        <v>0.01</v>
      </c>
      <c r="G39" s="37">
        <v>0.01</v>
      </c>
      <c r="H39" s="37">
        <v>0</v>
      </c>
      <c r="I39" s="37">
        <v>0</v>
      </c>
      <c r="J39" s="38">
        <v>0</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559</v>
      </c>
      <c r="D42" s="1182"/>
      <c r="E42" s="1183"/>
      <c r="F42" s="36" t="s">
        <v>519</v>
      </c>
      <c r="G42" s="37" t="s">
        <v>519</v>
      </c>
      <c r="H42" s="37" t="s">
        <v>519</v>
      </c>
      <c r="I42" s="37" t="s">
        <v>519</v>
      </c>
      <c r="J42" s="38" t="s">
        <v>519</v>
      </c>
      <c r="K42" s="22"/>
      <c r="L42" s="22"/>
      <c r="M42" s="22"/>
      <c r="N42" s="22"/>
      <c r="O42" s="22"/>
      <c r="P42" s="22"/>
    </row>
    <row r="43" spans="1:16" ht="39" customHeight="1" thickBot="1" x14ac:dyDescent="0.25">
      <c r="A43" s="22"/>
      <c r="B43" s="40"/>
      <c r="C43" s="1184" t="s">
        <v>560</v>
      </c>
      <c r="D43" s="1185"/>
      <c r="E43" s="1186"/>
      <c r="F43" s="41">
        <v>0.25</v>
      </c>
      <c r="G43" s="42" t="s">
        <v>519</v>
      </c>
      <c r="H43" s="42" t="s">
        <v>519</v>
      </c>
      <c r="I43" s="42" t="s">
        <v>519</v>
      </c>
      <c r="J43" s="43" t="s">
        <v>519</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cY695VrBfQePJqPyOcztHGjcRl0g9U5xvmNKY0IiAQ6eEaPKA80a4Jv9U5Ze3EvmQjZaPtCQcz6xeSHB7lfuw==" saltValue="fiRDJqJoFhKqCN3mGhKv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sqref="A1:XFD1048576"/>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2">
      <c r="A45" s="48"/>
      <c r="B45" s="1189" t="s">
        <v>10</v>
      </c>
      <c r="C45" s="1190"/>
      <c r="D45" s="58"/>
      <c r="E45" s="1195" t="s">
        <v>11</v>
      </c>
      <c r="F45" s="1195"/>
      <c r="G45" s="1195"/>
      <c r="H45" s="1195"/>
      <c r="I45" s="1195"/>
      <c r="J45" s="1196"/>
      <c r="K45" s="59">
        <v>616</v>
      </c>
      <c r="L45" s="60">
        <v>621</v>
      </c>
      <c r="M45" s="60">
        <v>639</v>
      </c>
      <c r="N45" s="60">
        <v>674</v>
      </c>
      <c r="O45" s="61">
        <v>737</v>
      </c>
      <c r="P45" s="48"/>
      <c r="Q45" s="48"/>
      <c r="R45" s="48"/>
      <c r="S45" s="48"/>
      <c r="T45" s="48"/>
      <c r="U45" s="48"/>
    </row>
    <row r="46" spans="1:21" ht="30.75" customHeight="1" x14ac:dyDescent="0.2">
      <c r="A46" s="48"/>
      <c r="B46" s="1191"/>
      <c r="C46" s="1192"/>
      <c r="D46" s="62"/>
      <c r="E46" s="1197" t="s">
        <v>12</v>
      </c>
      <c r="F46" s="1197"/>
      <c r="G46" s="1197"/>
      <c r="H46" s="1197"/>
      <c r="I46" s="1197"/>
      <c r="J46" s="1198"/>
      <c r="K46" s="63" t="s">
        <v>519</v>
      </c>
      <c r="L46" s="64" t="s">
        <v>519</v>
      </c>
      <c r="M46" s="64" t="s">
        <v>519</v>
      </c>
      <c r="N46" s="64" t="s">
        <v>519</v>
      </c>
      <c r="O46" s="65" t="s">
        <v>519</v>
      </c>
      <c r="P46" s="48"/>
      <c r="Q46" s="48"/>
      <c r="R46" s="48"/>
      <c r="S46" s="48"/>
      <c r="T46" s="48"/>
      <c r="U46" s="48"/>
    </row>
    <row r="47" spans="1:21" ht="30.75" customHeight="1" x14ac:dyDescent="0.2">
      <c r="A47" s="48"/>
      <c r="B47" s="1191"/>
      <c r="C47" s="1192"/>
      <c r="D47" s="62"/>
      <c r="E47" s="1197" t="s">
        <v>13</v>
      </c>
      <c r="F47" s="1197"/>
      <c r="G47" s="1197"/>
      <c r="H47" s="1197"/>
      <c r="I47" s="1197"/>
      <c r="J47" s="1198"/>
      <c r="K47" s="63" t="s">
        <v>519</v>
      </c>
      <c r="L47" s="64" t="s">
        <v>519</v>
      </c>
      <c r="M47" s="64" t="s">
        <v>519</v>
      </c>
      <c r="N47" s="64" t="s">
        <v>519</v>
      </c>
      <c r="O47" s="65" t="s">
        <v>519</v>
      </c>
      <c r="P47" s="48"/>
      <c r="Q47" s="48"/>
      <c r="R47" s="48"/>
      <c r="S47" s="48"/>
      <c r="T47" s="48"/>
      <c r="U47" s="48"/>
    </row>
    <row r="48" spans="1:21" ht="30.75" customHeight="1" x14ac:dyDescent="0.2">
      <c r="A48" s="48"/>
      <c r="B48" s="1191"/>
      <c r="C48" s="1192"/>
      <c r="D48" s="62"/>
      <c r="E48" s="1197" t="s">
        <v>14</v>
      </c>
      <c r="F48" s="1197"/>
      <c r="G48" s="1197"/>
      <c r="H48" s="1197"/>
      <c r="I48" s="1197"/>
      <c r="J48" s="1198"/>
      <c r="K48" s="63">
        <v>139</v>
      </c>
      <c r="L48" s="64">
        <v>134</v>
      </c>
      <c r="M48" s="64">
        <v>146</v>
      </c>
      <c r="N48" s="64">
        <v>106</v>
      </c>
      <c r="O48" s="65">
        <v>115</v>
      </c>
      <c r="P48" s="48"/>
      <c r="Q48" s="48"/>
      <c r="R48" s="48"/>
      <c r="S48" s="48"/>
      <c r="T48" s="48"/>
      <c r="U48" s="48"/>
    </row>
    <row r="49" spans="1:21" ht="30.75" customHeight="1" x14ac:dyDescent="0.2">
      <c r="A49" s="48"/>
      <c r="B49" s="1191"/>
      <c r="C49" s="1192"/>
      <c r="D49" s="62"/>
      <c r="E49" s="1197" t="s">
        <v>15</v>
      </c>
      <c r="F49" s="1197"/>
      <c r="G49" s="1197"/>
      <c r="H49" s="1197"/>
      <c r="I49" s="1197"/>
      <c r="J49" s="1198"/>
      <c r="K49" s="63">
        <v>52</v>
      </c>
      <c r="L49" s="64">
        <v>48</v>
      </c>
      <c r="M49" s="64">
        <v>45</v>
      </c>
      <c r="N49" s="64">
        <v>26</v>
      </c>
      <c r="O49" s="65">
        <v>7</v>
      </c>
      <c r="P49" s="48"/>
      <c r="Q49" s="48"/>
      <c r="R49" s="48"/>
      <c r="S49" s="48"/>
      <c r="T49" s="48"/>
      <c r="U49" s="48"/>
    </row>
    <row r="50" spans="1:21" ht="30.75" customHeight="1" x14ac:dyDescent="0.2">
      <c r="A50" s="48"/>
      <c r="B50" s="1191"/>
      <c r="C50" s="1192"/>
      <c r="D50" s="62"/>
      <c r="E50" s="1197" t="s">
        <v>16</v>
      </c>
      <c r="F50" s="1197"/>
      <c r="G50" s="1197"/>
      <c r="H50" s="1197"/>
      <c r="I50" s="1197"/>
      <c r="J50" s="1198"/>
      <c r="K50" s="63">
        <v>2</v>
      </c>
      <c r="L50" s="64">
        <v>2</v>
      </c>
      <c r="M50" s="64">
        <v>2</v>
      </c>
      <c r="N50" s="64" t="s">
        <v>519</v>
      </c>
      <c r="O50" s="65" t="s">
        <v>519</v>
      </c>
      <c r="P50" s="48"/>
      <c r="Q50" s="48"/>
      <c r="R50" s="48"/>
      <c r="S50" s="48"/>
      <c r="T50" s="48"/>
      <c r="U50" s="48"/>
    </row>
    <row r="51" spans="1:21" ht="30.75" customHeight="1" x14ac:dyDescent="0.2">
      <c r="A51" s="48"/>
      <c r="B51" s="1193"/>
      <c r="C51" s="1194"/>
      <c r="D51" s="66"/>
      <c r="E51" s="1197" t="s">
        <v>17</v>
      </c>
      <c r="F51" s="1197"/>
      <c r="G51" s="1197"/>
      <c r="H51" s="1197"/>
      <c r="I51" s="1197"/>
      <c r="J51" s="1198"/>
      <c r="K51" s="63" t="s">
        <v>519</v>
      </c>
      <c r="L51" s="64" t="s">
        <v>519</v>
      </c>
      <c r="M51" s="64" t="s">
        <v>519</v>
      </c>
      <c r="N51" s="64" t="s">
        <v>519</v>
      </c>
      <c r="O51" s="65" t="s">
        <v>519</v>
      </c>
      <c r="P51" s="48"/>
      <c r="Q51" s="48"/>
      <c r="R51" s="48"/>
      <c r="S51" s="48"/>
      <c r="T51" s="48"/>
      <c r="U51" s="48"/>
    </row>
    <row r="52" spans="1:21" ht="30.75" customHeight="1" x14ac:dyDescent="0.2">
      <c r="A52" s="48"/>
      <c r="B52" s="1199" t="s">
        <v>18</v>
      </c>
      <c r="C52" s="1200"/>
      <c r="D52" s="66"/>
      <c r="E52" s="1197" t="s">
        <v>19</v>
      </c>
      <c r="F52" s="1197"/>
      <c r="G52" s="1197"/>
      <c r="H52" s="1197"/>
      <c r="I52" s="1197"/>
      <c r="J52" s="1198"/>
      <c r="K52" s="63">
        <v>735</v>
      </c>
      <c r="L52" s="64">
        <v>750</v>
      </c>
      <c r="M52" s="64">
        <v>778</v>
      </c>
      <c r="N52" s="64">
        <v>780</v>
      </c>
      <c r="O52" s="65">
        <v>791</v>
      </c>
      <c r="P52" s="48"/>
      <c r="Q52" s="48"/>
      <c r="R52" s="48"/>
      <c r="S52" s="48"/>
      <c r="T52" s="48"/>
      <c r="U52" s="48"/>
    </row>
    <row r="53" spans="1:21" ht="30.75" customHeight="1" thickBot="1" x14ac:dyDescent="0.25">
      <c r="A53" s="48"/>
      <c r="B53" s="1201" t="s">
        <v>20</v>
      </c>
      <c r="C53" s="1202"/>
      <c r="D53" s="67"/>
      <c r="E53" s="1203" t="s">
        <v>21</v>
      </c>
      <c r="F53" s="1203"/>
      <c r="G53" s="1203"/>
      <c r="H53" s="1203"/>
      <c r="I53" s="1203"/>
      <c r="J53" s="1204"/>
      <c r="K53" s="68">
        <v>74</v>
      </c>
      <c r="L53" s="69">
        <v>55</v>
      </c>
      <c r="M53" s="69">
        <v>54</v>
      </c>
      <c r="N53" s="69">
        <v>26</v>
      </c>
      <c r="O53" s="70">
        <v>68</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561</v>
      </c>
      <c r="P56" s="48"/>
      <c r="Q56" s="48"/>
      <c r="R56" s="48"/>
      <c r="S56" s="48"/>
      <c r="T56" s="48"/>
      <c r="U56" s="48"/>
    </row>
    <row r="57" spans="1:21" ht="31.5" customHeight="1" thickBot="1" x14ac:dyDescent="0.25">
      <c r="A57" s="48"/>
      <c r="B57" s="76"/>
      <c r="C57" s="77"/>
      <c r="D57" s="77"/>
      <c r="E57" s="78"/>
      <c r="F57" s="78"/>
      <c r="G57" s="78"/>
      <c r="H57" s="78"/>
      <c r="I57" s="78"/>
      <c r="J57" s="79" t="s">
        <v>2</v>
      </c>
      <c r="K57" s="80" t="s">
        <v>562</v>
      </c>
      <c r="L57" s="81" t="s">
        <v>563</v>
      </c>
      <c r="M57" s="81" t="s">
        <v>564</v>
      </c>
      <c r="N57" s="81" t="s">
        <v>565</v>
      </c>
      <c r="O57" s="82" t="s">
        <v>566</v>
      </c>
      <c r="P57" s="48"/>
      <c r="Q57" s="48"/>
      <c r="R57" s="48"/>
      <c r="S57" s="48"/>
      <c r="T57" s="48"/>
      <c r="U57" s="48"/>
    </row>
    <row r="58" spans="1:21" ht="31.5" customHeight="1" x14ac:dyDescent="0.2">
      <c r="B58" s="1205" t="s">
        <v>25</v>
      </c>
      <c r="C58" s="1206"/>
      <c r="D58" s="1211" t="s">
        <v>26</v>
      </c>
      <c r="E58" s="1212"/>
      <c r="F58" s="1212"/>
      <c r="G58" s="1212"/>
      <c r="H58" s="1212"/>
      <c r="I58" s="1212"/>
      <c r="J58" s="1213"/>
      <c r="K58" s="83" t="s">
        <v>587</v>
      </c>
      <c r="L58" s="84" t="s">
        <v>588</v>
      </c>
      <c r="M58" s="84" t="s">
        <v>587</v>
      </c>
      <c r="N58" s="84" t="s">
        <v>590</v>
      </c>
      <c r="O58" s="85" t="s">
        <v>587</v>
      </c>
    </row>
    <row r="59" spans="1:21" ht="31.5" customHeight="1" x14ac:dyDescent="0.2">
      <c r="B59" s="1207"/>
      <c r="C59" s="1208"/>
      <c r="D59" s="1214" t="s">
        <v>27</v>
      </c>
      <c r="E59" s="1215"/>
      <c r="F59" s="1215"/>
      <c r="G59" s="1215"/>
      <c r="H59" s="1215"/>
      <c r="I59" s="1215"/>
      <c r="J59" s="1216"/>
      <c r="K59" s="86" t="s">
        <v>587</v>
      </c>
      <c r="L59" s="87" t="s">
        <v>588</v>
      </c>
      <c r="M59" s="87" t="s">
        <v>589</v>
      </c>
      <c r="N59" s="87" t="s">
        <v>588</v>
      </c>
      <c r="O59" s="88" t="s">
        <v>587</v>
      </c>
    </row>
    <row r="60" spans="1:21" ht="31.5" customHeight="1" thickBot="1" x14ac:dyDescent="0.25">
      <c r="B60" s="1209"/>
      <c r="C60" s="1210"/>
      <c r="D60" s="1217" t="s">
        <v>28</v>
      </c>
      <c r="E60" s="1218"/>
      <c r="F60" s="1218"/>
      <c r="G60" s="1218"/>
      <c r="H60" s="1218"/>
      <c r="I60" s="1218"/>
      <c r="J60" s="1219"/>
      <c r="K60" s="89" t="s">
        <v>588</v>
      </c>
      <c r="L60" s="90" t="s">
        <v>588</v>
      </c>
      <c r="M60" s="90" t="s">
        <v>588</v>
      </c>
      <c r="N60" s="90" t="s">
        <v>589</v>
      </c>
      <c r="O60" s="91" t="s">
        <v>589</v>
      </c>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tP2dv73f9qPMMss+XrBZym1Bwh8QJjnrhQ9VK0iuhcpz2wwRPPSuZ6QxaSc9Iluj6XO8GeL2uOMUzwpWdCPYg==" saltValue="edvnHoe+b8P8L/5NdghZ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546</v>
      </c>
      <c r="J40" s="103" t="s">
        <v>547</v>
      </c>
      <c r="K40" s="103" t="s">
        <v>548</v>
      </c>
      <c r="L40" s="103" t="s">
        <v>549</v>
      </c>
      <c r="M40" s="104" t="s">
        <v>550</v>
      </c>
    </row>
    <row r="41" spans="2:13" ht="27.75" customHeight="1" x14ac:dyDescent="0.2">
      <c r="B41" s="1220" t="s">
        <v>31</v>
      </c>
      <c r="C41" s="1221"/>
      <c r="D41" s="105"/>
      <c r="E41" s="1226" t="s">
        <v>32</v>
      </c>
      <c r="F41" s="1226"/>
      <c r="G41" s="1226"/>
      <c r="H41" s="1227"/>
      <c r="I41" s="355">
        <v>7364</v>
      </c>
      <c r="J41" s="356">
        <v>7463</v>
      </c>
      <c r="K41" s="356">
        <v>7429</v>
      </c>
      <c r="L41" s="356">
        <v>7588</v>
      </c>
      <c r="M41" s="357">
        <v>7048</v>
      </c>
    </row>
    <row r="42" spans="2:13" ht="27.75" customHeight="1" x14ac:dyDescent="0.2">
      <c r="B42" s="1222"/>
      <c r="C42" s="1223"/>
      <c r="D42" s="106"/>
      <c r="E42" s="1228" t="s">
        <v>33</v>
      </c>
      <c r="F42" s="1228"/>
      <c r="G42" s="1228"/>
      <c r="H42" s="1229"/>
      <c r="I42" s="358">
        <v>4</v>
      </c>
      <c r="J42" s="359">
        <v>2</v>
      </c>
      <c r="K42" s="359" t="s">
        <v>519</v>
      </c>
      <c r="L42" s="359" t="s">
        <v>519</v>
      </c>
      <c r="M42" s="360" t="s">
        <v>519</v>
      </c>
    </row>
    <row r="43" spans="2:13" ht="27.75" customHeight="1" x14ac:dyDescent="0.2">
      <c r="B43" s="1222"/>
      <c r="C43" s="1223"/>
      <c r="D43" s="106"/>
      <c r="E43" s="1228" t="s">
        <v>34</v>
      </c>
      <c r="F43" s="1228"/>
      <c r="G43" s="1228"/>
      <c r="H43" s="1229"/>
      <c r="I43" s="358">
        <v>2634</v>
      </c>
      <c r="J43" s="359">
        <v>2623</v>
      </c>
      <c r="K43" s="359">
        <v>2677</v>
      </c>
      <c r="L43" s="359">
        <v>2424</v>
      </c>
      <c r="M43" s="360">
        <v>2271</v>
      </c>
    </row>
    <row r="44" spans="2:13" ht="27.75" customHeight="1" x14ac:dyDescent="0.2">
      <c r="B44" s="1222"/>
      <c r="C44" s="1223"/>
      <c r="D44" s="106"/>
      <c r="E44" s="1228" t="s">
        <v>35</v>
      </c>
      <c r="F44" s="1228"/>
      <c r="G44" s="1228"/>
      <c r="H44" s="1229"/>
      <c r="I44" s="358">
        <v>131</v>
      </c>
      <c r="J44" s="359">
        <v>97</v>
      </c>
      <c r="K44" s="359">
        <v>58</v>
      </c>
      <c r="L44" s="359">
        <v>31</v>
      </c>
      <c r="M44" s="360">
        <v>36</v>
      </c>
    </row>
    <row r="45" spans="2:13" ht="27.75" customHeight="1" x14ac:dyDescent="0.2">
      <c r="B45" s="1222"/>
      <c r="C45" s="1223"/>
      <c r="D45" s="106"/>
      <c r="E45" s="1228" t="s">
        <v>36</v>
      </c>
      <c r="F45" s="1228"/>
      <c r="G45" s="1228"/>
      <c r="H45" s="1229"/>
      <c r="I45" s="358">
        <v>1351</v>
      </c>
      <c r="J45" s="359">
        <v>1330</v>
      </c>
      <c r="K45" s="359">
        <v>1320</v>
      </c>
      <c r="L45" s="359">
        <v>1267</v>
      </c>
      <c r="M45" s="360">
        <v>1210</v>
      </c>
    </row>
    <row r="46" spans="2:13" ht="27.75" customHeight="1" x14ac:dyDescent="0.2">
      <c r="B46" s="1222"/>
      <c r="C46" s="1223"/>
      <c r="D46" s="107"/>
      <c r="E46" s="1228" t="s">
        <v>37</v>
      </c>
      <c r="F46" s="1228"/>
      <c r="G46" s="1228"/>
      <c r="H46" s="1229"/>
      <c r="I46" s="358" t="s">
        <v>519</v>
      </c>
      <c r="J46" s="359" t="s">
        <v>519</v>
      </c>
      <c r="K46" s="359" t="s">
        <v>519</v>
      </c>
      <c r="L46" s="359" t="s">
        <v>519</v>
      </c>
      <c r="M46" s="360" t="s">
        <v>519</v>
      </c>
    </row>
    <row r="47" spans="2:13" ht="27.75" customHeight="1" x14ac:dyDescent="0.2">
      <c r="B47" s="1222"/>
      <c r="C47" s="1223"/>
      <c r="D47" s="108"/>
      <c r="E47" s="1230" t="s">
        <v>38</v>
      </c>
      <c r="F47" s="1231"/>
      <c r="G47" s="1231"/>
      <c r="H47" s="1232"/>
      <c r="I47" s="358" t="s">
        <v>519</v>
      </c>
      <c r="J47" s="359" t="s">
        <v>519</v>
      </c>
      <c r="K47" s="359" t="s">
        <v>519</v>
      </c>
      <c r="L47" s="359" t="s">
        <v>519</v>
      </c>
      <c r="M47" s="360" t="s">
        <v>519</v>
      </c>
    </row>
    <row r="48" spans="2:13" ht="27.75" customHeight="1" x14ac:dyDescent="0.2">
      <c r="B48" s="1222"/>
      <c r="C48" s="1223"/>
      <c r="D48" s="106"/>
      <c r="E48" s="1228" t="s">
        <v>39</v>
      </c>
      <c r="F48" s="1228"/>
      <c r="G48" s="1228"/>
      <c r="H48" s="1229"/>
      <c r="I48" s="358" t="s">
        <v>519</v>
      </c>
      <c r="J48" s="359" t="s">
        <v>519</v>
      </c>
      <c r="K48" s="359" t="s">
        <v>519</v>
      </c>
      <c r="L48" s="359" t="s">
        <v>519</v>
      </c>
      <c r="M48" s="360" t="s">
        <v>519</v>
      </c>
    </row>
    <row r="49" spans="2:13" ht="27.75" customHeight="1" x14ac:dyDescent="0.2">
      <c r="B49" s="1224"/>
      <c r="C49" s="1225"/>
      <c r="D49" s="106"/>
      <c r="E49" s="1228" t="s">
        <v>40</v>
      </c>
      <c r="F49" s="1228"/>
      <c r="G49" s="1228"/>
      <c r="H49" s="1229"/>
      <c r="I49" s="358" t="s">
        <v>519</v>
      </c>
      <c r="J49" s="359" t="s">
        <v>519</v>
      </c>
      <c r="K49" s="359" t="s">
        <v>519</v>
      </c>
      <c r="L49" s="359" t="s">
        <v>519</v>
      </c>
      <c r="M49" s="360" t="s">
        <v>519</v>
      </c>
    </row>
    <row r="50" spans="2:13" ht="27.75" customHeight="1" x14ac:dyDescent="0.2">
      <c r="B50" s="1233" t="s">
        <v>41</v>
      </c>
      <c r="C50" s="1234"/>
      <c r="D50" s="109"/>
      <c r="E50" s="1228" t="s">
        <v>42</v>
      </c>
      <c r="F50" s="1228"/>
      <c r="G50" s="1228"/>
      <c r="H50" s="1229"/>
      <c r="I50" s="358">
        <v>2674</v>
      </c>
      <c r="J50" s="359">
        <v>2942</v>
      </c>
      <c r="K50" s="359">
        <v>3126</v>
      </c>
      <c r="L50" s="359">
        <v>3945</v>
      </c>
      <c r="M50" s="360">
        <v>3905</v>
      </c>
    </row>
    <row r="51" spans="2:13" ht="27.75" customHeight="1" x14ac:dyDescent="0.2">
      <c r="B51" s="1222"/>
      <c r="C51" s="1223"/>
      <c r="D51" s="106"/>
      <c r="E51" s="1228" t="s">
        <v>43</v>
      </c>
      <c r="F51" s="1228"/>
      <c r="G51" s="1228"/>
      <c r="H51" s="1229"/>
      <c r="I51" s="358">
        <v>1960</v>
      </c>
      <c r="J51" s="359">
        <v>2104</v>
      </c>
      <c r="K51" s="359">
        <v>2520</v>
      </c>
      <c r="L51" s="359">
        <v>2679</v>
      </c>
      <c r="M51" s="360">
        <v>2631</v>
      </c>
    </row>
    <row r="52" spans="2:13" ht="27.75" customHeight="1" x14ac:dyDescent="0.2">
      <c r="B52" s="1224"/>
      <c r="C52" s="1225"/>
      <c r="D52" s="106"/>
      <c r="E52" s="1228" t="s">
        <v>44</v>
      </c>
      <c r="F52" s="1228"/>
      <c r="G52" s="1228"/>
      <c r="H52" s="1229"/>
      <c r="I52" s="358">
        <v>7891</v>
      </c>
      <c r="J52" s="359">
        <v>7849</v>
      </c>
      <c r="K52" s="359">
        <v>7932</v>
      </c>
      <c r="L52" s="359">
        <v>7967</v>
      </c>
      <c r="M52" s="360">
        <v>7629</v>
      </c>
    </row>
    <row r="53" spans="2:13" ht="27.75" customHeight="1" thickBot="1" x14ac:dyDescent="0.25">
      <c r="B53" s="1235" t="s">
        <v>45</v>
      </c>
      <c r="C53" s="1236"/>
      <c r="D53" s="110"/>
      <c r="E53" s="1237" t="s">
        <v>46</v>
      </c>
      <c r="F53" s="1237"/>
      <c r="G53" s="1237"/>
      <c r="H53" s="1238"/>
      <c r="I53" s="361">
        <v>-1042</v>
      </c>
      <c r="J53" s="362">
        <v>-1381</v>
      </c>
      <c r="K53" s="362">
        <v>-2093</v>
      </c>
      <c r="L53" s="362">
        <v>-3280</v>
      </c>
      <c r="M53" s="363">
        <v>-3601</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UI8Q1ZAHHG4EZJTSOQD9FGQViPyIbFINW1+DT7Q6GVhJvwaU1fpqWkhen+cfKKzppLq2km3z+IMI6ADTMhKzdg==" saltValue="0A0UasnQR9XtzvOahhe6N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548</v>
      </c>
      <c r="G54" s="119" t="s">
        <v>549</v>
      </c>
      <c r="H54" s="120" t="s">
        <v>550</v>
      </c>
    </row>
    <row r="55" spans="2:8" ht="52.5" customHeight="1" x14ac:dyDescent="0.2">
      <c r="B55" s="121"/>
      <c r="C55" s="1247" t="s">
        <v>49</v>
      </c>
      <c r="D55" s="1247"/>
      <c r="E55" s="1248"/>
      <c r="F55" s="122">
        <v>1061</v>
      </c>
      <c r="G55" s="122">
        <v>1465</v>
      </c>
      <c r="H55" s="123">
        <v>1288</v>
      </c>
    </row>
    <row r="56" spans="2:8" ht="52.5" customHeight="1" x14ac:dyDescent="0.2">
      <c r="B56" s="124"/>
      <c r="C56" s="1249" t="s">
        <v>50</v>
      </c>
      <c r="D56" s="1249"/>
      <c r="E56" s="1250"/>
      <c r="F56" s="125">
        <v>11</v>
      </c>
      <c r="G56" s="125">
        <v>213</v>
      </c>
      <c r="H56" s="126">
        <v>313</v>
      </c>
    </row>
    <row r="57" spans="2:8" ht="53.25" customHeight="1" x14ac:dyDescent="0.2">
      <c r="B57" s="124"/>
      <c r="C57" s="1251" t="s">
        <v>51</v>
      </c>
      <c r="D57" s="1251"/>
      <c r="E57" s="1252"/>
      <c r="F57" s="127">
        <v>1765</v>
      </c>
      <c r="G57" s="127">
        <v>1965</v>
      </c>
      <c r="H57" s="128">
        <v>2071</v>
      </c>
    </row>
    <row r="58" spans="2:8" ht="45.75" customHeight="1" x14ac:dyDescent="0.2">
      <c r="B58" s="129"/>
      <c r="C58" s="1239" t="s">
        <v>575</v>
      </c>
      <c r="D58" s="1240"/>
      <c r="E58" s="1241"/>
      <c r="F58" s="130">
        <v>671</v>
      </c>
      <c r="G58" s="130">
        <v>721</v>
      </c>
      <c r="H58" s="131">
        <v>771</v>
      </c>
    </row>
    <row r="59" spans="2:8" ht="45.75" customHeight="1" x14ac:dyDescent="0.2">
      <c r="B59" s="129"/>
      <c r="C59" s="1239" t="s">
        <v>576</v>
      </c>
      <c r="D59" s="1240"/>
      <c r="E59" s="1241"/>
      <c r="F59" s="130">
        <v>428</v>
      </c>
      <c r="G59" s="130">
        <v>450</v>
      </c>
      <c r="H59" s="131">
        <v>451</v>
      </c>
    </row>
    <row r="60" spans="2:8" ht="45.75" customHeight="1" x14ac:dyDescent="0.2">
      <c r="B60" s="129"/>
      <c r="C60" s="1239" t="s">
        <v>577</v>
      </c>
      <c r="D60" s="1240"/>
      <c r="E60" s="1241"/>
      <c r="F60" s="130">
        <v>255</v>
      </c>
      <c r="G60" s="130">
        <v>255</v>
      </c>
      <c r="H60" s="131">
        <v>255</v>
      </c>
    </row>
    <row r="61" spans="2:8" ht="45.75" customHeight="1" x14ac:dyDescent="0.2">
      <c r="B61" s="129"/>
      <c r="C61" s="1239" t="s">
        <v>578</v>
      </c>
      <c r="D61" s="1240"/>
      <c r="E61" s="1241"/>
      <c r="F61" s="130">
        <v>202</v>
      </c>
      <c r="G61" s="130">
        <v>244</v>
      </c>
      <c r="H61" s="131">
        <v>226</v>
      </c>
    </row>
    <row r="62" spans="2:8" ht="45.75" customHeight="1" thickBot="1" x14ac:dyDescent="0.25">
      <c r="B62" s="132"/>
      <c r="C62" s="1242" t="s">
        <v>579</v>
      </c>
      <c r="D62" s="1243"/>
      <c r="E62" s="1244"/>
      <c r="F62" s="133">
        <v>100</v>
      </c>
      <c r="G62" s="133">
        <v>151</v>
      </c>
      <c r="H62" s="134">
        <v>201</v>
      </c>
    </row>
    <row r="63" spans="2:8" ht="52.5" customHeight="1" thickBot="1" x14ac:dyDescent="0.25">
      <c r="B63" s="135"/>
      <c r="C63" s="1245" t="s">
        <v>52</v>
      </c>
      <c r="D63" s="1245"/>
      <c r="E63" s="1246"/>
      <c r="F63" s="136">
        <v>2837</v>
      </c>
      <c r="G63" s="136">
        <v>3644</v>
      </c>
      <c r="H63" s="137">
        <v>3672</v>
      </c>
    </row>
    <row r="64" spans="2:8" ht="13.2" x14ac:dyDescent="0.2"/>
  </sheetData>
  <sheetProtection algorithmName="SHA-512" hashValue="+LKRfh2TVJQ33dB9oh0prcmgEpkBbag/UHrK6+LoX5AMH3Vn5FMVAbJuj4yE8R5t38cB99S8O7mp+rdUYkHlNw==" saltValue="dD33PinHDsMJda/tr65B5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DDA8A-6E09-4E9D-A5C5-77CF1DBB9369}">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591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592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600</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2"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2"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2"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2"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593</v>
      </c>
    </row>
    <row r="50" spans="1:109" ht="13.2"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546</v>
      </c>
      <c r="BQ50" s="1266"/>
      <c r="BR50" s="1266"/>
      <c r="BS50" s="1266"/>
      <c r="BT50" s="1266"/>
      <c r="BU50" s="1266"/>
      <c r="BV50" s="1266"/>
      <c r="BW50" s="1266"/>
      <c r="BX50" s="1266" t="s">
        <v>547</v>
      </c>
      <c r="BY50" s="1266"/>
      <c r="BZ50" s="1266"/>
      <c r="CA50" s="1266"/>
      <c r="CB50" s="1266"/>
      <c r="CC50" s="1266"/>
      <c r="CD50" s="1266"/>
      <c r="CE50" s="1266"/>
      <c r="CF50" s="1266" t="s">
        <v>548</v>
      </c>
      <c r="CG50" s="1266"/>
      <c r="CH50" s="1266"/>
      <c r="CI50" s="1266"/>
      <c r="CJ50" s="1266"/>
      <c r="CK50" s="1266"/>
      <c r="CL50" s="1266"/>
      <c r="CM50" s="1266"/>
      <c r="CN50" s="1266" t="s">
        <v>549</v>
      </c>
      <c r="CO50" s="1266"/>
      <c r="CP50" s="1266"/>
      <c r="CQ50" s="1266"/>
      <c r="CR50" s="1266"/>
      <c r="CS50" s="1266"/>
      <c r="CT50" s="1266"/>
      <c r="CU50" s="1266"/>
      <c r="CV50" s="1266" t="s">
        <v>550</v>
      </c>
      <c r="CW50" s="1266"/>
      <c r="CX50" s="1266"/>
      <c r="CY50" s="1266"/>
      <c r="CZ50" s="1266"/>
      <c r="DA50" s="1266"/>
      <c r="DB50" s="1266"/>
      <c r="DC50" s="1266"/>
    </row>
    <row r="51" spans="1:109" ht="13.5" customHeight="1" x14ac:dyDescent="0.2">
      <c r="B51" s="372"/>
      <c r="G51" s="1273"/>
      <c r="H51" s="1273"/>
      <c r="I51" s="1271"/>
      <c r="J51" s="1271"/>
      <c r="K51" s="1269"/>
      <c r="L51" s="1269"/>
      <c r="M51" s="1269"/>
      <c r="N51" s="1269"/>
      <c r="AM51" s="381"/>
      <c r="AN51" s="1270" t="s">
        <v>594</v>
      </c>
      <c r="AO51" s="1270"/>
      <c r="AP51" s="1270"/>
      <c r="AQ51" s="1270"/>
      <c r="AR51" s="1270"/>
      <c r="AS51" s="1270"/>
      <c r="AT51" s="1270"/>
      <c r="AU51" s="1270"/>
      <c r="AV51" s="1270"/>
      <c r="AW51" s="1270"/>
      <c r="AX51" s="1270"/>
      <c r="AY51" s="1270"/>
      <c r="AZ51" s="1270"/>
      <c r="BA51" s="1270"/>
      <c r="BB51" s="1270" t="s">
        <v>595</v>
      </c>
      <c r="BC51" s="1270"/>
      <c r="BD51" s="1270"/>
      <c r="BE51" s="1270"/>
      <c r="BF51" s="1270"/>
      <c r="BG51" s="1270"/>
      <c r="BH51" s="1270"/>
      <c r="BI51" s="1270"/>
      <c r="BJ51" s="1270"/>
      <c r="BK51" s="1270"/>
      <c r="BL51" s="1270"/>
      <c r="BM51" s="1270"/>
      <c r="BN51" s="1270"/>
      <c r="BO51" s="1270"/>
      <c r="BP51" s="1267"/>
      <c r="BQ51" s="1268"/>
      <c r="BR51" s="1268"/>
      <c r="BS51" s="1268"/>
      <c r="BT51" s="1268"/>
      <c r="BU51" s="1268"/>
      <c r="BV51" s="1268"/>
      <c r="BW51" s="1268"/>
      <c r="BX51" s="1267"/>
      <c r="BY51" s="1268"/>
      <c r="BZ51" s="1268"/>
      <c r="CA51" s="1268"/>
      <c r="CB51" s="1268"/>
      <c r="CC51" s="1268"/>
      <c r="CD51" s="1268"/>
      <c r="CE51" s="1268"/>
      <c r="CF51" s="1267"/>
      <c r="CG51" s="1268"/>
      <c r="CH51" s="1268"/>
      <c r="CI51" s="1268"/>
      <c r="CJ51" s="1268"/>
      <c r="CK51" s="1268"/>
      <c r="CL51" s="1268"/>
      <c r="CM51" s="1268"/>
      <c r="CN51" s="1267"/>
      <c r="CO51" s="1268"/>
      <c r="CP51" s="1268"/>
      <c r="CQ51" s="1268"/>
      <c r="CR51" s="1268"/>
      <c r="CS51" s="1268"/>
      <c r="CT51" s="1268"/>
      <c r="CU51" s="1268"/>
      <c r="CV51" s="1267"/>
      <c r="CW51" s="1268"/>
      <c r="CX51" s="1268"/>
      <c r="CY51" s="1268"/>
      <c r="CZ51" s="1268"/>
      <c r="DA51" s="1268"/>
      <c r="DB51" s="1268"/>
      <c r="DC51" s="1268"/>
    </row>
    <row r="52" spans="1:109" ht="13.2" x14ac:dyDescent="0.2">
      <c r="B52" s="372"/>
      <c r="G52" s="1273"/>
      <c r="H52" s="1273"/>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ht="13.2" x14ac:dyDescent="0.2">
      <c r="A53" s="380"/>
      <c r="B53" s="372"/>
      <c r="G53" s="1273"/>
      <c r="H53" s="1273"/>
      <c r="I53" s="1262"/>
      <c r="J53" s="1262"/>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596</v>
      </c>
      <c r="BC53" s="1270"/>
      <c r="BD53" s="1270"/>
      <c r="BE53" s="1270"/>
      <c r="BF53" s="1270"/>
      <c r="BG53" s="1270"/>
      <c r="BH53" s="1270"/>
      <c r="BI53" s="1270"/>
      <c r="BJ53" s="1270"/>
      <c r="BK53" s="1270"/>
      <c r="BL53" s="1270"/>
      <c r="BM53" s="1270"/>
      <c r="BN53" s="1270"/>
      <c r="BO53" s="1270"/>
      <c r="BP53" s="1267"/>
      <c r="BQ53" s="1268"/>
      <c r="BR53" s="1268"/>
      <c r="BS53" s="1268"/>
      <c r="BT53" s="1268"/>
      <c r="BU53" s="1268"/>
      <c r="BV53" s="1268"/>
      <c r="BW53" s="1268"/>
      <c r="BX53" s="1267"/>
      <c r="BY53" s="1268"/>
      <c r="BZ53" s="1268"/>
      <c r="CA53" s="1268"/>
      <c r="CB53" s="1268"/>
      <c r="CC53" s="1268"/>
      <c r="CD53" s="1268"/>
      <c r="CE53" s="1268"/>
      <c r="CF53" s="1267"/>
      <c r="CG53" s="1268"/>
      <c r="CH53" s="1268"/>
      <c r="CI53" s="1268"/>
      <c r="CJ53" s="1268"/>
      <c r="CK53" s="1268"/>
      <c r="CL53" s="1268"/>
      <c r="CM53" s="1268"/>
      <c r="CN53" s="1267"/>
      <c r="CO53" s="1268"/>
      <c r="CP53" s="1268"/>
      <c r="CQ53" s="1268"/>
      <c r="CR53" s="1268"/>
      <c r="CS53" s="1268"/>
      <c r="CT53" s="1268"/>
      <c r="CU53" s="1268"/>
      <c r="CV53" s="1267"/>
      <c r="CW53" s="1268"/>
      <c r="CX53" s="1268"/>
      <c r="CY53" s="1268"/>
      <c r="CZ53" s="1268"/>
      <c r="DA53" s="1268"/>
      <c r="DB53" s="1268"/>
      <c r="DC53" s="1268"/>
    </row>
    <row r="54" spans="1:109" ht="13.2" x14ac:dyDescent="0.2">
      <c r="A54" s="380"/>
      <c r="B54" s="372"/>
      <c r="G54" s="1273"/>
      <c r="H54" s="1273"/>
      <c r="I54" s="1262"/>
      <c r="J54" s="1262"/>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ht="13.2" x14ac:dyDescent="0.2">
      <c r="A55" s="380"/>
      <c r="B55" s="372"/>
      <c r="G55" s="1262"/>
      <c r="H55" s="1262"/>
      <c r="I55" s="1262"/>
      <c r="J55" s="1262"/>
      <c r="K55" s="1269"/>
      <c r="L55" s="1269"/>
      <c r="M55" s="1269"/>
      <c r="N55" s="1269"/>
      <c r="AN55" s="1266" t="s">
        <v>597</v>
      </c>
      <c r="AO55" s="1266"/>
      <c r="AP55" s="1266"/>
      <c r="AQ55" s="1266"/>
      <c r="AR55" s="1266"/>
      <c r="AS55" s="1266"/>
      <c r="AT55" s="1266"/>
      <c r="AU55" s="1266"/>
      <c r="AV55" s="1266"/>
      <c r="AW55" s="1266"/>
      <c r="AX55" s="1266"/>
      <c r="AY55" s="1266"/>
      <c r="AZ55" s="1266"/>
      <c r="BA55" s="1266"/>
      <c r="BB55" s="1270" t="s">
        <v>595</v>
      </c>
      <c r="BC55" s="1270"/>
      <c r="BD55" s="1270"/>
      <c r="BE55" s="1270"/>
      <c r="BF55" s="1270"/>
      <c r="BG55" s="1270"/>
      <c r="BH55" s="1270"/>
      <c r="BI55" s="1270"/>
      <c r="BJ55" s="1270"/>
      <c r="BK55" s="1270"/>
      <c r="BL55" s="1270"/>
      <c r="BM55" s="1270"/>
      <c r="BN55" s="1270"/>
      <c r="BO55" s="1270"/>
      <c r="BP55" s="1267"/>
      <c r="BQ55" s="1268"/>
      <c r="BR55" s="1268"/>
      <c r="BS55" s="1268"/>
      <c r="BT55" s="1268"/>
      <c r="BU55" s="1268"/>
      <c r="BV55" s="1268"/>
      <c r="BW55" s="1268"/>
      <c r="BX55" s="1267"/>
      <c r="BY55" s="1268"/>
      <c r="BZ55" s="1268"/>
      <c r="CA55" s="1268"/>
      <c r="CB55" s="1268"/>
      <c r="CC55" s="1268"/>
      <c r="CD55" s="1268"/>
      <c r="CE55" s="1268"/>
      <c r="CF55" s="1267"/>
      <c r="CG55" s="1268"/>
      <c r="CH55" s="1268"/>
      <c r="CI55" s="1268"/>
      <c r="CJ55" s="1268"/>
      <c r="CK55" s="1268"/>
      <c r="CL55" s="1268"/>
      <c r="CM55" s="1268"/>
      <c r="CN55" s="1267"/>
      <c r="CO55" s="1268"/>
      <c r="CP55" s="1268"/>
      <c r="CQ55" s="1268"/>
      <c r="CR55" s="1268"/>
      <c r="CS55" s="1268"/>
      <c r="CT55" s="1268"/>
      <c r="CU55" s="1268"/>
      <c r="CV55" s="1267"/>
      <c r="CW55" s="1268"/>
      <c r="CX55" s="1268"/>
      <c r="CY55" s="1268"/>
      <c r="CZ55" s="1268"/>
      <c r="DA55" s="1268"/>
      <c r="DB55" s="1268"/>
      <c r="DC55" s="1268"/>
    </row>
    <row r="56" spans="1:109" ht="13.2" x14ac:dyDescent="0.2">
      <c r="A56" s="380"/>
      <c r="B56" s="372"/>
      <c r="G56" s="1262"/>
      <c r="H56" s="1262"/>
      <c r="I56" s="1262"/>
      <c r="J56" s="1262"/>
      <c r="K56" s="1269"/>
      <c r="L56" s="1269"/>
      <c r="M56" s="1269"/>
      <c r="N56" s="1269"/>
      <c r="AN56" s="1266"/>
      <c r="AO56" s="1266"/>
      <c r="AP56" s="1266"/>
      <c r="AQ56" s="1266"/>
      <c r="AR56" s="1266"/>
      <c r="AS56" s="1266"/>
      <c r="AT56" s="1266"/>
      <c r="AU56" s="1266"/>
      <c r="AV56" s="1266"/>
      <c r="AW56" s="1266"/>
      <c r="AX56" s="1266"/>
      <c r="AY56" s="1266"/>
      <c r="AZ56" s="1266"/>
      <c r="BA56" s="1266"/>
      <c r="BB56" s="1270"/>
      <c r="BC56" s="1270"/>
      <c r="BD56" s="1270"/>
      <c r="BE56" s="1270"/>
      <c r="BF56" s="1270"/>
      <c r="BG56" s="1270"/>
      <c r="BH56" s="1270"/>
      <c r="BI56" s="1270"/>
      <c r="BJ56" s="1270"/>
      <c r="BK56" s="1270"/>
      <c r="BL56" s="1270"/>
      <c r="BM56" s="1270"/>
      <c r="BN56" s="1270"/>
      <c r="BO56" s="1270"/>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380" customFormat="1" ht="13.2" x14ac:dyDescent="0.2">
      <c r="B57" s="384"/>
      <c r="G57" s="1262"/>
      <c r="H57" s="1262"/>
      <c r="I57" s="1272"/>
      <c r="J57" s="1272"/>
      <c r="K57" s="1269"/>
      <c r="L57" s="1269"/>
      <c r="M57" s="1269"/>
      <c r="N57" s="1269"/>
      <c r="AM57" s="366"/>
      <c r="AN57" s="1266"/>
      <c r="AO57" s="1266"/>
      <c r="AP57" s="1266"/>
      <c r="AQ57" s="1266"/>
      <c r="AR57" s="1266"/>
      <c r="AS57" s="1266"/>
      <c r="AT57" s="1266"/>
      <c r="AU57" s="1266"/>
      <c r="AV57" s="1266"/>
      <c r="AW57" s="1266"/>
      <c r="AX57" s="1266"/>
      <c r="AY57" s="1266"/>
      <c r="AZ57" s="1266"/>
      <c r="BA57" s="1266"/>
      <c r="BB57" s="1270" t="s">
        <v>596</v>
      </c>
      <c r="BC57" s="1270"/>
      <c r="BD57" s="1270"/>
      <c r="BE57" s="1270"/>
      <c r="BF57" s="1270"/>
      <c r="BG57" s="1270"/>
      <c r="BH57" s="1270"/>
      <c r="BI57" s="1270"/>
      <c r="BJ57" s="1270"/>
      <c r="BK57" s="1270"/>
      <c r="BL57" s="1270"/>
      <c r="BM57" s="1270"/>
      <c r="BN57" s="1270"/>
      <c r="BO57" s="1270"/>
      <c r="BP57" s="1267"/>
      <c r="BQ57" s="1268"/>
      <c r="BR57" s="1268"/>
      <c r="BS57" s="1268"/>
      <c r="BT57" s="1268"/>
      <c r="BU57" s="1268"/>
      <c r="BV57" s="1268"/>
      <c r="BW57" s="1268"/>
      <c r="BX57" s="1267"/>
      <c r="BY57" s="1268"/>
      <c r="BZ57" s="1268"/>
      <c r="CA57" s="1268"/>
      <c r="CB57" s="1268"/>
      <c r="CC57" s="1268"/>
      <c r="CD57" s="1268"/>
      <c r="CE57" s="1268"/>
      <c r="CF57" s="1267"/>
      <c r="CG57" s="1268"/>
      <c r="CH57" s="1268"/>
      <c r="CI57" s="1268"/>
      <c r="CJ57" s="1268"/>
      <c r="CK57" s="1268"/>
      <c r="CL57" s="1268"/>
      <c r="CM57" s="1268"/>
      <c r="CN57" s="1267"/>
      <c r="CO57" s="1268"/>
      <c r="CP57" s="1268"/>
      <c r="CQ57" s="1268"/>
      <c r="CR57" s="1268"/>
      <c r="CS57" s="1268"/>
      <c r="CT57" s="1268"/>
      <c r="CU57" s="1268"/>
      <c r="CV57" s="1267"/>
      <c r="CW57" s="1268"/>
      <c r="CX57" s="1268"/>
      <c r="CY57" s="1268"/>
      <c r="CZ57" s="1268"/>
      <c r="DA57" s="1268"/>
      <c r="DB57" s="1268"/>
      <c r="DC57" s="1268"/>
      <c r="DD57" s="385"/>
      <c r="DE57" s="384"/>
    </row>
    <row r="58" spans="1:109" s="380" customFormat="1" ht="13.2" x14ac:dyDescent="0.2">
      <c r="A58" s="366"/>
      <c r="B58" s="384"/>
      <c r="G58" s="1262"/>
      <c r="H58" s="1262"/>
      <c r="I58" s="1272"/>
      <c r="J58" s="1272"/>
      <c r="K58" s="1269"/>
      <c r="L58" s="1269"/>
      <c r="M58" s="1269"/>
      <c r="N58" s="1269"/>
      <c r="AM58" s="366"/>
      <c r="AN58" s="1266"/>
      <c r="AO58" s="1266"/>
      <c r="AP58" s="1266"/>
      <c r="AQ58" s="1266"/>
      <c r="AR58" s="1266"/>
      <c r="AS58" s="1266"/>
      <c r="AT58" s="1266"/>
      <c r="AU58" s="1266"/>
      <c r="AV58" s="1266"/>
      <c r="AW58" s="1266"/>
      <c r="AX58" s="1266"/>
      <c r="AY58" s="1266"/>
      <c r="AZ58" s="1266"/>
      <c r="BA58" s="1266"/>
      <c r="BB58" s="1270"/>
      <c r="BC58" s="1270"/>
      <c r="BD58" s="1270"/>
      <c r="BE58" s="1270"/>
      <c r="BF58" s="1270"/>
      <c r="BG58" s="1270"/>
      <c r="BH58" s="1270"/>
      <c r="BI58" s="1270"/>
      <c r="BJ58" s="1270"/>
      <c r="BK58" s="1270"/>
      <c r="BL58" s="1270"/>
      <c r="BM58" s="1270"/>
      <c r="BN58" s="1270"/>
      <c r="BO58" s="1270"/>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598</v>
      </c>
    </row>
    <row r="64" spans="1:109" ht="13.2" x14ac:dyDescent="0.2">
      <c r="B64" s="372"/>
      <c r="G64" s="379"/>
      <c r="I64" s="392"/>
      <c r="J64" s="392"/>
      <c r="K64" s="392"/>
      <c r="L64" s="392"/>
      <c r="M64" s="392"/>
      <c r="N64" s="393"/>
      <c r="AM64" s="379"/>
      <c r="AN64" s="379" t="s">
        <v>592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3" t="s">
        <v>601</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2"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2"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2"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2"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593</v>
      </c>
    </row>
    <row r="72" spans="2:107" ht="13.2"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546</v>
      </c>
      <c r="BQ72" s="1266"/>
      <c r="BR72" s="1266"/>
      <c r="BS72" s="1266"/>
      <c r="BT72" s="1266"/>
      <c r="BU72" s="1266"/>
      <c r="BV72" s="1266"/>
      <c r="BW72" s="1266"/>
      <c r="BX72" s="1266" t="s">
        <v>547</v>
      </c>
      <c r="BY72" s="1266"/>
      <c r="BZ72" s="1266"/>
      <c r="CA72" s="1266"/>
      <c r="CB72" s="1266"/>
      <c r="CC72" s="1266"/>
      <c r="CD72" s="1266"/>
      <c r="CE72" s="1266"/>
      <c r="CF72" s="1266" t="s">
        <v>548</v>
      </c>
      <c r="CG72" s="1266"/>
      <c r="CH72" s="1266"/>
      <c r="CI72" s="1266"/>
      <c r="CJ72" s="1266"/>
      <c r="CK72" s="1266"/>
      <c r="CL72" s="1266"/>
      <c r="CM72" s="1266"/>
      <c r="CN72" s="1266" t="s">
        <v>549</v>
      </c>
      <c r="CO72" s="1266"/>
      <c r="CP72" s="1266"/>
      <c r="CQ72" s="1266"/>
      <c r="CR72" s="1266"/>
      <c r="CS72" s="1266"/>
      <c r="CT72" s="1266"/>
      <c r="CU72" s="1266"/>
      <c r="CV72" s="1266" t="s">
        <v>550</v>
      </c>
      <c r="CW72" s="1266"/>
      <c r="CX72" s="1266"/>
      <c r="CY72" s="1266"/>
      <c r="CZ72" s="1266"/>
      <c r="DA72" s="1266"/>
      <c r="DB72" s="1266"/>
      <c r="DC72" s="1266"/>
    </row>
    <row r="73" spans="2:107" ht="13.2" x14ac:dyDescent="0.2">
      <c r="B73" s="372"/>
      <c r="G73" s="1273"/>
      <c r="H73" s="1273"/>
      <c r="I73" s="1273"/>
      <c r="J73" s="1273"/>
      <c r="K73" s="1274"/>
      <c r="L73" s="1274"/>
      <c r="M73" s="1274"/>
      <c r="N73" s="1274"/>
      <c r="AM73" s="381"/>
      <c r="AN73" s="1270" t="s">
        <v>594</v>
      </c>
      <c r="AO73" s="1270"/>
      <c r="AP73" s="1270"/>
      <c r="AQ73" s="1270"/>
      <c r="AR73" s="1270"/>
      <c r="AS73" s="1270"/>
      <c r="AT73" s="1270"/>
      <c r="AU73" s="1270"/>
      <c r="AV73" s="1270"/>
      <c r="AW73" s="1270"/>
      <c r="AX73" s="1270"/>
      <c r="AY73" s="1270"/>
      <c r="AZ73" s="1270"/>
      <c r="BA73" s="1270"/>
      <c r="BB73" s="1270" t="s">
        <v>595</v>
      </c>
      <c r="BC73" s="1270"/>
      <c r="BD73" s="1270"/>
      <c r="BE73" s="1270"/>
      <c r="BF73" s="1270"/>
      <c r="BG73" s="1270"/>
      <c r="BH73" s="1270"/>
      <c r="BI73" s="1270"/>
      <c r="BJ73" s="1270"/>
      <c r="BK73" s="1270"/>
      <c r="BL73" s="1270"/>
      <c r="BM73" s="1270"/>
      <c r="BN73" s="1270"/>
      <c r="BO73" s="1270"/>
      <c r="BP73" s="1268"/>
      <c r="BQ73" s="1268"/>
      <c r="BR73" s="1268"/>
      <c r="BS73" s="1268"/>
      <c r="BT73" s="1268"/>
      <c r="BU73" s="1268"/>
      <c r="BV73" s="1268"/>
      <c r="BW73" s="1268"/>
      <c r="BX73" s="1268"/>
      <c r="BY73" s="1268"/>
      <c r="BZ73" s="1268"/>
      <c r="CA73" s="1268"/>
      <c r="CB73" s="1268"/>
      <c r="CC73" s="1268"/>
      <c r="CD73" s="1268"/>
      <c r="CE73" s="1268"/>
      <c r="CF73" s="1268"/>
      <c r="CG73" s="1268"/>
      <c r="CH73" s="1268"/>
      <c r="CI73" s="1268"/>
      <c r="CJ73" s="1268"/>
      <c r="CK73" s="1268"/>
      <c r="CL73" s="1268"/>
      <c r="CM73" s="1268"/>
      <c r="CN73" s="1268"/>
      <c r="CO73" s="1268"/>
      <c r="CP73" s="1268"/>
      <c r="CQ73" s="1268"/>
      <c r="CR73" s="1268"/>
      <c r="CS73" s="1268"/>
      <c r="CT73" s="1268"/>
      <c r="CU73" s="1268"/>
      <c r="CV73" s="1268"/>
      <c r="CW73" s="1268"/>
      <c r="CX73" s="1268"/>
      <c r="CY73" s="1268"/>
      <c r="CZ73" s="1268"/>
      <c r="DA73" s="1268"/>
      <c r="DB73" s="1268"/>
      <c r="DC73" s="1268"/>
    </row>
    <row r="74" spans="2:107" ht="13.2" x14ac:dyDescent="0.2">
      <c r="B74" s="372"/>
      <c r="G74" s="1273"/>
      <c r="H74" s="1273"/>
      <c r="I74" s="1273"/>
      <c r="J74" s="1273"/>
      <c r="K74" s="1274"/>
      <c r="L74" s="1274"/>
      <c r="M74" s="1274"/>
      <c r="N74" s="1274"/>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ht="13.2" x14ac:dyDescent="0.2">
      <c r="B75" s="372"/>
      <c r="G75" s="1273"/>
      <c r="H75" s="1273"/>
      <c r="I75" s="1262"/>
      <c r="J75" s="1262"/>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599</v>
      </c>
      <c r="BC75" s="1270"/>
      <c r="BD75" s="1270"/>
      <c r="BE75" s="1270"/>
      <c r="BF75" s="1270"/>
      <c r="BG75" s="1270"/>
      <c r="BH75" s="1270"/>
      <c r="BI75" s="1270"/>
      <c r="BJ75" s="1270"/>
      <c r="BK75" s="1270"/>
      <c r="BL75" s="1270"/>
      <c r="BM75" s="1270"/>
      <c r="BN75" s="1270"/>
      <c r="BO75" s="1270"/>
      <c r="BP75" s="1268">
        <v>1.3</v>
      </c>
      <c r="BQ75" s="1268"/>
      <c r="BR75" s="1268"/>
      <c r="BS75" s="1268"/>
      <c r="BT75" s="1268"/>
      <c r="BU75" s="1268"/>
      <c r="BV75" s="1268"/>
      <c r="BW75" s="1268"/>
      <c r="BX75" s="1268">
        <v>1.2</v>
      </c>
      <c r="BY75" s="1268"/>
      <c r="BZ75" s="1268"/>
      <c r="CA75" s="1268"/>
      <c r="CB75" s="1268"/>
      <c r="CC75" s="1268"/>
      <c r="CD75" s="1268"/>
      <c r="CE75" s="1268"/>
      <c r="CF75" s="1268">
        <v>0.9</v>
      </c>
      <c r="CG75" s="1268"/>
      <c r="CH75" s="1268"/>
      <c r="CI75" s="1268"/>
      <c r="CJ75" s="1268"/>
      <c r="CK75" s="1268"/>
      <c r="CL75" s="1268"/>
      <c r="CM75" s="1268"/>
      <c r="CN75" s="1268">
        <v>0.6</v>
      </c>
      <c r="CO75" s="1268"/>
      <c r="CP75" s="1268"/>
      <c r="CQ75" s="1268"/>
      <c r="CR75" s="1268"/>
      <c r="CS75" s="1268"/>
      <c r="CT75" s="1268"/>
      <c r="CU75" s="1268"/>
      <c r="CV75" s="1268">
        <v>0.7</v>
      </c>
      <c r="CW75" s="1268"/>
      <c r="CX75" s="1268"/>
      <c r="CY75" s="1268"/>
      <c r="CZ75" s="1268"/>
      <c r="DA75" s="1268"/>
      <c r="DB75" s="1268"/>
      <c r="DC75" s="1268"/>
    </row>
    <row r="76" spans="2:107" ht="13.2" x14ac:dyDescent="0.2">
      <c r="B76" s="372"/>
      <c r="G76" s="1273"/>
      <c r="H76" s="1273"/>
      <c r="I76" s="1262"/>
      <c r="J76" s="1262"/>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ht="13.2" x14ac:dyDescent="0.2">
      <c r="B77" s="372"/>
      <c r="G77" s="1262"/>
      <c r="H77" s="1262"/>
      <c r="I77" s="1262"/>
      <c r="J77" s="1262"/>
      <c r="K77" s="1274"/>
      <c r="L77" s="1274"/>
      <c r="M77" s="1274"/>
      <c r="N77" s="1274"/>
      <c r="AN77" s="1266" t="s">
        <v>597</v>
      </c>
      <c r="AO77" s="1266"/>
      <c r="AP77" s="1266"/>
      <c r="AQ77" s="1266"/>
      <c r="AR77" s="1266"/>
      <c r="AS77" s="1266"/>
      <c r="AT77" s="1266"/>
      <c r="AU77" s="1266"/>
      <c r="AV77" s="1266"/>
      <c r="AW77" s="1266"/>
      <c r="AX77" s="1266"/>
      <c r="AY77" s="1266"/>
      <c r="AZ77" s="1266"/>
      <c r="BA77" s="1266"/>
      <c r="BB77" s="1270" t="s">
        <v>595</v>
      </c>
      <c r="BC77" s="1270"/>
      <c r="BD77" s="1270"/>
      <c r="BE77" s="1270"/>
      <c r="BF77" s="1270"/>
      <c r="BG77" s="1270"/>
      <c r="BH77" s="1270"/>
      <c r="BI77" s="1270"/>
      <c r="BJ77" s="1270"/>
      <c r="BK77" s="1270"/>
      <c r="BL77" s="1270"/>
      <c r="BM77" s="1270"/>
      <c r="BN77" s="1270"/>
      <c r="BO77" s="1270"/>
      <c r="BP77" s="1268">
        <v>18.2</v>
      </c>
      <c r="BQ77" s="1268"/>
      <c r="BR77" s="1268"/>
      <c r="BS77" s="1268"/>
      <c r="BT77" s="1268"/>
      <c r="BU77" s="1268"/>
      <c r="BV77" s="1268"/>
      <c r="BW77" s="1268"/>
      <c r="BX77" s="1268">
        <v>20.3</v>
      </c>
      <c r="BY77" s="1268"/>
      <c r="BZ77" s="1268"/>
      <c r="CA77" s="1268"/>
      <c r="CB77" s="1268"/>
      <c r="CC77" s="1268"/>
      <c r="CD77" s="1268"/>
      <c r="CE77" s="1268"/>
      <c r="CF77" s="1268">
        <v>15.5</v>
      </c>
      <c r="CG77" s="1268"/>
      <c r="CH77" s="1268"/>
      <c r="CI77" s="1268"/>
      <c r="CJ77" s="1268"/>
      <c r="CK77" s="1268"/>
      <c r="CL77" s="1268"/>
      <c r="CM77" s="1268"/>
      <c r="CN77" s="1268">
        <v>4.5999999999999996</v>
      </c>
      <c r="CO77" s="1268"/>
      <c r="CP77" s="1268"/>
      <c r="CQ77" s="1268"/>
      <c r="CR77" s="1268"/>
      <c r="CS77" s="1268"/>
      <c r="CT77" s="1268"/>
      <c r="CU77" s="1268"/>
      <c r="CV77" s="1268">
        <v>1.6</v>
      </c>
      <c r="CW77" s="1268"/>
      <c r="CX77" s="1268"/>
      <c r="CY77" s="1268"/>
      <c r="CZ77" s="1268"/>
      <c r="DA77" s="1268"/>
      <c r="DB77" s="1268"/>
      <c r="DC77" s="1268"/>
    </row>
    <row r="78" spans="2:107" ht="13.2" x14ac:dyDescent="0.2">
      <c r="B78" s="372"/>
      <c r="G78" s="1262"/>
      <c r="H78" s="1262"/>
      <c r="I78" s="1262"/>
      <c r="J78" s="1262"/>
      <c r="K78" s="1274"/>
      <c r="L78" s="1274"/>
      <c r="M78" s="1274"/>
      <c r="N78" s="1274"/>
      <c r="AN78" s="1266"/>
      <c r="AO78" s="1266"/>
      <c r="AP78" s="1266"/>
      <c r="AQ78" s="1266"/>
      <c r="AR78" s="1266"/>
      <c r="AS78" s="1266"/>
      <c r="AT78" s="1266"/>
      <c r="AU78" s="1266"/>
      <c r="AV78" s="1266"/>
      <c r="AW78" s="1266"/>
      <c r="AX78" s="1266"/>
      <c r="AY78" s="1266"/>
      <c r="AZ78" s="1266"/>
      <c r="BA78" s="1266"/>
      <c r="BB78" s="1270"/>
      <c r="BC78" s="1270"/>
      <c r="BD78" s="1270"/>
      <c r="BE78" s="1270"/>
      <c r="BF78" s="1270"/>
      <c r="BG78" s="1270"/>
      <c r="BH78" s="1270"/>
      <c r="BI78" s="1270"/>
      <c r="BJ78" s="1270"/>
      <c r="BK78" s="1270"/>
      <c r="BL78" s="1270"/>
      <c r="BM78" s="1270"/>
      <c r="BN78" s="1270"/>
      <c r="BO78" s="1270"/>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ht="13.2" x14ac:dyDescent="0.2">
      <c r="B79" s="372"/>
      <c r="G79" s="1262"/>
      <c r="H79" s="1262"/>
      <c r="I79" s="1272"/>
      <c r="J79" s="1272"/>
      <c r="K79" s="1275"/>
      <c r="L79" s="1275"/>
      <c r="M79" s="1275"/>
      <c r="N79" s="1275"/>
      <c r="AN79" s="1266"/>
      <c r="AO79" s="1266"/>
      <c r="AP79" s="1266"/>
      <c r="AQ79" s="1266"/>
      <c r="AR79" s="1266"/>
      <c r="AS79" s="1266"/>
      <c r="AT79" s="1266"/>
      <c r="AU79" s="1266"/>
      <c r="AV79" s="1266"/>
      <c r="AW79" s="1266"/>
      <c r="AX79" s="1266"/>
      <c r="AY79" s="1266"/>
      <c r="AZ79" s="1266"/>
      <c r="BA79" s="1266"/>
      <c r="BB79" s="1270" t="s">
        <v>599</v>
      </c>
      <c r="BC79" s="1270"/>
      <c r="BD79" s="1270"/>
      <c r="BE79" s="1270"/>
      <c r="BF79" s="1270"/>
      <c r="BG79" s="1270"/>
      <c r="BH79" s="1270"/>
      <c r="BI79" s="1270"/>
      <c r="BJ79" s="1270"/>
      <c r="BK79" s="1270"/>
      <c r="BL79" s="1270"/>
      <c r="BM79" s="1270"/>
      <c r="BN79" s="1270"/>
      <c r="BO79" s="1270"/>
      <c r="BP79" s="1268">
        <v>6.8</v>
      </c>
      <c r="BQ79" s="1268"/>
      <c r="BR79" s="1268"/>
      <c r="BS79" s="1268"/>
      <c r="BT79" s="1268"/>
      <c r="BU79" s="1268"/>
      <c r="BV79" s="1268"/>
      <c r="BW79" s="1268"/>
      <c r="BX79" s="1268">
        <v>6.6</v>
      </c>
      <c r="BY79" s="1268"/>
      <c r="BZ79" s="1268"/>
      <c r="CA79" s="1268"/>
      <c r="CB79" s="1268"/>
      <c r="CC79" s="1268"/>
      <c r="CD79" s="1268"/>
      <c r="CE79" s="1268"/>
      <c r="CF79" s="1268">
        <v>6.4</v>
      </c>
      <c r="CG79" s="1268"/>
      <c r="CH79" s="1268"/>
      <c r="CI79" s="1268"/>
      <c r="CJ79" s="1268"/>
      <c r="CK79" s="1268"/>
      <c r="CL79" s="1268"/>
      <c r="CM79" s="1268"/>
      <c r="CN79" s="1268">
        <v>6.3</v>
      </c>
      <c r="CO79" s="1268"/>
      <c r="CP79" s="1268"/>
      <c r="CQ79" s="1268"/>
      <c r="CR79" s="1268"/>
      <c r="CS79" s="1268"/>
      <c r="CT79" s="1268"/>
      <c r="CU79" s="1268"/>
      <c r="CV79" s="1268">
        <v>6.6</v>
      </c>
      <c r="CW79" s="1268"/>
      <c r="CX79" s="1268"/>
      <c r="CY79" s="1268"/>
      <c r="CZ79" s="1268"/>
      <c r="DA79" s="1268"/>
      <c r="DB79" s="1268"/>
      <c r="DC79" s="1268"/>
    </row>
    <row r="80" spans="2:107" ht="13.2" x14ac:dyDescent="0.2">
      <c r="B80" s="372"/>
      <c r="G80" s="1262"/>
      <c r="H80" s="1262"/>
      <c r="I80" s="1272"/>
      <c r="J80" s="1272"/>
      <c r="K80" s="1275"/>
      <c r="L80" s="1275"/>
      <c r="M80" s="1275"/>
      <c r="N80" s="1275"/>
      <c r="AN80" s="1266"/>
      <c r="AO80" s="1266"/>
      <c r="AP80" s="1266"/>
      <c r="AQ80" s="1266"/>
      <c r="AR80" s="1266"/>
      <c r="AS80" s="1266"/>
      <c r="AT80" s="1266"/>
      <c r="AU80" s="1266"/>
      <c r="AV80" s="1266"/>
      <c r="AW80" s="1266"/>
      <c r="AX80" s="1266"/>
      <c r="AY80" s="1266"/>
      <c r="AZ80" s="1266"/>
      <c r="BA80" s="1266"/>
      <c r="BB80" s="1270"/>
      <c r="BC80" s="1270"/>
      <c r="BD80" s="1270"/>
      <c r="BE80" s="1270"/>
      <c r="BF80" s="1270"/>
      <c r="BG80" s="1270"/>
      <c r="BH80" s="1270"/>
      <c r="BI80" s="1270"/>
      <c r="BJ80" s="1270"/>
      <c r="BK80" s="1270"/>
      <c r="BL80" s="1270"/>
      <c r="BM80" s="1270"/>
      <c r="BN80" s="1270"/>
      <c r="BO80" s="1270"/>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VtD2zzd1r9bdQLiC4iEuIbOT1nmW2z+6pUXOv00IzPfffLvo+b5qVRTmdme3GPel0JBX2ypNcw4K1I8tAb755w==" saltValue="PifiJBT/iaQF6u7sNIudn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F71F4-761E-45CB-855D-66EB62521447}">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544</v>
      </c>
    </row>
  </sheetData>
  <sheetProtection algorithmName="SHA-512" hashValue="NA4DjjTezPEpU+wc6yUIQuwGB0A5oN5+DN7iuvu3jV9xdDDl//xTB+5XUoBaZCXsXIPPMmc3J2BWS1ob6aUkLw==" saltValue="0hcp0ri7rjnWm+LPR7c1M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4F47A-CF1D-481F-AB16-F0DCFA1309D2}">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544</v>
      </c>
    </row>
  </sheetData>
  <sheetProtection algorithmName="SHA-512" hashValue="y366rSwRjfww7dQCswIev6hpiF4N2sxNjBsPTvf3DS3L7AptJZgVgrWEzjV1rY9S+FWEoUouCuYWYKOoNHMUBA==" saltValue="9HxA0TxI66nSyEys3pVi/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543</v>
      </c>
      <c r="G2" s="151"/>
      <c r="H2" s="152"/>
    </row>
    <row r="3" spans="1:8" x14ac:dyDescent="0.2">
      <c r="A3" s="148" t="s">
        <v>536</v>
      </c>
      <c r="B3" s="153"/>
      <c r="C3" s="154"/>
      <c r="D3" s="155">
        <v>41426</v>
      </c>
      <c r="E3" s="156"/>
      <c r="F3" s="157">
        <v>47387</v>
      </c>
      <c r="G3" s="158"/>
      <c r="H3" s="159"/>
    </row>
    <row r="4" spans="1:8" x14ac:dyDescent="0.2">
      <c r="A4" s="160"/>
      <c r="B4" s="161"/>
      <c r="C4" s="162"/>
      <c r="D4" s="163">
        <v>24717</v>
      </c>
      <c r="E4" s="164"/>
      <c r="F4" s="165">
        <v>24928</v>
      </c>
      <c r="G4" s="166"/>
      <c r="H4" s="167"/>
    </row>
    <row r="5" spans="1:8" x14ac:dyDescent="0.2">
      <c r="A5" s="148" t="s">
        <v>538</v>
      </c>
      <c r="B5" s="153"/>
      <c r="C5" s="154"/>
      <c r="D5" s="155">
        <v>24088</v>
      </c>
      <c r="E5" s="156"/>
      <c r="F5" s="157">
        <v>51264</v>
      </c>
      <c r="G5" s="158"/>
      <c r="H5" s="159"/>
    </row>
    <row r="6" spans="1:8" x14ac:dyDescent="0.2">
      <c r="A6" s="160"/>
      <c r="B6" s="161"/>
      <c r="C6" s="162"/>
      <c r="D6" s="163">
        <v>14122</v>
      </c>
      <c r="E6" s="164"/>
      <c r="F6" s="165">
        <v>26040</v>
      </c>
      <c r="G6" s="166"/>
      <c r="H6" s="167"/>
    </row>
    <row r="7" spans="1:8" x14ac:dyDescent="0.2">
      <c r="A7" s="148" t="s">
        <v>539</v>
      </c>
      <c r="B7" s="153"/>
      <c r="C7" s="154"/>
      <c r="D7" s="155">
        <v>16541</v>
      </c>
      <c r="E7" s="156"/>
      <c r="F7" s="157">
        <v>52068</v>
      </c>
      <c r="G7" s="158"/>
      <c r="H7" s="159"/>
    </row>
    <row r="8" spans="1:8" x14ac:dyDescent="0.2">
      <c r="A8" s="160"/>
      <c r="B8" s="161"/>
      <c r="C8" s="162"/>
      <c r="D8" s="163">
        <v>11784</v>
      </c>
      <c r="E8" s="164"/>
      <c r="F8" s="165">
        <v>26936</v>
      </c>
      <c r="G8" s="166"/>
      <c r="H8" s="167"/>
    </row>
    <row r="9" spans="1:8" x14ac:dyDescent="0.2">
      <c r="A9" s="148" t="s">
        <v>540</v>
      </c>
      <c r="B9" s="153"/>
      <c r="C9" s="154"/>
      <c r="D9" s="155">
        <v>18606</v>
      </c>
      <c r="E9" s="156"/>
      <c r="F9" s="157">
        <v>47161</v>
      </c>
      <c r="G9" s="158"/>
      <c r="H9" s="159"/>
    </row>
    <row r="10" spans="1:8" x14ac:dyDescent="0.2">
      <c r="A10" s="160"/>
      <c r="B10" s="161"/>
      <c r="C10" s="162"/>
      <c r="D10" s="163">
        <v>13121</v>
      </c>
      <c r="E10" s="164"/>
      <c r="F10" s="165">
        <v>24595</v>
      </c>
      <c r="G10" s="166"/>
      <c r="H10" s="167"/>
    </row>
    <row r="11" spans="1:8" x14ac:dyDescent="0.2">
      <c r="A11" s="148" t="s">
        <v>541</v>
      </c>
      <c r="B11" s="153"/>
      <c r="C11" s="154"/>
      <c r="D11" s="155">
        <v>30408</v>
      </c>
      <c r="E11" s="156"/>
      <c r="F11" s="157">
        <v>43423</v>
      </c>
      <c r="G11" s="158"/>
      <c r="H11" s="159"/>
    </row>
    <row r="12" spans="1:8" x14ac:dyDescent="0.2">
      <c r="A12" s="160"/>
      <c r="B12" s="161"/>
      <c r="C12" s="168"/>
      <c r="D12" s="163">
        <v>20731</v>
      </c>
      <c r="E12" s="164"/>
      <c r="F12" s="165">
        <v>22207</v>
      </c>
      <c r="G12" s="166"/>
      <c r="H12" s="167"/>
    </row>
    <row r="13" spans="1:8" x14ac:dyDescent="0.2">
      <c r="A13" s="148"/>
      <c r="B13" s="153"/>
      <c r="C13" s="169"/>
      <c r="D13" s="170">
        <v>26214</v>
      </c>
      <c r="E13" s="171"/>
      <c r="F13" s="172">
        <v>48261</v>
      </c>
      <c r="G13" s="173"/>
      <c r="H13" s="159"/>
    </row>
    <row r="14" spans="1:8" x14ac:dyDescent="0.2">
      <c r="A14" s="160"/>
      <c r="B14" s="161"/>
      <c r="C14" s="162"/>
      <c r="D14" s="163">
        <v>16895</v>
      </c>
      <c r="E14" s="164"/>
      <c r="F14" s="165">
        <v>24941</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3.94</v>
      </c>
      <c r="C19" s="174">
        <f>ROUND(VALUE(SUBSTITUTE(実質収支比率等に係る経年分析!G$48,"▲","-")),2)</f>
        <v>5.05</v>
      </c>
      <c r="D19" s="174">
        <f>ROUND(VALUE(SUBSTITUTE(実質収支比率等に係る経年分析!H$48,"▲","-")),2)</f>
        <v>5</v>
      </c>
      <c r="E19" s="174">
        <f>ROUND(VALUE(SUBSTITUTE(実質収支比率等に係る経年分析!I$48,"▲","-")),2)</f>
        <v>5.55</v>
      </c>
      <c r="F19" s="174">
        <f>ROUND(VALUE(SUBSTITUTE(実質収支比率等に係る経年分析!J$48,"▲","-")),2)</f>
        <v>5.07</v>
      </c>
    </row>
    <row r="20" spans="1:11" x14ac:dyDescent="0.2">
      <c r="A20" s="174" t="s">
        <v>56</v>
      </c>
      <c r="B20" s="174">
        <f>ROUND(VALUE(SUBSTITUTE(実質収支比率等に係る経年分析!F$47,"▲","-")),2)</f>
        <v>11.96</v>
      </c>
      <c r="C20" s="174">
        <f>ROUND(VALUE(SUBSTITUTE(実質収支比率等に係る経年分析!G$47,"▲","-")),2)</f>
        <v>14.73</v>
      </c>
      <c r="D20" s="174">
        <f>ROUND(VALUE(SUBSTITUTE(実質収支比率等に係る経年分析!H$47,"▲","-")),2)</f>
        <v>14.77</v>
      </c>
      <c r="E20" s="174">
        <f>ROUND(VALUE(SUBSTITUTE(実質収支比率等に係る経年分析!I$47,"▲","-")),2)</f>
        <v>19.09</v>
      </c>
      <c r="F20" s="174">
        <f>ROUND(VALUE(SUBSTITUTE(実質収支比率等に係る経年分析!J$47,"▲","-")),2)</f>
        <v>17.16</v>
      </c>
    </row>
    <row r="21" spans="1:11" x14ac:dyDescent="0.2">
      <c r="A21" s="174" t="s">
        <v>57</v>
      </c>
      <c r="B21" s="174">
        <f>IF(ISNUMBER(VALUE(SUBSTITUTE(実質収支比率等に係る経年分析!F$49,"▲","-"))),ROUND(VALUE(SUBSTITUTE(実質収支比率等に係る経年分析!F$49,"▲","-")),2),NA())</f>
        <v>-3.57</v>
      </c>
      <c r="C21" s="174">
        <f>IF(ISNUMBER(VALUE(SUBSTITUTE(実質収支比率等に係る経年分析!G$49,"▲","-"))),ROUND(VALUE(SUBSTITUTE(実質収支比率等に係る経年分析!G$49,"▲","-")),2),NA())</f>
        <v>3.94</v>
      </c>
      <c r="D21" s="174">
        <f>IF(ISNUMBER(VALUE(SUBSTITUTE(実質収支比率等に係る経年分析!H$49,"▲","-"))),ROUND(VALUE(SUBSTITUTE(実質収支比率等に係る経年分析!H$49,"▲","-")),2),NA())</f>
        <v>1.22</v>
      </c>
      <c r="E21" s="174">
        <f>IF(ISNUMBER(VALUE(SUBSTITUTE(実質収支比率等に係る経年分析!I$49,"▲","-"))),ROUND(VALUE(SUBSTITUTE(実質収支比率等に係る経年分析!I$49,"▲","-")),2),NA())</f>
        <v>6.14</v>
      </c>
      <c r="F21" s="174">
        <f>IF(ISNUMBER(VALUE(SUBSTITUTE(実質収支比率等に係る経年分析!J$49,"▲","-"))),ROUND(VALUE(SUBSTITUTE(実質収支比率等に係る経年分析!J$49,"▲","-")),2),NA())</f>
        <v>-2.98</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0.25</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土地取得特別会計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3.39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2.14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1.1399999999999999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1.34</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1.51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2.13</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3.89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3.71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4.95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5.0199999999999996</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735</v>
      </c>
      <c r="E42" s="176"/>
      <c r="F42" s="176"/>
      <c r="G42" s="176">
        <f>'実質公債費比率（分子）の構造'!L$52</f>
        <v>750</v>
      </c>
      <c r="H42" s="176"/>
      <c r="I42" s="176"/>
      <c r="J42" s="176">
        <f>'実質公債費比率（分子）の構造'!M$52</f>
        <v>778</v>
      </c>
      <c r="K42" s="176"/>
      <c r="L42" s="176"/>
      <c r="M42" s="176">
        <f>'実質公債費比率（分子）の構造'!N$52</f>
        <v>780</v>
      </c>
      <c r="N42" s="176"/>
      <c r="O42" s="176"/>
      <c r="P42" s="176">
        <f>'実質公債費比率（分子）の構造'!O$52</f>
        <v>791</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f>'実質公債費比率（分子）の構造'!K$50</f>
        <v>2</v>
      </c>
      <c r="C44" s="176"/>
      <c r="D44" s="176"/>
      <c r="E44" s="176">
        <f>'実質公債費比率（分子）の構造'!L$50</f>
        <v>2</v>
      </c>
      <c r="F44" s="176"/>
      <c r="G44" s="176"/>
      <c r="H44" s="176">
        <f>'実質公債費比率（分子）の構造'!M$50</f>
        <v>2</v>
      </c>
      <c r="I44" s="176"/>
      <c r="J44" s="176"/>
      <c r="K44" s="176" t="str">
        <f>'実質公債費比率（分子）の構造'!N$50</f>
        <v>-</v>
      </c>
      <c r="L44" s="176"/>
      <c r="M44" s="176"/>
      <c r="N44" s="176" t="str">
        <f>'実質公債費比率（分子）の構造'!O$50</f>
        <v>-</v>
      </c>
      <c r="O44" s="176"/>
      <c r="P44" s="176"/>
    </row>
    <row r="45" spans="1:16" x14ac:dyDescent="0.2">
      <c r="A45" s="176" t="s">
        <v>67</v>
      </c>
      <c r="B45" s="176">
        <f>'実質公債費比率（分子）の構造'!K$49</f>
        <v>52</v>
      </c>
      <c r="C45" s="176"/>
      <c r="D45" s="176"/>
      <c r="E45" s="176">
        <f>'実質公債費比率（分子）の構造'!L$49</f>
        <v>48</v>
      </c>
      <c r="F45" s="176"/>
      <c r="G45" s="176"/>
      <c r="H45" s="176">
        <f>'実質公債費比率（分子）の構造'!M$49</f>
        <v>45</v>
      </c>
      <c r="I45" s="176"/>
      <c r="J45" s="176"/>
      <c r="K45" s="176">
        <f>'実質公債費比率（分子）の構造'!N$49</f>
        <v>26</v>
      </c>
      <c r="L45" s="176"/>
      <c r="M45" s="176"/>
      <c r="N45" s="176">
        <f>'実質公債費比率（分子）の構造'!O$49</f>
        <v>7</v>
      </c>
      <c r="O45" s="176"/>
      <c r="P45" s="176"/>
    </row>
    <row r="46" spans="1:16" x14ac:dyDescent="0.2">
      <c r="A46" s="176" t="s">
        <v>68</v>
      </c>
      <c r="B46" s="176">
        <f>'実質公債費比率（分子）の構造'!K$48</f>
        <v>139</v>
      </c>
      <c r="C46" s="176"/>
      <c r="D46" s="176"/>
      <c r="E46" s="176">
        <f>'実質公債費比率（分子）の構造'!L$48</f>
        <v>134</v>
      </c>
      <c r="F46" s="176"/>
      <c r="G46" s="176"/>
      <c r="H46" s="176">
        <f>'実質公債費比率（分子）の構造'!M$48</f>
        <v>146</v>
      </c>
      <c r="I46" s="176"/>
      <c r="J46" s="176"/>
      <c r="K46" s="176">
        <f>'実質公債費比率（分子）の構造'!N$48</f>
        <v>106</v>
      </c>
      <c r="L46" s="176"/>
      <c r="M46" s="176"/>
      <c r="N46" s="176">
        <f>'実質公債費比率（分子）の構造'!O$48</f>
        <v>115</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616</v>
      </c>
      <c r="C49" s="176"/>
      <c r="D49" s="176"/>
      <c r="E49" s="176">
        <f>'実質公債費比率（分子）の構造'!L$45</f>
        <v>621</v>
      </c>
      <c r="F49" s="176"/>
      <c r="G49" s="176"/>
      <c r="H49" s="176">
        <f>'実質公債費比率（分子）の構造'!M$45</f>
        <v>639</v>
      </c>
      <c r="I49" s="176"/>
      <c r="J49" s="176"/>
      <c r="K49" s="176">
        <f>'実質公債費比率（分子）の構造'!N$45</f>
        <v>674</v>
      </c>
      <c r="L49" s="176"/>
      <c r="M49" s="176"/>
      <c r="N49" s="176">
        <f>'実質公債費比率（分子）の構造'!O$45</f>
        <v>737</v>
      </c>
      <c r="O49" s="176"/>
      <c r="P49" s="176"/>
    </row>
    <row r="50" spans="1:16" x14ac:dyDescent="0.2">
      <c r="A50" s="176" t="s">
        <v>72</v>
      </c>
      <c r="B50" s="176" t="e">
        <f>NA()</f>
        <v>#N/A</v>
      </c>
      <c r="C50" s="176">
        <f>IF(ISNUMBER('実質公債費比率（分子）の構造'!K$53),'実質公債費比率（分子）の構造'!K$53,NA())</f>
        <v>74</v>
      </c>
      <c r="D50" s="176" t="e">
        <f>NA()</f>
        <v>#N/A</v>
      </c>
      <c r="E50" s="176" t="e">
        <f>NA()</f>
        <v>#N/A</v>
      </c>
      <c r="F50" s="176">
        <f>IF(ISNUMBER('実質公債費比率（分子）の構造'!L$53),'実質公債費比率（分子）の構造'!L$53,NA())</f>
        <v>55</v>
      </c>
      <c r="G50" s="176" t="e">
        <f>NA()</f>
        <v>#N/A</v>
      </c>
      <c r="H50" s="176" t="e">
        <f>NA()</f>
        <v>#N/A</v>
      </c>
      <c r="I50" s="176">
        <f>IF(ISNUMBER('実質公債費比率（分子）の構造'!M$53),'実質公債費比率（分子）の構造'!M$53,NA())</f>
        <v>54</v>
      </c>
      <c r="J50" s="176" t="e">
        <f>NA()</f>
        <v>#N/A</v>
      </c>
      <c r="K50" s="176" t="e">
        <f>NA()</f>
        <v>#N/A</v>
      </c>
      <c r="L50" s="176">
        <f>IF(ISNUMBER('実質公債費比率（分子）の構造'!N$53),'実質公債費比率（分子）の構造'!N$53,NA())</f>
        <v>26</v>
      </c>
      <c r="M50" s="176" t="e">
        <f>NA()</f>
        <v>#N/A</v>
      </c>
      <c r="N50" s="176" t="e">
        <f>NA()</f>
        <v>#N/A</v>
      </c>
      <c r="O50" s="176">
        <f>IF(ISNUMBER('実質公債費比率（分子）の構造'!O$53),'実質公債費比率（分子）の構造'!O$53,NA())</f>
        <v>68</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7891</v>
      </c>
      <c r="E56" s="175"/>
      <c r="F56" s="175"/>
      <c r="G56" s="175">
        <f>'将来負担比率（分子）の構造'!J$52</f>
        <v>7849</v>
      </c>
      <c r="H56" s="175"/>
      <c r="I56" s="175"/>
      <c r="J56" s="175">
        <f>'将来負担比率（分子）の構造'!K$52</f>
        <v>7932</v>
      </c>
      <c r="K56" s="175"/>
      <c r="L56" s="175"/>
      <c r="M56" s="175">
        <f>'将来負担比率（分子）の構造'!L$52</f>
        <v>7967</v>
      </c>
      <c r="N56" s="175"/>
      <c r="O56" s="175"/>
      <c r="P56" s="175">
        <f>'将来負担比率（分子）の構造'!M$52</f>
        <v>7629</v>
      </c>
    </row>
    <row r="57" spans="1:16" x14ac:dyDescent="0.2">
      <c r="A57" s="175" t="s">
        <v>43</v>
      </c>
      <c r="B57" s="175"/>
      <c r="C57" s="175"/>
      <c r="D57" s="175">
        <f>'将来負担比率（分子）の構造'!I$51</f>
        <v>1960</v>
      </c>
      <c r="E57" s="175"/>
      <c r="F57" s="175"/>
      <c r="G57" s="175">
        <f>'将来負担比率（分子）の構造'!J$51</f>
        <v>2104</v>
      </c>
      <c r="H57" s="175"/>
      <c r="I57" s="175"/>
      <c r="J57" s="175">
        <f>'将来負担比率（分子）の構造'!K$51</f>
        <v>2520</v>
      </c>
      <c r="K57" s="175"/>
      <c r="L57" s="175"/>
      <c r="M57" s="175">
        <f>'将来負担比率（分子）の構造'!L$51</f>
        <v>2679</v>
      </c>
      <c r="N57" s="175"/>
      <c r="O57" s="175"/>
      <c r="P57" s="175">
        <f>'将来負担比率（分子）の構造'!M$51</f>
        <v>2631</v>
      </c>
    </row>
    <row r="58" spans="1:16" x14ac:dyDescent="0.2">
      <c r="A58" s="175" t="s">
        <v>42</v>
      </c>
      <c r="B58" s="175"/>
      <c r="C58" s="175"/>
      <c r="D58" s="175">
        <f>'将来負担比率（分子）の構造'!I$50</f>
        <v>2674</v>
      </c>
      <c r="E58" s="175"/>
      <c r="F58" s="175"/>
      <c r="G58" s="175">
        <f>'将来負担比率（分子）の構造'!J$50</f>
        <v>2942</v>
      </c>
      <c r="H58" s="175"/>
      <c r="I58" s="175"/>
      <c r="J58" s="175">
        <f>'将来負担比率（分子）の構造'!K$50</f>
        <v>3126</v>
      </c>
      <c r="K58" s="175"/>
      <c r="L58" s="175"/>
      <c r="M58" s="175">
        <f>'将来負担比率（分子）の構造'!L$50</f>
        <v>3945</v>
      </c>
      <c r="N58" s="175"/>
      <c r="O58" s="175"/>
      <c r="P58" s="175">
        <f>'将来負担比率（分子）の構造'!M$50</f>
        <v>3905</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1351</v>
      </c>
      <c r="C62" s="175"/>
      <c r="D62" s="175"/>
      <c r="E62" s="175">
        <f>'将来負担比率（分子）の構造'!J$45</f>
        <v>1330</v>
      </c>
      <c r="F62" s="175"/>
      <c r="G62" s="175"/>
      <c r="H62" s="175">
        <f>'将来負担比率（分子）の構造'!K$45</f>
        <v>1320</v>
      </c>
      <c r="I62" s="175"/>
      <c r="J62" s="175"/>
      <c r="K62" s="175">
        <f>'将来負担比率（分子）の構造'!L$45</f>
        <v>1267</v>
      </c>
      <c r="L62" s="175"/>
      <c r="M62" s="175"/>
      <c r="N62" s="175">
        <f>'将来負担比率（分子）の構造'!M$45</f>
        <v>1210</v>
      </c>
      <c r="O62" s="175"/>
      <c r="P62" s="175"/>
    </row>
    <row r="63" spans="1:16" x14ac:dyDescent="0.2">
      <c r="A63" s="175" t="s">
        <v>35</v>
      </c>
      <c r="B63" s="175">
        <f>'将来負担比率（分子）の構造'!I$44</f>
        <v>131</v>
      </c>
      <c r="C63" s="175"/>
      <c r="D63" s="175"/>
      <c r="E63" s="175">
        <f>'将来負担比率（分子）の構造'!J$44</f>
        <v>97</v>
      </c>
      <c r="F63" s="175"/>
      <c r="G63" s="175"/>
      <c r="H63" s="175">
        <f>'将来負担比率（分子）の構造'!K$44</f>
        <v>58</v>
      </c>
      <c r="I63" s="175"/>
      <c r="J63" s="175"/>
      <c r="K63" s="175">
        <f>'将来負担比率（分子）の構造'!L$44</f>
        <v>31</v>
      </c>
      <c r="L63" s="175"/>
      <c r="M63" s="175"/>
      <c r="N63" s="175">
        <f>'将来負担比率（分子）の構造'!M$44</f>
        <v>36</v>
      </c>
      <c r="O63" s="175"/>
      <c r="P63" s="175"/>
    </row>
    <row r="64" spans="1:16" x14ac:dyDescent="0.2">
      <c r="A64" s="175" t="s">
        <v>34</v>
      </c>
      <c r="B64" s="175">
        <f>'将来負担比率（分子）の構造'!I$43</f>
        <v>2634</v>
      </c>
      <c r="C64" s="175"/>
      <c r="D64" s="175"/>
      <c r="E64" s="175">
        <f>'将来負担比率（分子）の構造'!J$43</f>
        <v>2623</v>
      </c>
      <c r="F64" s="175"/>
      <c r="G64" s="175"/>
      <c r="H64" s="175">
        <f>'将来負担比率（分子）の構造'!K$43</f>
        <v>2677</v>
      </c>
      <c r="I64" s="175"/>
      <c r="J64" s="175"/>
      <c r="K64" s="175">
        <f>'将来負担比率（分子）の構造'!L$43</f>
        <v>2424</v>
      </c>
      <c r="L64" s="175"/>
      <c r="M64" s="175"/>
      <c r="N64" s="175">
        <f>'将来負担比率（分子）の構造'!M$43</f>
        <v>2271</v>
      </c>
      <c r="O64" s="175"/>
      <c r="P64" s="175"/>
    </row>
    <row r="65" spans="1:16" x14ac:dyDescent="0.2">
      <c r="A65" s="175" t="s">
        <v>33</v>
      </c>
      <c r="B65" s="175">
        <f>'将来負担比率（分子）の構造'!I$42</f>
        <v>4</v>
      </c>
      <c r="C65" s="175"/>
      <c r="D65" s="175"/>
      <c r="E65" s="175">
        <f>'将来負担比率（分子）の構造'!J$42</f>
        <v>2</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32</v>
      </c>
      <c r="B66" s="175">
        <f>'将来負担比率（分子）の構造'!I$41</f>
        <v>7364</v>
      </c>
      <c r="C66" s="175"/>
      <c r="D66" s="175"/>
      <c r="E66" s="175">
        <f>'将来負担比率（分子）の構造'!J$41</f>
        <v>7463</v>
      </c>
      <c r="F66" s="175"/>
      <c r="G66" s="175"/>
      <c r="H66" s="175">
        <f>'将来負担比率（分子）の構造'!K$41</f>
        <v>7429</v>
      </c>
      <c r="I66" s="175"/>
      <c r="J66" s="175"/>
      <c r="K66" s="175">
        <f>'将来負担比率（分子）の構造'!L$41</f>
        <v>7588</v>
      </c>
      <c r="L66" s="175"/>
      <c r="M66" s="175"/>
      <c r="N66" s="175">
        <f>'将来負担比率（分子）の構造'!M$41</f>
        <v>7048</v>
      </c>
      <c r="O66" s="175"/>
      <c r="P66" s="175"/>
    </row>
    <row r="67" spans="1:16" x14ac:dyDescent="0.2">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1061</v>
      </c>
      <c r="C72" s="179">
        <f>基金残高に係る経年分析!G55</f>
        <v>1465</v>
      </c>
      <c r="D72" s="179">
        <f>基金残高に係る経年分析!H55</f>
        <v>1288</v>
      </c>
    </row>
    <row r="73" spans="1:16" x14ac:dyDescent="0.2">
      <c r="A73" s="178" t="s">
        <v>79</v>
      </c>
      <c r="B73" s="179">
        <f>基金残高に係る経年分析!F56</f>
        <v>11</v>
      </c>
      <c r="C73" s="179">
        <f>基金残高に係る経年分析!G56</f>
        <v>213</v>
      </c>
      <c r="D73" s="179">
        <f>基金残高に係る経年分析!H56</f>
        <v>313</v>
      </c>
    </row>
    <row r="74" spans="1:16" x14ac:dyDescent="0.2">
      <c r="A74" s="178" t="s">
        <v>80</v>
      </c>
      <c r="B74" s="179">
        <f>基金残高に係る経年分析!F57</f>
        <v>1765</v>
      </c>
      <c r="C74" s="179">
        <f>基金残高に係る経年分析!G57</f>
        <v>1965</v>
      </c>
      <c r="D74" s="179">
        <f>基金残高に係る経年分析!H57</f>
        <v>2071</v>
      </c>
    </row>
  </sheetData>
  <sheetProtection algorithmName="SHA-512" hashValue="neMDsfwjdRv4Q5DW43ps0eg5WNsgnU0OlIBveXVhp1sGXHbVtPNdOMN7zaDcs6xa/BsbsU/0O3BtAYNNNqDZSw==" saltValue="gUdgZ/pGZpIgqTUxTF2P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217</v>
      </c>
      <c r="DI1" s="639"/>
      <c r="DJ1" s="639"/>
      <c r="DK1" s="639"/>
      <c r="DL1" s="639"/>
      <c r="DM1" s="639"/>
      <c r="DN1" s="640"/>
      <c r="DO1" s="214"/>
      <c r="DP1" s="638" t="s">
        <v>218</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220</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221</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223</v>
      </c>
      <c r="S4" s="642"/>
      <c r="T4" s="642"/>
      <c r="U4" s="642"/>
      <c r="V4" s="642"/>
      <c r="W4" s="642"/>
      <c r="X4" s="642"/>
      <c r="Y4" s="643"/>
      <c r="Z4" s="641" t="s">
        <v>224</v>
      </c>
      <c r="AA4" s="642"/>
      <c r="AB4" s="642"/>
      <c r="AC4" s="643"/>
      <c r="AD4" s="641" t="s">
        <v>225</v>
      </c>
      <c r="AE4" s="642"/>
      <c r="AF4" s="642"/>
      <c r="AG4" s="642"/>
      <c r="AH4" s="642"/>
      <c r="AI4" s="642"/>
      <c r="AJ4" s="642"/>
      <c r="AK4" s="643"/>
      <c r="AL4" s="641" t="s">
        <v>224</v>
      </c>
      <c r="AM4" s="642"/>
      <c r="AN4" s="642"/>
      <c r="AO4" s="643"/>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230</v>
      </c>
      <c r="C5" s="646"/>
      <c r="D5" s="646"/>
      <c r="E5" s="646"/>
      <c r="F5" s="646"/>
      <c r="G5" s="646"/>
      <c r="H5" s="646"/>
      <c r="I5" s="646"/>
      <c r="J5" s="646"/>
      <c r="K5" s="646"/>
      <c r="L5" s="646"/>
      <c r="M5" s="646"/>
      <c r="N5" s="646"/>
      <c r="O5" s="646"/>
      <c r="P5" s="646"/>
      <c r="Q5" s="647"/>
      <c r="R5" s="648">
        <v>5410325</v>
      </c>
      <c r="S5" s="649"/>
      <c r="T5" s="649"/>
      <c r="U5" s="649"/>
      <c r="V5" s="649"/>
      <c r="W5" s="649"/>
      <c r="X5" s="649"/>
      <c r="Y5" s="650"/>
      <c r="Z5" s="651">
        <v>42.9</v>
      </c>
      <c r="AA5" s="651"/>
      <c r="AB5" s="651"/>
      <c r="AC5" s="651"/>
      <c r="AD5" s="652">
        <v>4910052</v>
      </c>
      <c r="AE5" s="652"/>
      <c r="AF5" s="652"/>
      <c r="AG5" s="652"/>
      <c r="AH5" s="652"/>
      <c r="AI5" s="652"/>
      <c r="AJ5" s="652"/>
      <c r="AK5" s="652"/>
      <c r="AL5" s="653">
        <v>64.5</v>
      </c>
      <c r="AM5" s="654"/>
      <c r="AN5" s="654"/>
      <c r="AO5" s="655"/>
      <c r="AP5" s="645" t="s">
        <v>231</v>
      </c>
      <c r="AQ5" s="646"/>
      <c r="AR5" s="646"/>
      <c r="AS5" s="646"/>
      <c r="AT5" s="646"/>
      <c r="AU5" s="646"/>
      <c r="AV5" s="646"/>
      <c r="AW5" s="646"/>
      <c r="AX5" s="646"/>
      <c r="AY5" s="646"/>
      <c r="AZ5" s="646"/>
      <c r="BA5" s="646"/>
      <c r="BB5" s="646"/>
      <c r="BC5" s="646"/>
      <c r="BD5" s="646"/>
      <c r="BE5" s="646"/>
      <c r="BF5" s="647"/>
      <c r="BG5" s="659">
        <v>5097803</v>
      </c>
      <c r="BH5" s="660"/>
      <c r="BI5" s="660"/>
      <c r="BJ5" s="660"/>
      <c r="BK5" s="660"/>
      <c r="BL5" s="660"/>
      <c r="BM5" s="660"/>
      <c r="BN5" s="661"/>
      <c r="BO5" s="662">
        <v>94.2</v>
      </c>
      <c r="BP5" s="662"/>
      <c r="BQ5" s="662"/>
      <c r="BR5" s="662"/>
      <c r="BS5" s="663">
        <v>187751</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224</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2">
      <c r="B6" s="656" t="s">
        <v>235</v>
      </c>
      <c r="C6" s="657"/>
      <c r="D6" s="657"/>
      <c r="E6" s="657"/>
      <c r="F6" s="657"/>
      <c r="G6" s="657"/>
      <c r="H6" s="657"/>
      <c r="I6" s="657"/>
      <c r="J6" s="657"/>
      <c r="K6" s="657"/>
      <c r="L6" s="657"/>
      <c r="M6" s="657"/>
      <c r="N6" s="657"/>
      <c r="O6" s="657"/>
      <c r="P6" s="657"/>
      <c r="Q6" s="658"/>
      <c r="R6" s="659">
        <v>88827</v>
      </c>
      <c r="S6" s="660"/>
      <c r="T6" s="660"/>
      <c r="U6" s="660"/>
      <c r="V6" s="660"/>
      <c r="W6" s="660"/>
      <c r="X6" s="660"/>
      <c r="Y6" s="661"/>
      <c r="Z6" s="662">
        <v>0.7</v>
      </c>
      <c r="AA6" s="662"/>
      <c r="AB6" s="662"/>
      <c r="AC6" s="662"/>
      <c r="AD6" s="663">
        <v>88827</v>
      </c>
      <c r="AE6" s="663"/>
      <c r="AF6" s="663"/>
      <c r="AG6" s="663"/>
      <c r="AH6" s="663"/>
      <c r="AI6" s="663"/>
      <c r="AJ6" s="663"/>
      <c r="AK6" s="663"/>
      <c r="AL6" s="664">
        <v>1.2</v>
      </c>
      <c r="AM6" s="665"/>
      <c r="AN6" s="665"/>
      <c r="AO6" s="666"/>
      <c r="AP6" s="656" t="s">
        <v>236</v>
      </c>
      <c r="AQ6" s="657"/>
      <c r="AR6" s="657"/>
      <c r="AS6" s="657"/>
      <c r="AT6" s="657"/>
      <c r="AU6" s="657"/>
      <c r="AV6" s="657"/>
      <c r="AW6" s="657"/>
      <c r="AX6" s="657"/>
      <c r="AY6" s="657"/>
      <c r="AZ6" s="657"/>
      <c r="BA6" s="657"/>
      <c r="BB6" s="657"/>
      <c r="BC6" s="657"/>
      <c r="BD6" s="657"/>
      <c r="BE6" s="657"/>
      <c r="BF6" s="658"/>
      <c r="BG6" s="659">
        <v>5097803</v>
      </c>
      <c r="BH6" s="660"/>
      <c r="BI6" s="660"/>
      <c r="BJ6" s="660"/>
      <c r="BK6" s="660"/>
      <c r="BL6" s="660"/>
      <c r="BM6" s="660"/>
      <c r="BN6" s="661"/>
      <c r="BO6" s="662">
        <v>94.2</v>
      </c>
      <c r="BP6" s="662"/>
      <c r="BQ6" s="662"/>
      <c r="BR6" s="662"/>
      <c r="BS6" s="663">
        <v>187751</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124367</v>
      </c>
      <c r="CS6" s="660"/>
      <c r="CT6" s="660"/>
      <c r="CU6" s="660"/>
      <c r="CV6" s="660"/>
      <c r="CW6" s="660"/>
      <c r="CX6" s="660"/>
      <c r="CY6" s="661"/>
      <c r="CZ6" s="653">
        <v>1</v>
      </c>
      <c r="DA6" s="654"/>
      <c r="DB6" s="654"/>
      <c r="DC6" s="670"/>
      <c r="DD6" s="668" t="s">
        <v>138</v>
      </c>
      <c r="DE6" s="660"/>
      <c r="DF6" s="660"/>
      <c r="DG6" s="660"/>
      <c r="DH6" s="660"/>
      <c r="DI6" s="660"/>
      <c r="DJ6" s="660"/>
      <c r="DK6" s="660"/>
      <c r="DL6" s="660"/>
      <c r="DM6" s="660"/>
      <c r="DN6" s="660"/>
      <c r="DO6" s="660"/>
      <c r="DP6" s="661"/>
      <c r="DQ6" s="668">
        <v>124367</v>
      </c>
      <c r="DR6" s="660"/>
      <c r="DS6" s="660"/>
      <c r="DT6" s="660"/>
      <c r="DU6" s="660"/>
      <c r="DV6" s="660"/>
      <c r="DW6" s="660"/>
      <c r="DX6" s="660"/>
      <c r="DY6" s="660"/>
      <c r="DZ6" s="660"/>
      <c r="EA6" s="660"/>
      <c r="EB6" s="660"/>
      <c r="EC6" s="669"/>
    </row>
    <row r="7" spans="2:143" ht="11.25" customHeight="1" x14ac:dyDescent="0.2">
      <c r="B7" s="656" t="s">
        <v>238</v>
      </c>
      <c r="C7" s="657"/>
      <c r="D7" s="657"/>
      <c r="E7" s="657"/>
      <c r="F7" s="657"/>
      <c r="G7" s="657"/>
      <c r="H7" s="657"/>
      <c r="I7" s="657"/>
      <c r="J7" s="657"/>
      <c r="K7" s="657"/>
      <c r="L7" s="657"/>
      <c r="M7" s="657"/>
      <c r="N7" s="657"/>
      <c r="O7" s="657"/>
      <c r="P7" s="657"/>
      <c r="Q7" s="658"/>
      <c r="R7" s="659">
        <v>2246</v>
      </c>
      <c r="S7" s="660"/>
      <c r="T7" s="660"/>
      <c r="U7" s="660"/>
      <c r="V7" s="660"/>
      <c r="W7" s="660"/>
      <c r="X7" s="660"/>
      <c r="Y7" s="661"/>
      <c r="Z7" s="662">
        <v>0</v>
      </c>
      <c r="AA7" s="662"/>
      <c r="AB7" s="662"/>
      <c r="AC7" s="662"/>
      <c r="AD7" s="663">
        <v>2246</v>
      </c>
      <c r="AE7" s="663"/>
      <c r="AF7" s="663"/>
      <c r="AG7" s="663"/>
      <c r="AH7" s="663"/>
      <c r="AI7" s="663"/>
      <c r="AJ7" s="663"/>
      <c r="AK7" s="663"/>
      <c r="AL7" s="664">
        <v>0</v>
      </c>
      <c r="AM7" s="665"/>
      <c r="AN7" s="665"/>
      <c r="AO7" s="666"/>
      <c r="AP7" s="656" t="s">
        <v>239</v>
      </c>
      <c r="AQ7" s="657"/>
      <c r="AR7" s="657"/>
      <c r="AS7" s="657"/>
      <c r="AT7" s="657"/>
      <c r="AU7" s="657"/>
      <c r="AV7" s="657"/>
      <c r="AW7" s="657"/>
      <c r="AX7" s="657"/>
      <c r="AY7" s="657"/>
      <c r="AZ7" s="657"/>
      <c r="BA7" s="657"/>
      <c r="BB7" s="657"/>
      <c r="BC7" s="657"/>
      <c r="BD7" s="657"/>
      <c r="BE7" s="657"/>
      <c r="BF7" s="658"/>
      <c r="BG7" s="659">
        <v>2803943</v>
      </c>
      <c r="BH7" s="660"/>
      <c r="BI7" s="660"/>
      <c r="BJ7" s="660"/>
      <c r="BK7" s="660"/>
      <c r="BL7" s="660"/>
      <c r="BM7" s="660"/>
      <c r="BN7" s="661"/>
      <c r="BO7" s="662">
        <v>51.8</v>
      </c>
      <c r="BP7" s="662"/>
      <c r="BQ7" s="662"/>
      <c r="BR7" s="662"/>
      <c r="BS7" s="663">
        <v>187751</v>
      </c>
      <c r="BT7" s="663"/>
      <c r="BU7" s="663"/>
      <c r="BV7" s="663"/>
      <c r="BW7" s="663"/>
      <c r="BX7" s="663"/>
      <c r="BY7" s="663"/>
      <c r="BZ7" s="663"/>
      <c r="CA7" s="663"/>
      <c r="CB7" s="667"/>
      <c r="CD7" s="656" t="s">
        <v>240</v>
      </c>
      <c r="CE7" s="657"/>
      <c r="CF7" s="657"/>
      <c r="CG7" s="657"/>
      <c r="CH7" s="657"/>
      <c r="CI7" s="657"/>
      <c r="CJ7" s="657"/>
      <c r="CK7" s="657"/>
      <c r="CL7" s="657"/>
      <c r="CM7" s="657"/>
      <c r="CN7" s="657"/>
      <c r="CO7" s="657"/>
      <c r="CP7" s="657"/>
      <c r="CQ7" s="658"/>
      <c r="CR7" s="659">
        <v>1848407</v>
      </c>
      <c r="CS7" s="660"/>
      <c r="CT7" s="660"/>
      <c r="CU7" s="660"/>
      <c r="CV7" s="660"/>
      <c r="CW7" s="660"/>
      <c r="CX7" s="660"/>
      <c r="CY7" s="661"/>
      <c r="CZ7" s="662">
        <v>15.1</v>
      </c>
      <c r="DA7" s="662"/>
      <c r="DB7" s="662"/>
      <c r="DC7" s="662"/>
      <c r="DD7" s="668">
        <v>95075</v>
      </c>
      <c r="DE7" s="660"/>
      <c r="DF7" s="660"/>
      <c r="DG7" s="660"/>
      <c r="DH7" s="660"/>
      <c r="DI7" s="660"/>
      <c r="DJ7" s="660"/>
      <c r="DK7" s="660"/>
      <c r="DL7" s="660"/>
      <c r="DM7" s="660"/>
      <c r="DN7" s="660"/>
      <c r="DO7" s="660"/>
      <c r="DP7" s="661"/>
      <c r="DQ7" s="668">
        <v>1659220</v>
      </c>
      <c r="DR7" s="660"/>
      <c r="DS7" s="660"/>
      <c r="DT7" s="660"/>
      <c r="DU7" s="660"/>
      <c r="DV7" s="660"/>
      <c r="DW7" s="660"/>
      <c r="DX7" s="660"/>
      <c r="DY7" s="660"/>
      <c r="DZ7" s="660"/>
      <c r="EA7" s="660"/>
      <c r="EB7" s="660"/>
      <c r="EC7" s="669"/>
    </row>
    <row r="8" spans="2:143" ht="11.25" customHeight="1" x14ac:dyDescent="0.2">
      <c r="B8" s="656" t="s">
        <v>241</v>
      </c>
      <c r="C8" s="657"/>
      <c r="D8" s="657"/>
      <c r="E8" s="657"/>
      <c r="F8" s="657"/>
      <c r="G8" s="657"/>
      <c r="H8" s="657"/>
      <c r="I8" s="657"/>
      <c r="J8" s="657"/>
      <c r="K8" s="657"/>
      <c r="L8" s="657"/>
      <c r="M8" s="657"/>
      <c r="N8" s="657"/>
      <c r="O8" s="657"/>
      <c r="P8" s="657"/>
      <c r="Q8" s="658"/>
      <c r="R8" s="659">
        <v>39467</v>
      </c>
      <c r="S8" s="660"/>
      <c r="T8" s="660"/>
      <c r="U8" s="660"/>
      <c r="V8" s="660"/>
      <c r="W8" s="660"/>
      <c r="X8" s="660"/>
      <c r="Y8" s="661"/>
      <c r="Z8" s="662">
        <v>0.3</v>
      </c>
      <c r="AA8" s="662"/>
      <c r="AB8" s="662"/>
      <c r="AC8" s="662"/>
      <c r="AD8" s="663">
        <v>39467</v>
      </c>
      <c r="AE8" s="663"/>
      <c r="AF8" s="663"/>
      <c r="AG8" s="663"/>
      <c r="AH8" s="663"/>
      <c r="AI8" s="663"/>
      <c r="AJ8" s="663"/>
      <c r="AK8" s="663"/>
      <c r="AL8" s="664">
        <v>0.5</v>
      </c>
      <c r="AM8" s="665"/>
      <c r="AN8" s="665"/>
      <c r="AO8" s="666"/>
      <c r="AP8" s="656" t="s">
        <v>242</v>
      </c>
      <c r="AQ8" s="657"/>
      <c r="AR8" s="657"/>
      <c r="AS8" s="657"/>
      <c r="AT8" s="657"/>
      <c r="AU8" s="657"/>
      <c r="AV8" s="657"/>
      <c r="AW8" s="657"/>
      <c r="AX8" s="657"/>
      <c r="AY8" s="657"/>
      <c r="AZ8" s="657"/>
      <c r="BA8" s="657"/>
      <c r="BB8" s="657"/>
      <c r="BC8" s="657"/>
      <c r="BD8" s="657"/>
      <c r="BE8" s="657"/>
      <c r="BF8" s="658"/>
      <c r="BG8" s="659">
        <v>65604</v>
      </c>
      <c r="BH8" s="660"/>
      <c r="BI8" s="660"/>
      <c r="BJ8" s="660"/>
      <c r="BK8" s="660"/>
      <c r="BL8" s="660"/>
      <c r="BM8" s="660"/>
      <c r="BN8" s="661"/>
      <c r="BO8" s="662">
        <v>1.2</v>
      </c>
      <c r="BP8" s="662"/>
      <c r="BQ8" s="662"/>
      <c r="BR8" s="662"/>
      <c r="BS8" s="663" t="s">
        <v>138</v>
      </c>
      <c r="BT8" s="663"/>
      <c r="BU8" s="663"/>
      <c r="BV8" s="663"/>
      <c r="BW8" s="663"/>
      <c r="BX8" s="663"/>
      <c r="BY8" s="663"/>
      <c r="BZ8" s="663"/>
      <c r="CA8" s="663"/>
      <c r="CB8" s="667"/>
      <c r="CD8" s="656" t="s">
        <v>243</v>
      </c>
      <c r="CE8" s="657"/>
      <c r="CF8" s="657"/>
      <c r="CG8" s="657"/>
      <c r="CH8" s="657"/>
      <c r="CI8" s="657"/>
      <c r="CJ8" s="657"/>
      <c r="CK8" s="657"/>
      <c r="CL8" s="657"/>
      <c r="CM8" s="657"/>
      <c r="CN8" s="657"/>
      <c r="CO8" s="657"/>
      <c r="CP8" s="657"/>
      <c r="CQ8" s="658"/>
      <c r="CR8" s="659">
        <v>5044007</v>
      </c>
      <c r="CS8" s="660"/>
      <c r="CT8" s="660"/>
      <c r="CU8" s="660"/>
      <c r="CV8" s="660"/>
      <c r="CW8" s="660"/>
      <c r="CX8" s="660"/>
      <c r="CY8" s="661"/>
      <c r="CZ8" s="662">
        <v>41.3</v>
      </c>
      <c r="DA8" s="662"/>
      <c r="DB8" s="662"/>
      <c r="DC8" s="662"/>
      <c r="DD8" s="668">
        <v>390961</v>
      </c>
      <c r="DE8" s="660"/>
      <c r="DF8" s="660"/>
      <c r="DG8" s="660"/>
      <c r="DH8" s="660"/>
      <c r="DI8" s="660"/>
      <c r="DJ8" s="660"/>
      <c r="DK8" s="660"/>
      <c r="DL8" s="660"/>
      <c r="DM8" s="660"/>
      <c r="DN8" s="660"/>
      <c r="DO8" s="660"/>
      <c r="DP8" s="661"/>
      <c r="DQ8" s="668">
        <v>2866558</v>
      </c>
      <c r="DR8" s="660"/>
      <c r="DS8" s="660"/>
      <c r="DT8" s="660"/>
      <c r="DU8" s="660"/>
      <c r="DV8" s="660"/>
      <c r="DW8" s="660"/>
      <c r="DX8" s="660"/>
      <c r="DY8" s="660"/>
      <c r="DZ8" s="660"/>
      <c r="EA8" s="660"/>
      <c r="EB8" s="660"/>
      <c r="EC8" s="669"/>
    </row>
    <row r="9" spans="2:143" ht="11.25" customHeight="1" x14ac:dyDescent="0.2">
      <c r="B9" s="656" t="s">
        <v>244</v>
      </c>
      <c r="C9" s="657"/>
      <c r="D9" s="657"/>
      <c r="E9" s="657"/>
      <c r="F9" s="657"/>
      <c r="G9" s="657"/>
      <c r="H9" s="657"/>
      <c r="I9" s="657"/>
      <c r="J9" s="657"/>
      <c r="K9" s="657"/>
      <c r="L9" s="657"/>
      <c r="M9" s="657"/>
      <c r="N9" s="657"/>
      <c r="O9" s="657"/>
      <c r="P9" s="657"/>
      <c r="Q9" s="658"/>
      <c r="R9" s="659">
        <v>27194</v>
      </c>
      <c r="S9" s="660"/>
      <c r="T9" s="660"/>
      <c r="U9" s="660"/>
      <c r="V9" s="660"/>
      <c r="W9" s="660"/>
      <c r="X9" s="660"/>
      <c r="Y9" s="661"/>
      <c r="Z9" s="662">
        <v>0.2</v>
      </c>
      <c r="AA9" s="662"/>
      <c r="AB9" s="662"/>
      <c r="AC9" s="662"/>
      <c r="AD9" s="663">
        <v>27194</v>
      </c>
      <c r="AE9" s="663"/>
      <c r="AF9" s="663"/>
      <c r="AG9" s="663"/>
      <c r="AH9" s="663"/>
      <c r="AI9" s="663"/>
      <c r="AJ9" s="663"/>
      <c r="AK9" s="663"/>
      <c r="AL9" s="664">
        <v>0.4</v>
      </c>
      <c r="AM9" s="665"/>
      <c r="AN9" s="665"/>
      <c r="AO9" s="666"/>
      <c r="AP9" s="656" t="s">
        <v>245</v>
      </c>
      <c r="AQ9" s="657"/>
      <c r="AR9" s="657"/>
      <c r="AS9" s="657"/>
      <c r="AT9" s="657"/>
      <c r="AU9" s="657"/>
      <c r="AV9" s="657"/>
      <c r="AW9" s="657"/>
      <c r="AX9" s="657"/>
      <c r="AY9" s="657"/>
      <c r="AZ9" s="657"/>
      <c r="BA9" s="657"/>
      <c r="BB9" s="657"/>
      <c r="BC9" s="657"/>
      <c r="BD9" s="657"/>
      <c r="BE9" s="657"/>
      <c r="BF9" s="658"/>
      <c r="BG9" s="659">
        <v>1981578</v>
      </c>
      <c r="BH9" s="660"/>
      <c r="BI9" s="660"/>
      <c r="BJ9" s="660"/>
      <c r="BK9" s="660"/>
      <c r="BL9" s="660"/>
      <c r="BM9" s="660"/>
      <c r="BN9" s="661"/>
      <c r="BO9" s="662">
        <v>36.6</v>
      </c>
      <c r="BP9" s="662"/>
      <c r="BQ9" s="662"/>
      <c r="BR9" s="662"/>
      <c r="BS9" s="663" t="s">
        <v>130</v>
      </c>
      <c r="BT9" s="663"/>
      <c r="BU9" s="663"/>
      <c r="BV9" s="663"/>
      <c r="BW9" s="663"/>
      <c r="BX9" s="663"/>
      <c r="BY9" s="663"/>
      <c r="BZ9" s="663"/>
      <c r="CA9" s="663"/>
      <c r="CB9" s="667"/>
      <c r="CD9" s="656" t="s">
        <v>246</v>
      </c>
      <c r="CE9" s="657"/>
      <c r="CF9" s="657"/>
      <c r="CG9" s="657"/>
      <c r="CH9" s="657"/>
      <c r="CI9" s="657"/>
      <c r="CJ9" s="657"/>
      <c r="CK9" s="657"/>
      <c r="CL9" s="657"/>
      <c r="CM9" s="657"/>
      <c r="CN9" s="657"/>
      <c r="CO9" s="657"/>
      <c r="CP9" s="657"/>
      <c r="CQ9" s="658"/>
      <c r="CR9" s="659">
        <v>1290957</v>
      </c>
      <c r="CS9" s="660"/>
      <c r="CT9" s="660"/>
      <c r="CU9" s="660"/>
      <c r="CV9" s="660"/>
      <c r="CW9" s="660"/>
      <c r="CX9" s="660"/>
      <c r="CY9" s="661"/>
      <c r="CZ9" s="662">
        <v>10.6</v>
      </c>
      <c r="DA9" s="662"/>
      <c r="DB9" s="662"/>
      <c r="DC9" s="662"/>
      <c r="DD9" s="668">
        <v>49333</v>
      </c>
      <c r="DE9" s="660"/>
      <c r="DF9" s="660"/>
      <c r="DG9" s="660"/>
      <c r="DH9" s="660"/>
      <c r="DI9" s="660"/>
      <c r="DJ9" s="660"/>
      <c r="DK9" s="660"/>
      <c r="DL9" s="660"/>
      <c r="DM9" s="660"/>
      <c r="DN9" s="660"/>
      <c r="DO9" s="660"/>
      <c r="DP9" s="661"/>
      <c r="DQ9" s="668">
        <v>976447</v>
      </c>
      <c r="DR9" s="660"/>
      <c r="DS9" s="660"/>
      <c r="DT9" s="660"/>
      <c r="DU9" s="660"/>
      <c r="DV9" s="660"/>
      <c r="DW9" s="660"/>
      <c r="DX9" s="660"/>
      <c r="DY9" s="660"/>
      <c r="DZ9" s="660"/>
      <c r="EA9" s="660"/>
      <c r="EB9" s="660"/>
      <c r="EC9" s="669"/>
    </row>
    <row r="10" spans="2:143" ht="11.25" customHeight="1" x14ac:dyDescent="0.2">
      <c r="B10" s="656" t="s">
        <v>247</v>
      </c>
      <c r="C10" s="657"/>
      <c r="D10" s="657"/>
      <c r="E10" s="657"/>
      <c r="F10" s="657"/>
      <c r="G10" s="657"/>
      <c r="H10" s="657"/>
      <c r="I10" s="657"/>
      <c r="J10" s="657"/>
      <c r="K10" s="657"/>
      <c r="L10" s="657"/>
      <c r="M10" s="657"/>
      <c r="N10" s="657"/>
      <c r="O10" s="657"/>
      <c r="P10" s="657"/>
      <c r="Q10" s="658"/>
      <c r="R10" s="659" t="s">
        <v>130</v>
      </c>
      <c r="S10" s="660"/>
      <c r="T10" s="660"/>
      <c r="U10" s="660"/>
      <c r="V10" s="660"/>
      <c r="W10" s="660"/>
      <c r="X10" s="660"/>
      <c r="Y10" s="661"/>
      <c r="Z10" s="662" t="s">
        <v>138</v>
      </c>
      <c r="AA10" s="662"/>
      <c r="AB10" s="662"/>
      <c r="AC10" s="662"/>
      <c r="AD10" s="663" t="s">
        <v>138</v>
      </c>
      <c r="AE10" s="663"/>
      <c r="AF10" s="663"/>
      <c r="AG10" s="663"/>
      <c r="AH10" s="663"/>
      <c r="AI10" s="663"/>
      <c r="AJ10" s="663"/>
      <c r="AK10" s="663"/>
      <c r="AL10" s="664" t="s">
        <v>138</v>
      </c>
      <c r="AM10" s="665"/>
      <c r="AN10" s="665"/>
      <c r="AO10" s="666"/>
      <c r="AP10" s="656" t="s">
        <v>248</v>
      </c>
      <c r="AQ10" s="657"/>
      <c r="AR10" s="657"/>
      <c r="AS10" s="657"/>
      <c r="AT10" s="657"/>
      <c r="AU10" s="657"/>
      <c r="AV10" s="657"/>
      <c r="AW10" s="657"/>
      <c r="AX10" s="657"/>
      <c r="AY10" s="657"/>
      <c r="AZ10" s="657"/>
      <c r="BA10" s="657"/>
      <c r="BB10" s="657"/>
      <c r="BC10" s="657"/>
      <c r="BD10" s="657"/>
      <c r="BE10" s="657"/>
      <c r="BF10" s="658"/>
      <c r="BG10" s="659">
        <v>87582</v>
      </c>
      <c r="BH10" s="660"/>
      <c r="BI10" s="660"/>
      <c r="BJ10" s="660"/>
      <c r="BK10" s="660"/>
      <c r="BL10" s="660"/>
      <c r="BM10" s="660"/>
      <c r="BN10" s="661"/>
      <c r="BO10" s="662">
        <v>1.6</v>
      </c>
      <c r="BP10" s="662"/>
      <c r="BQ10" s="662"/>
      <c r="BR10" s="662"/>
      <c r="BS10" s="663" t="s">
        <v>138</v>
      </c>
      <c r="BT10" s="663"/>
      <c r="BU10" s="663"/>
      <c r="BV10" s="663"/>
      <c r="BW10" s="663"/>
      <c r="BX10" s="663"/>
      <c r="BY10" s="663"/>
      <c r="BZ10" s="663"/>
      <c r="CA10" s="663"/>
      <c r="CB10" s="667"/>
      <c r="CD10" s="656" t="s">
        <v>249</v>
      </c>
      <c r="CE10" s="657"/>
      <c r="CF10" s="657"/>
      <c r="CG10" s="657"/>
      <c r="CH10" s="657"/>
      <c r="CI10" s="657"/>
      <c r="CJ10" s="657"/>
      <c r="CK10" s="657"/>
      <c r="CL10" s="657"/>
      <c r="CM10" s="657"/>
      <c r="CN10" s="657"/>
      <c r="CO10" s="657"/>
      <c r="CP10" s="657"/>
      <c r="CQ10" s="658"/>
      <c r="CR10" s="659">
        <v>6130</v>
      </c>
      <c r="CS10" s="660"/>
      <c r="CT10" s="660"/>
      <c r="CU10" s="660"/>
      <c r="CV10" s="660"/>
      <c r="CW10" s="660"/>
      <c r="CX10" s="660"/>
      <c r="CY10" s="661"/>
      <c r="CZ10" s="662">
        <v>0.1</v>
      </c>
      <c r="DA10" s="662"/>
      <c r="DB10" s="662"/>
      <c r="DC10" s="662"/>
      <c r="DD10" s="668" t="s">
        <v>130</v>
      </c>
      <c r="DE10" s="660"/>
      <c r="DF10" s="660"/>
      <c r="DG10" s="660"/>
      <c r="DH10" s="660"/>
      <c r="DI10" s="660"/>
      <c r="DJ10" s="660"/>
      <c r="DK10" s="660"/>
      <c r="DL10" s="660"/>
      <c r="DM10" s="660"/>
      <c r="DN10" s="660"/>
      <c r="DO10" s="660"/>
      <c r="DP10" s="661"/>
      <c r="DQ10" s="668">
        <v>130</v>
      </c>
      <c r="DR10" s="660"/>
      <c r="DS10" s="660"/>
      <c r="DT10" s="660"/>
      <c r="DU10" s="660"/>
      <c r="DV10" s="660"/>
      <c r="DW10" s="660"/>
      <c r="DX10" s="660"/>
      <c r="DY10" s="660"/>
      <c r="DZ10" s="660"/>
      <c r="EA10" s="660"/>
      <c r="EB10" s="660"/>
      <c r="EC10" s="669"/>
    </row>
    <row r="11" spans="2:143" ht="11.25" customHeight="1" x14ac:dyDescent="0.2">
      <c r="B11" s="656" t="s">
        <v>250</v>
      </c>
      <c r="C11" s="657"/>
      <c r="D11" s="657"/>
      <c r="E11" s="657"/>
      <c r="F11" s="657"/>
      <c r="G11" s="657"/>
      <c r="H11" s="657"/>
      <c r="I11" s="657"/>
      <c r="J11" s="657"/>
      <c r="K11" s="657"/>
      <c r="L11" s="657"/>
      <c r="M11" s="657"/>
      <c r="N11" s="657"/>
      <c r="O11" s="657"/>
      <c r="P11" s="657"/>
      <c r="Q11" s="658"/>
      <c r="R11" s="659">
        <v>785859</v>
      </c>
      <c r="S11" s="660"/>
      <c r="T11" s="660"/>
      <c r="U11" s="660"/>
      <c r="V11" s="660"/>
      <c r="W11" s="660"/>
      <c r="X11" s="660"/>
      <c r="Y11" s="661"/>
      <c r="Z11" s="664">
        <v>6.2</v>
      </c>
      <c r="AA11" s="665"/>
      <c r="AB11" s="665"/>
      <c r="AC11" s="671"/>
      <c r="AD11" s="668">
        <v>785859</v>
      </c>
      <c r="AE11" s="660"/>
      <c r="AF11" s="660"/>
      <c r="AG11" s="660"/>
      <c r="AH11" s="660"/>
      <c r="AI11" s="660"/>
      <c r="AJ11" s="660"/>
      <c r="AK11" s="661"/>
      <c r="AL11" s="664">
        <v>10.3</v>
      </c>
      <c r="AM11" s="665"/>
      <c r="AN11" s="665"/>
      <c r="AO11" s="666"/>
      <c r="AP11" s="656" t="s">
        <v>251</v>
      </c>
      <c r="AQ11" s="657"/>
      <c r="AR11" s="657"/>
      <c r="AS11" s="657"/>
      <c r="AT11" s="657"/>
      <c r="AU11" s="657"/>
      <c r="AV11" s="657"/>
      <c r="AW11" s="657"/>
      <c r="AX11" s="657"/>
      <c r="AY11" s="657"/>
      <c r="AZ11" s="657"/>
      <c r="BA11" s="657"/>
      <c r="BB11" s="657"/>
      <c r="BC11" s="657"/>
      <c r="BD11" s="657"/>
      <c r="BE11" s="657"/>
      <c r="BF11" s="658"/>
      <c r="BG11" s="659">
        <v>669179</v>
      </c>
      <c r="BH11" s="660"/>
      <c r="BI11" s="660"/>
      <c r="BJ11" s="660"/>
      <c r="BK11" s="660"/>
      <c r="BL11" s="660"/>
      <c r="BM11" s="660"/>
      <c r="BN11" s="661"/>
      <c r="BO11" s="662">
        <v>12.4</v>
      </c>
      <c r="BP11" s="662"/>
      <c r="BQ11" s="662"/>
      <c r="BR11" s="662"/>
      <c r="BS11" s="663">
        <v>187751</v>
      </c>
      <c r="BT11" s="663"/>
      <c r="BU11" s="663"/>
      <c r="BV11" s="663"/>
      <c r="BW11" s="663"/>
      <c r="BX11" s="663"/>
      <c r="BY11" s="663"/>
      <c r="BZ11" s="663"/>
      <c r="CA11" s="663"/>
      <c r="CB11" s="667"/>
      <c r="CD11" s="656" t="s">
        <v>252</v>
      </c>
      <c r="CE11" s="657"/>
      <c r="CF11" s="657"/>
      <c r="CG11" s="657"/>
      <c r="CH11" s="657"/>
      <c r="CI11" s="657"/>
      <c r="CJ11" s="657"/>
      <c r="CK11" s="657"/>
      <c r="CL11" s="657"/>
      <c r="CM11" s="657"/>
      <c r="CN11" s="657"/>
      <c r="CO11" s="657"/>
      <c r="CP11" s="657"/>
      <c r="CQ11" s="658"/>
      <c r="CR11" s="659">
        <v>90068</v>
      </c>
      <c r="CS11" s="660"/>
      <c r="CT11" s="660"/>
      <c r="CU11" s="660"/>
      <c r="CV11" s="660"/>
      <c r="CW11" s="660"/>
      <c r="CX11" s="660"/>
      <c r="CY11" s="661"/>
      <c r="CZ11" s="662">
        <v>0.7</v>
      </c>
      <c r="DA11" s="662"/>
      <c r="DB11" s="662"/>
      <c r="DC11" s="662"/>
      <c r="DD11" s="668">
        <v>16320</v>
      </c>
      <c r="DE11" s="660"/>
      <c r="DF11" s="660"/>
      <c r="DG11" s="660"/>
      <c r="DH11" s="660"/>
      <c r="DI11" s="660"/>
      <c r="DJ11" s="660"/>
      <c r="DK11" s="660"/>
      <c r="DL11" s="660"/>
      <c r="DM11" s="660"/>
      <c r="DN11" s="660"/>
      <c r="DO11" s="660"/>
      <c r="DP11" s="661"/>
      <c r="DQ11" s="668">
        <v>65545</v>
      </c>
      <c r="DR11" s="660"/>
      <c r="DS11" s="660"/>
      <c r="DT11" s="660"/>
      <c r="DU11" s="660"/>
      <c r="DV11" s="660"/>
      <c r="DW11" s="660"/>
      <c r="DX11" s="660"/>
      <c r="DY11" s="660"/>
      <c r="DZ11" s="660"/>
      <c r="EA11" s="660"/>
      <c r="EB11" s="660"/>
      <c r="EC11" s="669"/>
    </row>
    <row r="12" spans="2:143" ht="11.25" customHeight="1" x14ac:dyDescent="0.2">
      <c r="B12" s="656" t="s">
        <v>253</v>
      </c>
      <c r="C12" s="657"/>
      <c r="D12" s="657"/>
      <c r="E12" s="657"/>
      <c r="F12" s="657"/>
      <c r="G12" s="657"/>
      <c r="H12" s="657"/>
      <c r="I12" s="657"/>
      <c r="J12" s="657"/>
      <c r="K12" s="657"/>
      <c r="L12" s="657"/>
      <c r="M12" s="657"/>
      <c r="N12" s="657"/>
      <c r="O12" s="657"/>
      <c r="P12" s="657"/>
      <c r="Q12" s="658"/>
      <c r="R12" s="659" t="s">
        <v>138</v>
      </c>
      <c r="S12" s="660"/>
      <c r="T12" s="660"/>
      <c r="U12" s="660"/>
      <c r="V12" s="660"/>
      <c r="W12" s="660"/>
      <c r="X12" s="660"/>
      <c r="Y12" s="661"/>
      <c r="Z12" s="662" t="s">
        <v>138</v>
      </c>
      <c r="AA12" s="662"/>
      <c r="AB12" s="662"/>
      <c r="AC12" s="662"/>
      <c r="AD12" s="663" t="s">
        <v>138</v>
      </c>
      <c r="AE12" s="663"/>
      <c r="AF12" s="663"/>
      <c r="AG12" s="663"/>
      <c r="AH12" s="663"/>
      <c r="AI12" s="663"/>
      <c r="AJ12" s="663"/>
      <c r="AK12" s="663"/>
      <c r="AL12" s="664" t="s">
        <v>138</v>
      </c>
      <c r="AM12" s="665"/>
      <c r="AN12" s="665"/>
      <c r="AO12" s="666"/>
      <c r="AP12" s="656" t="s">
        <v>254</v>
      </c>
      <c r="AQ12" s="657"/>
      <c r="AR12" s="657"/>
      <c r="AS12" s="657"/>
      <c r="AT12" s="657"/>
      <c r="AU12" s="657"/>
      <c r="AV12" s="657"/>
      <c r="AW12" s="657"/>
      <c r="AX12" s="657"/>
      <c r="AY12" s="657"/>
      <c r="AZ12" s="657"/>
      <c r="BA12" s="657"/>
      <c r="BB12" s="657"/>
      <c r="BC12" s="657"/>
      <c r="BD12" s="657"/>
      <c r="BE12" s="657"/>
      <c r="BF12" s="658"/>
      <c r="BG12" s="659">
        <v>2001492</v>
      </c>
      <c r="BH12" s="660"/>
      <c r="BI12" s="660"/>
      <c r="BJ12" s="660"/>
      <c r="BK12" s="660"/>
      <c r="BL12" s="660"/>
      <c r="BM12" s="660"/>
      <c r="BN12" s="661"/>
      <c r="BO12" s="662">
        <v>37</v>
      </c>
      <c r="BP12" s="662"/>
      <c r="BQ12" s="662"/>
      <c r="BR12" s="662"/>
      <c r="BS12" s="663" t="s">
        <v>138</v>
      </c>
      <c r="BT12" s="663"/>
      <c r="BU12" s="663"/>
      <c r="BV12" s="663"/>
      <c r="BW12" s="663"/>
      <c r="BX12" s="663"/>
      <c r="BY12" s="663"/>
      <c r="BZ12" s="663"/>
      <c r="CA12" s="663"/>
      <c r="CB12" s="667"/>
      <c r="CD12" s="656" t="s">
        <v>255</v>
      </c>
      <c r="CE12" s="657"/>
      <c r="CF12" s="657"/>
      <c r="CG12" s="657"/>
      <c r="CH12" s="657"/>
      <c r="CI12" s="657"/>
      <c r="CJ12" s="657"/>
      <c r="CK12" s="657"/>
      <c r="CL12" s="657"/>
      <c r="CM12" s="657"/>
      <c r="CN12" s="657"/>
      <c r="CO12" s="657"/>
      <c r="CP12" s="657"/>
      <c r="CQ12" s="658"/>
      <c r="CR12" s="659">
        <v>218852</v>
      </c>
      <c r="CS12" s="660"/>
      <c r="CT12" s="660"/>
      <c r="CU12" s="660"/>
      <c r="CV12" s="660"/>
      <c r="CW12" s="660"/>
      <c r="CX12" s="660"/>
      <c r="CY12" s="661"/>
      <c r="CZ12" s="662">
        <v>1.8</v>
      </c>
      <c r="DA12" s="662"/>
      <c r="DB12" s="662"/>
      <c r="DC12" s="662"/>
      <c r="DD12" s="668" t="s">
        <v>130</v>
      </c>
      <c r="DE12" s="660"/>
      <c r="DF12" s="660"/>
      <c r="DG12" s="660"/>
      <c r="DH12" s="660"/>
      <c r="DI12" s="660"/>
      <c r="DJ12" s="660"/>
      <c r="DK12" s="660"/>
      <c r="DL12" s="660"/>
      <c r="DM12" s="660"/>
      <c r="DN12" s="660"/>
      <c r="DO12" s="660"/>
      <c r="DP12" s="661"/>
      <c r="DQ12" s="668">
        <v>147107</v>
      </c>
      <c r="DR12" s="660"/>
      <c r="DS12" s="660"/>
      <c r="DT12" s="660"/>
      <c r="DU12" s="660"/>
      <c r="DV12" s="660"/>
      <c r="DW12" s="660"/>
      <c r="DX12" s="660"/>
      <c r="DY12" s="660"/>
      <c r="DZ12" s="660"/>
      <c r="EA12" s="660"/>
      <c r="EB12" s="660"/>
      <c r="EC12" s="669"/>
    </row>
    <row r="13" spans="2:143" ht="11.25" customHeight="1" x14ac:dyDescent="0.2">
      <c r="B13" s="656" t="s">
        <v>256</v>
      </c>
      <c r="C13" s="657"/>
      <c r="D13" s="657"/>
      <c r="E13" s="657"/>
      <c r="F13" s="657"/>
      <c r="G13" s="657"/>
      <c r="H13" s="657"/>
      <c r="I13" s="657"/>
      <c r="J13" s="657"/>
      <c r="K13" s="657"/>
      <c r="L13" s="657"/>
      <c r="M13" s="657"/>
      <c r="N13" s="657"/>
      <c r="O13" s="657"/>
      <c r="P13" s="657"/>
      <c r="Q13" s="658"/>
      <c r="R13" s="659" t="s">
        <v>138</v>
      </c>
      <c r="S13" s="660"/>
      <c r="T13" s="660"/>
      <c r="U13" s="660"/>
      <c r="V13" s="660"/>
      <c r="W13" s="660"/>
      <c r="X13" s="660"/>
      <c r="Y13" s="661"/>
      <c r="Z13" s="662" t="s">
        <v>138</v>
      </c>
      <c r="AA13" s="662"/>
      <c r="AB13" s="662"/>
      <c r="AC13" s="662"/>
      <c r="AD13" s="663" t="s">
        <v>130</v>
      </c>
      <c r="AE13" s="663"/>
      <c r="AF13" s="663"/>
      <c r="AG13" s="663"/>
      <c r="AH13" s="663"/>
      <c r="AI13" s="663"/>
      <c r="AJ13" s="663"/>
      <c r="AK13" s="663"/>
      <c r="AL13" s="664" t="s">
        <v>130</v>
      </c>
      <c r="AM13" s="665"/>
      <c r="AN13" s="665"/>
      <c r="AO13" s="666"/>
      <c r="AP13" s="656" t="s">
        <v>257</v>
      </c>
      <c r="AQ13" s="657"/>
      <c r="AR13" s="657"/>
      <c r="AS13" s="657"/>
      <c r="AT13" s="657"/>
      <c r="AU13" s="657"/>
      <c r="AV13" s="657"/>
      <c r="AW13" s="657"/>
      <c r="AX13" s="657"/>
      <c r="AY13" s="657"/>
      <c r="AZ13" s="657"/>
      <c r="BA13" s="657"/>
      <c r="BB13" s="657"/>
      <c r="BC13" s="657"/>
      <c r="BD13" s="657"/>
      <c r="BE13" s="657"/>
      <c r="BF13" s="658"/>
      <c r="BG13" s="659">
        <v>1995616</v>
      </c>
      <c r="BH13" s="660"/>
      <c r="BI13" s="660"/>
      <c r="BJ13" s="660"/>
      <c r="BK13" s="660"/>
      <c r="BL13" s="660"/>
      <c r="BM13" s="660"/>
      <c r="BN13" s="661"/>
      <c r="BO13" s="662">
        <v>36.9</v>
      </c>
      <c r="BP13" s="662"/>
      <c r="BQ13" s="662"/>
      <c r="BR13" s="662"/>
      <c r="BS13" s="663" t="s">
        <v>130</v>
      </c>
      <c r="BT13" s="663"/>
      <c r="BU13" s="663"/>
      <c r="BV13" s="663"/>
      <c r="BW13" s="663"/>
      <c r="BX13" s="663"/>
      <c r="BY13" s="663"/>
      <c r="BZ13" s="663"/>
      <c r="CA13" s="663"/>
      <c r="CB13" s="667"/>
      <c r="CD13" s="656" t="s">
        <v>258</v>
      </c>
      <c r="CE13" s="657"/>
      <c r="CF13" s="657"/>
      <c r="CG13" s="657"/>
      <c r="CH13" s="657"/>
      <c r="CI13" s="657"/>
      <c r="CJ13" s="657"/>
      <c r="CK13" s="657"/>
      <c r="CL13" s="657"/>
      <c r="CM13" s="657"/>
      <c r="CN13" s="657"/>
      <c r="CO13" s="657"/>
      <c r="CP13" s="657"/>
      <c r="CQ13" s="658"/>
      <c r="CR13" s="659">
        <v>1086345</v>
      </c>
      <c r="CS13" s="660"/>
      <c r="CT13" s="660"/>
      <c r="CU13" s="660"/>
      <c r="CV13" s="660"/>
      <c r="CW13" s="660"/>
      <c r="CX13" s="660"/>
      <c r="CY13" s="661"/>
      <c r="CZ13" s="662">
        <v>8.9</v>
      </c>
      <c r="DA13" s="662"/>
      <c r="DB13" s="662"/>
      <c r="DC13" s="662"/>
      <c r="DD13" s="668">
        <v>311794</v>
      </c>
      <c r="DE13" s="660"/>
      <c r="DF13" s="660"/>
      <c r="DG13" s="660"/>
      <c r="DH13" s="660"/>
      <c r="DI13" s="660"/>
      <c r="DJ13" s="660"/>
      <c r="DK13" s="660"/>
      <c r="DL13" s="660"/>
      <c r="DM13" s="660"/>
      <c r="DN13" s="660"/>
      <c r="DO13" s="660"/>
      <c r="DP13" s="661"/>
      <c r="DQ13" s="668">
        <v>1069278</v>
      </c>
      <c r="DR13" s="660"/>
      <c r="DS13" s="660"/>
      <c r="DT13" s="660"/>
      <c r="DU13" s="660"/>
      <c r="DV13" s="660"/>
      <c r="DW13" s="660"/>
      <c r="DX13" s="660"/>
      <c r="DY13" s="660"/>
      <c r="DZ13" s="660"/>
      <c r="EA13" s="660"/>
      <c r="EB13" s="660"/>
      <c r="EC13" s="669"/>
    </row>
    <row r="14" spans="2:143" ht="11.25" customHeight="1" x14ac:dyDescent="0.2">
      <c r="B14" s="656" t="s">
        <v>259</v>
      </c>
      <c r="C14" s="657"/>
      <c r="D14" s="657"/>
      <c r="E14" s="657"/>
      <c r="F14" s="657"/>
      <c r="G14" s="657"/>
      <c r="H14" s="657"/>
      <c r="I14" s="657"/>
      <c r="J14" s="657"/>
      <c r="K14" s="657"/>
      <c r="L14" s="657"/>
      <c r="M14" s="657"/>
      <c r="N14" s="657"/>
      <c r="O14" s="657"/>
      <c r="P14" s="657"/>
      <c r="Q14" s="658"/>
      <c r="R14" s="659">
        <v>1</v>
      </c>
      <c r="S14" s="660"/>
      <c r="T14" s="660"/>
      <c r="U14" s="660"/>
      <c r="V14" s="660"/>
      <c r="W14" s="660"/>
      <c r="X14" s="660"/>
      <c r="Y14" s="661"/>
      <c r="Z14" s="662">
        <v>0</v>
      </c>
      <c r="AA14" s="662"/>
      <c r="AB14" s="662"/>
      <c r="AC14" s="662"/>
      <c r="AD14" s="663">
        <v>1</v>
      </c>
      <c r="AE14" s="663"/>
      <c r="AF14" s="663"/>
      <c r="AG14" s="663"/>
      <c r="AH14" s="663"/>
      <c r="AI14" s="663"/>
      <c r="AJ14" s="663"/>
      <c r="AK14" s="663"/>
      <c r="AL14" s="664">
        <v>0</v>
      </c>
      <c r="AM14" s="665"/>
      <c r="AN14" s="665"/>
      <c r="AO14" s="666"/>
      <c r="AP14" s="656" t="s">
        <v>260</v>
      </c>
      <c r="AQ14" s="657"/>
      <c r="AR14" s="657"/>
      <c r="AS14" s="657"/>
      <c r="AT14" s="657"/>
      <c r="AU14" s="657"/>
      <c r="AV14" s="657"/>
      <c r="AW14" s="657"/>
      <c r="AX14" s="657"/>
      <c r="AY14" s="657"/>
      <c r="AZ14" s="657"/>
      <c r="BA14" s="657"/>
      <c r="BB14" s="657"/>
      <c r="BC14" s="657"/>
      <c r="BD14" s="657"/>
      <c r="BE14" s="657"/>
      <c r="BF14" s="658"/>
      <c r="BG14" s="659">
        <v>89623</v>
      </c>
      <c r="BH14" s="660"/>
      <c r="BI14" s="660"/>
      <c r="BJ14" s="660"/>
      <c r="BK14" s="660"/>
      <c r="BL14" s="660"/>
      <c r="BM14" s="660"/>
      <c r="BN14" s="661"/>
      <c r="BO14" s="662">
        <v>1.7</v>
      </c>
      <c r="BP14" s="662"/>
      <c r="BQ14" s="662"/>
      <c r="BR14" s="662"/>
      <c r="BS14" s="663" t="s">
        <v>130</v>
      </c>
      <c r="BT14" s="663"/>
      <c r="BU14" s="663"/>
      <c r="BV14" s="663"/>
      <c r="BW14" s="663"/>
      <c r="BX14" s="663"/>
      <c r="BY14" s="663"/>
      <c r="BZ14" s="663"/>
      <c r="CA14" s="663"/>
      <c r="CB14" s="667"/>
      <c r="CD14" s="656" t="s">
        <v>261</v>
      </c>
      <c r="CE14" s="657"/>
      <c r="CF14" s="657"/>
      <c r="CG14" s="657"/>
      <c r="CH14" s="657"/>
      <c r="CI14" s="657"/>
      <c r="CJ14" s="657"/>
      <c r="CK14" s="657"/>
      <c r="CL14" s="657"/>
      <c r="CM14" s="657"/>
      <c r="CN14" s="657"/>
      <c r="CO14" s="657"/>
      <c r="CP14" s="657"/>
      <c r="CQ14" s="658"/>
      <c r="CR14" s="659">
        <v>494901</v>
      </c>
      <c r="CS14" s="660"/>
      <c r="CT14" s="660"/>
      <c r="CU14" s="660"/>
      <c r="CV14" s="660"/>
      <c r="CW14" s="660"/>
      <c r="CX14" s="660"/>
      <c r="CY14" s="661"/>
      <c r="CZ14" s="662">
        <v>4.0999999999999996</v>
      </c>
      <c r="DA14" s="662"/>
      <c r="DB14" s="662"/>
      <c r="DC14" s="662"/>
      <c r="DD14" s="668">
        <v>11998</v>
      </c>
      <c r="DE14" s="660"/>
      <c r="DF14" s="660"/>
      <c r="DG14" s="660"/>
      <c r="DH14" s="660"/>
      <c r="DI14" s="660"/>
      <c r="DJ14" s="660"/>
      <c r="DK14" s="660"/>
      <c r="DL14" s="660"/>
      <c r="DM14" s="660"/>
      <c r="DN14" s="660"/>
      <c r="DO14" s="660"/>
      <c r="DP14" s="661"/>
      <c r="DQ14" s="668">
        <v>476417</v>
      </c>
      <c r="DR14" s="660"/>
      <c r="DS14" s="660"/>
      <c r="DT14" s="660"/>
      <c r="DU14" s="660"/>
      <c r="DV14" s="660"/>
      <c r="DW14" s="660"/>
      <c r="DX14" s="660"/>
      <c r="DY14" s="660"/>
      <c r="DZ14" s="660"/>
      <c r="EA14" s="660"/>
      <c r="EB14" s="660"/>
      <c r="EC14" s="669"/>
    </row>
    <row r="15" spans="2:143" ht="11.25" customHeight="1" x14ac:dyDescent="0.2">
      <c r="B15" s="656" t="s">
        <v>262</v>
      </c>
      <c r="C15" s="657"/>
      <c r="D15" s="657"/>
      <c r="E15" s="657"/>
      <c r="F15" s="657"/>
      <c r="G15" s="657"/>
      <c r="H15" s="657"/>
      <c r="I15" s="657"/>
      <c r="J15" s="657"/>
      <c r="K15" s="657"/>
      <c r="L15" s="657"/>
      <c r="M15" s="657"/>
      <c r="N15" s="657"/>
      <c r="O15" s="657"/>
      <c r="P15" s="657"/>
      <c r="Q15" s="658"/>
      <c r="R15" s="659" t="s">
        <v>130</v>
      </c>
      <c r="S15" s="660"/>
      <c r="T15" s="660"/>
      <c r="U15" s="660"/>
      <c r="V15" s="660"/>
      <c r="W15" s="660"/>
      <c r="X15" s="660"/>
      <c r="Y15" s="661"/>
      <c r="Z15" s="662" t="s">
        <v>130</v>
      </c>
      <c r="AA15" s="662"/>
      <c r="AB15" s="662"/>
      <c r="AC15" s="662"/>
      <c r="AD15" s="663" t="s">
        <v>138</v>
      </c>
      <c r="AE15" s="663"/>
      <c r="AF15" s="663"/>
      <c r="AG15" s="663"/>
      <c r="AH15" s="663"/>
      <c r="AI15" s="663"/>
      <c r="AJ15" s="663"/>
      <c r="AK15" s="663"/>
      <c r="AL15" s="664" t="s">
        <v>138</v>
      </c>
      <c r="AM15" s="665"/>
      <c r="AN15" s="665"/>
      <c r="AO15" s="666"/>
      <c r="AP15" s="656" t="s">
        <v>263</v>
      </c>
      <c r="AQ15" s="657"/>
      <c r="AR15" s="657"/>
      <c r="AS15" s="657"/>
      <c r="AT15" s="657"/>
      <c r="AU15" s="657"/>
      <c r="AV15" s="657"/>
      <c r="AW15" s="657"/>
      <c r="AX15" s="657"/>
      <c r="AY15" s="657"/>
      <c r="AZ15" s="657"/>
      <c r="BA15" s="657"/>
      <c r="BB15" s="657"/>
      <c r="BC15" s="657"/>
      <c r="BD15" s="657"/>
      <c r="BE15" s="657"/>
      <c r="BF15" s="658"/>
      <c r="BG15" s="659">
        <v>202745</v>
      </c>
      <c r="BH15" s="660"/>
      <c r="BI15" s="660"/>
      <c r="BJ15" s="660"/>
      <c r="BK15" s="660"/>
      <c r="BL15" s="660"/>
      <c r="BM15" s="660"/>
      <c r="BN15" s="661"/>
      <c r="BO15" s="662">
        <v>3.7</v>
      </c>
      <c r="BP15" s="662"/>
      <c r="BQ15" s="662"/>
      <c r="BR15" s="662"/>
      <c r="BS15" s="663" t="s">
        <v>138</v>
      </c>
      <c r="BT15" s="663"/>
      <c r="BU15" s="663"/>
      <c r="BV15" s="663"/>
      <c r="BW15" s="663"/>
      <c r="BX15" s="663"/>
      <c r="BY15" s="663"/>
      <c r="BZ15" s="663"/>
      <c r="CA15" s="663"/>
      <c r="CB15" s="667"/>
      <c r="CD15" s="656" t="s">
        <v>264</v>
      </c>
      <c r="CE15" s="657"/>
      <c r="CF15" s="657"/>
      <c r="CG15" s="657"/>
      <c r="CH15" s="657"/>
      <c r="CI15" s="657"/>
      <c r="CJ15" s="657"/>
      <c r="CK15" s="657"/>
      <c r="CL15" s="657"/>
      <c r="CM15" s="657"/>
      <c r="CN15" s="657"/>
      <c r="CO15" s="657"/>
      <c r="CP15" s="657"/>
      <c r="CQ15" s="658"/>
      <c r="CR15" s="659">
        <v>1265338</v>
      </c>
      <c r="CS15" s="660"/>
      <c r="CT15" s="660"/>
      <c r="CU15" s="660"/>
      <c r="CV15" s="660"/>
      <c r="CW15" s="660"/>
      <c r="CX15" s="660"/>
      <c r="CY15" s="661"/>
      <c r="CZ15" s="662">
        <v>10.4</v>
      </c>
      <c r="DA15" s="662"/>
      <c r="DB15" s="662"/>
      <c r="DC15" s="662"/>
      <c r="DD15" s="668">
        <v>189582</v>
      </c>
      <c r="DE15" s="660"/>
      <c r="DF15" s="660"/>
      <c r="DG15" s="660"/>
      <c r="DH15" s="660"/>
      <c r="DI15" s="660"/>
      <c r="DJ15" s="660"/>
      <c r="DK15" s="660"/>
      <c r="DL15" s="660"/>
      <c r="DM15" s="660"/>
      <c r="DN15" s="660"/>
      <c r="DO15" s="660"/>
      <c r="DP15" s="661"/>
      <c r="DQ15" s="668">
        <v>940573</v>
      </c>
      <c r="DR15" s="660"/>
      <c r="DS15" s="660"/>
      <c r="DT15" s="660"/>
      <c r="DU15" s="660"/>
      <c r="DV15" s="660"/>
      <c r="DW15" s="660"/>
      <c r="DX15" s="660"/>
      <c r="DY15" s="660"/>
      <c r="DZ15" s="660"/>
      <c r="EA15" s="660"/>
      <c r="EB15" s="660"/>
      <c r="EC15" s="669"/>
    </row>
    <row r="16" spans="2:143" ht="11.25" customHeight="1" x14ac:dyDescent="0.2">
      <c r="B16" s="656" t="s">
        <v>265</v>
      </c>
      <c r="C16" s="657"/>
      <c r="D16" s="657"/>
      <c r="E16" s="657"/>
      <c r="F16" s="657"/>
      <c r="G16" s="657"/>
      <c r="H16" s="657"/>
      <c r="I16" s="657"/>
      <c r="J16" s="657"/>
      <c r="K16" s="657"/>
      <c r="L16" s="657"/>
      <c r="M16" s="657"/>
      <c r="N16" s="657"/>
      <c r="O16" s="657"/>
      <c r="P16" s="657"/>
      <c r="Q16" s="658"/>
      <c r="R16" s="659">
        <v>20165</v>
      </c>
      <c r="S16" s="660"/>
      <c r="T16" s="660"/>
      <c r="U16" s="660"/>
      <c r="V16" s="660"/>
      <c r="W16" s="660"/>
      <c r="X16" s="660"/>
      <c r="Y16" s="661"/>
      <c r="Z16" s="662">
        <v>0.2</v>
      </c>
      <c r="AA16" s="662"/>
      <c r="AB16" s="662"/>
      <c r="AC16" s="662"/>
      <c r="AD16" s="663">
        <v>20165</v>
      </c>
      <c r="AE16" s="663"/>
      <c r="AF16" s="663"/>
      <c r="AG16" s="663"/>
      <c r="AH16" s="663"/>
      <c r="AI16" s="663"/>
      <c r="AJ16" s="663"/>
      <c r="AK16" s="663"/>
      <c r="AL16" s="664">
        <v>0.3</v>
      </c>
      <c r="AM16" s="665"/>
      <c r="AN16" s="665"/>
      <c r="AO16" s="666"/>
      <c r="AP16" s="656" t="s">
        <v>266</v>
      </c>
      <c r="AQ16" s="657"/>
      <c r="AR16" s="657"/>
      <c r="AS16" s="657"/>
      <c r="AT16" s="657"/>
      <c r="AU16" s="657"/>
      <c r="AV16" s="657"/>
      <c r="AW16" s="657"/>
      <c r="AX16" s="657"/>
      <c r="AY16" s="657"/>
      <c r="AZ16" s="657"/>
      <c r="BA16" s="657"/>
      <c r="BB16" s="657"/>
      <c r="BC16" s="657"/>
      <c r="BD16" s="657"/>
      <c r="BE16" s="657"/>
      <c r="BF16" s="658"/>
      <c r="BG16" s="659" t="s">
        <v>138</v>
      </c>
      <c r="BH16" s="660"/>
      <c r="BI16" s="660"/>
      <c r="BJ16" s="660"/>
      <c r="BK16" s="660"/>
      <c r="BL16" s="660"/>
      <c r="BM16" s="660"/>
      <c r="BN16" s="661"/>
      <c r="BO16" s="662" t="s">
        <v>130</v>
      </c>
      <c r="BP16" s="662"/>
      <c r="BQ16" s="662"/>
      <c r="BR16" s="662"/>
      <c r="BS16" s="663" t="s">
        <v>138</v>
      </c>
      <c r="BT16" s="663"/>
      <c r="BU16" s="663"/>
      <c r="BV16" s="663"/>
      <c r="BW16" s="663"/>
      <c r="BX16" s="663"/>
      <c r="BY16" s="663"/>
      <c r="BZ16" s="663"/>
      <c r="CA16" s="663"/>
      <c r="CB16" s="667"/>
      <c r="CD16" s="656" t="s">
        <v>267</v>
      </c>
      <c r="CE16" s="657"/>
      <c r="CF16" s="657"/>
      <c r="CG16" s="657"/>
      <c r="CH16" s="657"/>
      <c r="CI16" s="657"/>
      <c r="CJ16" s="657"/>
      <c r="CK16" s="657"/>
      <c r="CL16" s="657"/>
      <c r="CM16" s="657"/>
      <c r="CN16" s="657"/>
      <c r="CO16" s="657"/>
      <c r="CP16" s="657"/>
      <c r="CQ16" s="658"/>
      <c r="CR16" s="659" t="s">
        <v>130</v>
      </c>
      <c r="CS16" s="660"/>
      <c r="CT16" s="660"/>
      <c r="CU16" s="660"/>
      <c r="CV16" s="660"/>
      <c r="CW16" s="660"/>
      <c r="CX16" s="660"/>
      <c r="CY16" s="661"/>
      <c r="CZ16" s="662" t="s">
        <v>130</v>
      </c>
      <c r="DA16" s="662"/>
      <c r="DB16" s="662"/>
      <c r="DC16" s="662"/>
      <c r="DD16" s="668" t="s">
        <v>138</v>
      </c>
      <c r="DE16" s="660"/>
      <c r="DF16" s="660"/>
      <c r="DG16" s="660"/>
      <c r="DH16" s="660"/>
      <c r="DI16" s="660"/>
      <c r="DJ16" s="660"/>
      <c r="DK16" s="660"/>
      <c r="DL16" s="660"/>
      <c r="DM16" s="660"/>
      <c r="DN16" s="660"/>
      <c r="DO16" s="660"/>
      <c r="DP16" s="661"/>
      <c r="DQ16" s="668" t="s">
        <v>138</v>
      </c>
      <c r="DR16" s="660"/>
      <c r="DS16" s="660"/>
      <c r="DT16" s="660"/>
      <c r="DU16" s="660"/>
      <c r="DV16" s="660"/>
      <c r="DW16" s="660"/>
      <c r="DX16" s="660"/>
      <c r="DY16" s="660"/>
      <c r="DZ16" s="660"/>
      <c r="EA16" s="660"/>
      <c r="EB16" s="660"/>
      <c r="EC16" s="669"/>
    </row>
    <row r="17" spans="2:133" ht="11.25" customHeight="1" x14ac:dyDescent="0.2">
      <c r="B17" s="656" t="s">
        <v>268</v>
      </c>
      <c r="C17" s="657"/>
      <c r="D17" s="657"/>
      <c r="E17" s="657"/>
      <c r="F17" s="657"/>
      <c r="G17" s="657"/>
      <c r="H17" s="657"/>
      <c r="I17" s="657"/>
      <c r="J17" s="657"/>
      <c r="K17" s="657"/>
      <c r="L17" s="657"/>
      <c r="M17" s="657"/>
      <c r="N17" s="657"/>
      <c r="O17" s="657"/>
      <c r="P17" s="657"/>
      <c r="Q17" s="658"/>
      <c r="R17" s="659">
        <v>80670</v>
      </c>
      <c r="S17" s="660"/>
      <c r="T17" s="660"/>
      <c r="U17" s="660"/>
      <c r="V17" s="660"/>
      <c r="W17" s="660"/>
      <c r="X17" s="660"/>
      <c r="Y17" s="661"/>
      <c r="Z17" s="662">
        <v>0.6</v>
      </c>
      <c r="AA17" s="662"/>
      <c r="AB17" s="662"/>
      <c r="AC17" s="662"/>
      <c r="AD17" s="663">
        <v>80670</v>
      </c>
      <c r="AE17" s="663"/>
      <c r="AF17" s="663"/>
      <c r="AG17" s="663"/>
      <c r="AH17" s="663"/>
      <c r="AI17" s="663"/>
      <c r="AJ17" s="663"/>
      <c r="AK17" s="663"/>
      <c r="AL17" s="664">
        <v>1.1000000000000001</v>
      </c>
      <c r="AM17" s="665"/>
      <c r="AN17" s="665"/>
      <c r="AO17" s="666"/>
      <c r="AP17" s="656" t="s">
        <v>269</v>
      </c>
      <c r="AQ17" s="657"/>
      <c r="AR17" s="657"/>
      <c r="AS17" s="657"/>
      <c r="AT17" s="657"/>
      <c r="AU17" s="657"/>
      <c r="AV17" s="657"/>
      <c r="AW17" s="657"/>
      <c r="AX17" s="657"/>
      <c r="AY17" s="657"/>
      <c r="AZ17" s="657"/>
      <c r="BA17" s="657"/>
      <c r="BB17" s="657"/>
      <c r="BC17" s="657"/>
      <c r="BD17" s="657"/>
      <c r="BE17" s="657"/>
      <c r="BF17" s="658"/>
      <c r="BG17" s="659" t="s">
        <v>138</v>
      </c>
      <c r="BH17" s="660"/>
      <c r="BI17" s="660"/>
      <c r="BJ17" s="660"/>
      <c r="BK17" s="660"/>
      <c r="BL17" s="660"/>
      <c r="BM17" s="660"/>
      <c r="BN17" s="661"/>
      <c r="BO17" s="662" t="s">
        <v>130</v>
      </c>
      <c r="BP17" s="662"/>
      <c r="BQ17" s="662"/>
      <c r="BR17" s="662"/>
      <c r="BS17" s="663" t="s">
        <v>130</v>
      </c>
      <c r="BT17" s="663"/>
      <c r="BU17" s="663"/>
      <c r="BV17" s="663"/>
      <c r="BW17" s="663"/>
      <c r="BX17" s="663"/>
      <c r="BY17" s="663"/>
      <c r="BZ17" s="663"/>
      <c r="CA17" s="663"/>
      <c r="CB17" s="667"/>
      <c r="CD17" s="656" t="s">
        <v>270</v>
      </c>
      <c r="CE17" s="657"/>
      <c r="CF17" s="657"/>
      <c r="CG17" s="657"/>
      <c r="CH17" s="657"/>
      <c r="CI17" s="657"/>
      <c r="CJ17" s="657"/>
      <c r="CK17" s="657"/>
      <c r="CL17" s="657"/>
      <c r="CM17" s="657"/>
      <c r="CN17" s="657"/>
      <c r="CO17" s="657"/>
      <c r="CP17" s="657"/>
      <c r="CQ17" s="658"/>
      <c r="CR17" s="659">
        <v>737437</v>
      </c>
      <c r="CS17" s="660"/>
      <c r="CT17" s="660"/>
      <c r="CU17" s="660"/>
      <c r="CV17" s="660"/>
      <c r="CW17" s="660"/>
      <c r="CX17" s="660"/>
      <c r="CY17" s="661"/>
      <c r="CZ17" s="662">
        <v>6</v>
      </c>
      <c r="DA17" s="662"/>
      <c r="DB17" s="662"/>
      <c r="DC17" s="662"/>
      <c r="DD17" s="668" t="s">
        <v>138</v>
      </c>
      <c r="DE17" s="660"/>
      <c r="DF17" s="660"/>
      <c r="DG17" s="660"/>
      <c r="DH17" s="660"/>
      <c r="DI17" s="660"/>
      <c r="DJ17" s="660"/>
      <c r="DK17" s="660"/>
      <c r="DL17" s="660"/>
      <c r="DM17" s="660"/>
      <c r="DN17" s="660"/>
      <c r="DO17" s="660"/>
      <c r="DP17" s="661"/>
      <c r="DQ17" s="668">
        <v>737437</v>
      </c>
      <c r="DR17" s="660"/>
      <c r="DS17" s="660"/>
      <c r="DT17" s="660"/>
      <c r="DU17" s="660"/>
      <c r="DV17" s="660"/>
      <c r="DW17" s="660"/>
      <c r="DX17" s="660"/>
      <c r="DY17" s="660"/>
      <c r="DZ17" s="660"/>
      <c r="EA17" s="660"/>
      <c r="EB17" s="660"/>
      <c r="EC17" s="669"/>
    </row>
    <row r="18" spans="2:133" ht="11.25" customHeight="1" x14ac:dyDescent="0.2">
      <c r="B18" s="656" t="s">
        <v>271</v>
      </c>
      <c r="C18" s="657"/>
      <c r="D18" s="657"/>
      <c r="E18" s="657"/>
      <c r="F18" s="657"/>
      <c r="G18" s="657"/>
      <c r="H18" s="657"/>
      <c r="I18" s="657"/>
      <c r="J18" s="657"/>
      <c r="K18" s="657"/>
      <c r="L18" s="657"/>
      <c r="M18" s="657"/>
      <c r="N18" s="657"/>
      <c r="O18" s="657"/>
      <c r="P18" s="657"/>
      <c r="Q18" s="658"/>
      <c r="R18" s="659">
        <v>54890</v>
      </c>
      <c r="S18" s="660"/>
      <c r="T18" s="660"/>
      <c r="U18" s="660"/>
      <c r="V18" s="660"/>
      <c r="W18" s="660"/>
      <c r="X18" s="660"/>
      <c r="Y18" s="661"/>
      <c r="Z18" s="662">
        <v>0.4</v>
      </c>
      <c r="AA18" s="662"/>
      <c r="AB18" s="662"/>
      <c r="AC18" s="662"/>
      <c r="AD18" s="663">
        <v>54890</v>
      </c>
      <c r="AE18" s="663"/>
      <c r="AF18" s="663"/>
      <c r="AG18" s="663"/>
      <c r="AH18" s="663"/>
      <c r="AI18" s="663"/>
      <c r="AJ18" s="663"/>
      <c r="AK18" s="663"/>
      <c r="AL18" s="664">
        <v>0.7</v>
      </c>
      <c r="AM18" s="665"/>
      <c r="AN18" s="665"/>
      <c r="AO18" s="666"/>
      <c r="AP18" s="656" t="s">
        <v>272</v>
      </c>
      <c r="AQ18" s="657"/>
      <c r="AR18" s="657"/>
      <c r="AS18" s="657"/>
      <c r="AT18" s="657"/>
      <c r="AU18" s="657"/>
      <c r="AV18" s="657"/>
      <c r="AW18" s="657"/>
      <c r="AX18" s="657"/>
      <c r="AY18" s="657"/>
      <c r="AZ18" s="657"/>
      <c r="BA18" s="657"/>
      <c r="BB18" s="657"/>
      <c r="BC18" s="657"/>
      <c r="BD18" s="657"/>
      <c r="BE18" s="657"/>
      <c r="BF18" s="658"/>
      <c r="BG18" s="659" t="s">
        <v>138</v>
      </c>
      <c r="BH18" s="660"/>
      <c r="BI18" s="660"/>
      <c r="BJ18" s="660"/>
      <c r="BK18" s="660"/>
      <c r="BL18" s="660"/>
      <c r="BM18" s="660"/>
      <c r="BN18" s="661"/>
      <c r="BO18" s="662" t="s">
        <v>130</v>
      </c>
      <c r="BP18" s="662"/>
      <c r="BQ18" s="662"/>
      <c r="BR18" s="662"/>
      <c r="BS18" s="663" t="s">
        <v>130</v>
      </c>
      <c r="BT18" s="663"/>
      <c r="BU18" s="663"/>
      <c r="BV18" s="663"/>
      <c r="BW18" s="663"/>
      <c r="BX18" s="663"/>
      <c r="BY18" s="663"/>
      <c r="BZ18" s="663"/>
      <c r="CA18" s="663"/>
      <c r="CB18" s="667"/>
      <c r="CD18" s="656" t="s">
        <v>273</v>
      </c>
      <c r="CE18" s="657"/>
      <c r="CF18" s="657"/>
      <c r="CG18" s="657"/>
      <c r="CH18" s="657"/>
      <c r="CI18" s="657"/>
      <c r="CJ18" s="657"/>
      <c r="CK18" s="657"/>
      <c r="CL18" s="657"/>
      <c r="CM18" s="657"/>
      <c r="CN18" s="657"/>
      <c r="CO18" s="657"/>
      <c r="CP18" s="657"/>
      <c r="CQ18" s="658"/>
      <c r="CR18" s="659" t="s">
        <v>130</v>
      </c>
      <c r="CS18" s="660"/>
      <c r="CT18" s="660"/>
      <c r="CU18" s="660"/>
      <c r="CV18" s="660"/>
      <c r="CW18" s="660"/>
      <c r="CX18" s="660"/>
      <c r="CY18" s="661"/>
      <c r="CZ18" s="662" t="s">
        <v>138</v>
      </c>
      <c r="DA18" s="662"/>
      <c r="DB18" s="662"/>
      <c r="DC18" s="662"/>
      <c r="DD18" s="668" t="s">
        <v>130</v>
      </c>
      <c r="DE18" s="660"/>
      <c r="DF18" s="660"/>
      <c r="DG18" s="660"/>
      <c r="DH18" s="660"/>
      <c r="DI18" s="660"/>
      <c r="DJ18" s="660"/>
      <c r="DK18" s="660"/>
      <c r="DL18" s="660"/>
      <c r="DM18" s="660"/>
      <c r="DN18" s="660"/>
      <c r="DO18" s="660"/>
      <c r="DP18" s="661"/>
      <c r="DQ18" s="668" t="s">
        <v>130</v>
      </c>
      <c r="DR18" s="660"/>
      <c r="DS18" s="660"/>
      <c r="DT18" s="660"/>
      <c r="DU18" s="660"/>
      <c r="DV18" s="660"/>
      <c r="DW18" s="660"/>
      <c r="DX18" s="660"/>
      <c r="DY18" s="660"/>
      <c r="DZ18" s="660"/>
      <c r="EA18" s="660"/>
      <c r="EB18" s="660"/>
      <c r="EC18" s="669"/>
    </row>
    <row r="19" spans="2:133" ht="11.25" customHeight="1" x14ac:dyDescent="0.2">
      <c r="B19" s="656" t="s">
        <v>274</v>
      </c>
      <c r="C19" s="657"/>
      <c r="D19" s="657"/>
      <c r="E19" s="657"/>
      <c r="F19" s="657"/>
      <c r="G19" s="657"/>
      <c r="H19" s="657"/>
      <c r="I19" s="657"/>
      <c r="J19" s="657"/>
      <c r="K19" s="657"/>
      <c r="L19" s="657"/>
      <c r="M19" s="657"/>
      <c r="N19" s="657"/>
      <c r="O19" s="657"/>
      <c r="P19" s="657"/>
      <c r="Q19" s="658"/>
      <c r="R19" s="659">
        <v>53496</v>
      </c>
      <c r="S19" s="660"/>
      <c r="T19" s="660"/>
      <c r="U19" s="660"/>
      <c r="V19" s="660"/>
      <c r="W19" s="660"/>
      <c r="X19" s="660"/>
      <c r="Y19" s="661"/>
      <c r="Z19" s="662">
        <v>0.4</v>
      </c>
      <c r="AA19" s="662"/>
      <c r="AB19" s="662"/>
      <c r="AC19" s="662"/>
      <c r="AD19" s="663">
        <v>53496</v>
      </c>
      <c r="AE19" s="663"/>
      <c r="AF19" s="663"/>
      <c r="AG19" s="663"/>
      <c r="AH19" s="663"/>
      <c r="AI19" s="663"/>
      <c r="AJ19" s="663"/>
      <c r="AK19" s="663"/>
      <c r="AL19" s="664">
        <v>0.7</v>
      </c>
      <c r="AM19" s="665"/>
      <c r="AN19" s="665"/>
      <c r="AO19" s="666"/>
      <c r="AP19" s="656" t="s">
        <v>275</v>
      </c>
      <c r="AQ19" s="657"/>
      <c r="AR19" s="657"/>
      <c r="AS19" s="657"/>
      <c r="AT19" s="657"/>
      <c r="AU19" s="657"/>
      <c r="AV19" s="657"/>
      <c r="AW19" s="657"/>
      <c r="AX19" s="657"/>
      <c r="AY19" s="657"/>
      <c r="AZ19" s="657"/>
      <c r="BA19" s="657"/>
      <c r="BB19" s="657"/>
      <c r="BC19" s="657"/>
      <c r="BD19" s="657"/>
      <c r="BE19" s="657"/>
      <c r="BF19" s="658"/>
      <c r="BG19" s="659">
        <v>312522</v>
      </c>
      <c r="BH19" s="660"/>
      <c r="BI19" s="660"/>
      <c r="BJ19" s="660"/>
      <c r="BK19" s="660"/>
      <c r="BL19" s="660"/>
      <c r="BM19" s="660"/>
      <c r="BN19" s="661"/>
      <c r="BO19" s="662">
        <v>5.8</v>
      </c>
      <c r="BP19" s="662"/>
      <c r="BQ19" s="662"/>
      <c r="BR19" s="662"/>
      <c r="BS19" s="663" t="s">
        <v>138</v>
      </c>
      <c r="BT19" s="663"/>
      <c r="BU19" s="663"/>
      <c r="BV19" s="663"/>
      <c r="BW19" s="663"/>
      <c r="BX19" s="663"/>
      <c r="BY19" s="663"/>
      <c r="BZ19" s="663"/>
      <c r="CA19" s="663"/>
      <c r="CB19" s="667"/>
      <c r="CD19" s="656" t="s">
        <v>276</v>
      </c>
      <c r="CE19" s="657"/>
      <c r="CF19" s="657"/>
      <c r="CG19" s="657"/>
      <c r="CH19" s="657"/>
      <c r="CI19" s="657"/>
      <c r="CJ19" s="657"/>
      <c r="CK19" s="657"/>
      <c r="CL19" s="657"/>
      <c r="CM19" s="657"/>
      <c r="CN19" s="657"/>
      <c r="CO19" s="657"/>
      <c r="CP19" s="657"/>
      <c r="CQ19" s="658"/>
      <c r="CR19" s="659" t="s">
        <v>130</v>
      </c>
      <c r="CS19" s="660"/>
      <c r="CT19" s="660"/>
      <c r="CU19" s="660"/>
      <c r="CV19" s="660"/>
      <c r="CW19" s="660"/>
      <c r="CX19" s="660"/>
      <c r="CY19" s="661"/>
      <c r="CZ19" s="662" t="s">
        <v>130</v>
      </c>
      <c r="DA19" s="662"/>
      <c r="DB19" s="662"/>
      <c r="DC19" s="662"/>
      <c r="DD19" s="668" t="s">
        <v>130</v>
      </c>
      <c r="DE19" s="660"/>
      <c r="DF19" s="660"/>
      <c r="DG19" s="660"/>
      <c r="DH19" s="660"/>
      <c r="DI19" s="660"/>
      <c r="DJ19" s="660"/>
      <c r="DK19" s="660"/>
      <c r="DL19" s="660"/>
      <c r="DM19" s="660"/>
      <c r="DN19" s="660"/>
      <c r="DO19" s="660"/>
      <c r="DP19" s="661"/>
      <c r="DQ19" s="668" t="s">
        <v>138</v>
      </c>
      <c r="DR19" s="660"/>
      <c r="DS19" s="660"/>
      <c r="DT19" s="660"/>
      <c r="DU19" s="660"/>
      <c r="DV19" s="660"/>
      <c r="DW19" s="660"/>
      <c r="DX19" s="660"/>
      <c r="DY19" s="660"/>
      <c r="DZ19" s="660"/>
      <c r="EA19" s="660"/>
      <c r="EB19" s="660"/>
      <c r="EC19" s="669"/>
    </row>
    <row r="20" spans="2:133" ht="11.25" customHeight="1" x14ac:dyDescent="0.2">
      <c r="B20" s="672" t="s">
        <v>277</v>
      </c>
      <c r="C20" s="673"/>
      <c r="D20" s="673"/>
      <c r="E20" s="673"/>
      <c r="F20" s="673"/>
      <c r="G20" s="673"/>
      <c r="H20" s="673"/>
      <c r="I20" s="673"/>
      <c r="J20" s="673"/>
      <c r="K20" s="673"/>
      <c r="L20" s="673"/>
      <c r="M20" s="673"/>
      <c r="N20" s="673"/>
      <c r="O20" s="673"/>
      <c r="P20" s="673"/>
      <c r="Q20" s="674"/>
      <c r="R20" s="659">
        <v>1394</v>
      </c>
      <c r="S20" s="660"/>
      <c r="T20" s="660"/>
      <c r="U20" s="660"/>
      <c r="V20" s="660"/>
      <c r="W20" s="660"/>
      <c r="X20" s="660"/>
      <c r="Y20" s="661"/>
      <c r="Z20" s="662">
        <v>0</v>
      </c>
      <c r="AA20" s="662"/>
      <c r="AB20" s="662"/>
      <c r="AC20" s="662"/>
      <c r="AD20" s="663">
        <v>1394</v>
      </c>
      <c r="AE20" s="663"/>
      <c r="AF20" s="663"/>
      <c r="AG20" s="663"/>
      <c r="AH20" s="663"/>
      <c r="AI20" s="663"/>
      <c r="AJ20" s="663"/>
      <c r="AK20" s="663"/>
      <c r="AL20" s="664">
        <v>0</v>
      </c>
      <c r="AM20" s="665"/>
      <c r="AN20" s="665"/>
      <c r="AO20" s="666"/>
      <c r="AP20" s="656" t="s">
        <v>278</v>
      </c>
      <c r="AQ20" s="657"/>
      <c r="AR20" s="657"/>
      <c r="AS20" s="657"/>
      <c r="AT20" s="657"/>
      <c r="AU20" s="657"/>
      <c r="AV20" s="657"/>
      <c r="AW20" s="657"/>
      <c r="AX20" s="657"/>
      <c r="AY20" s="657"/>
      <c r="AZ20" s="657"/>
      <c r="BA20" s="657"/>
      <c r="BB20" s="657"/>
      <c r="BC20" s="657"/>
      <c r="BD20" s="657"/>
      <c r="BE20" s="657"/>
      <c r="BF20" s="658"/>
      <c r="BG20" s="659">
        <v>312522</v>
      </c>
      <c r="BH20" s="660"/>
      <c r="BI20" s="660"/>
      <c r="BJ20" s="660"/>
      <c r="BK20" s="660"/>
      <c r="BL20" s="660"/>
      <c r="BM20" s="660"/>
      <c r="BN20" s="661"/>
      <c r="BO20" s="662">
        <v>5.8</v>
      </c>
      <c r="BP20" s="662"/>
      <c r="BQ20" s="662"/>
      <c r="BR20" s="662"/>
      <c r="BS20" s="663" t="s">
        <v>130</v>
      </c>
      <c r="BT20" s="663"/>
      <c r="BU20" s="663"/>
      <c r="BV20" s="663"/>
      <c r="BW20" s="663"/>
      <c r="BX20" s="663"/>
      <c r="BY20" s="663"/>
      <c r="BZ20" s="663"/>
      <c r="CA20" s="663"/>
      <c r="CB20" s="667"/>
      <c r="CD20" s="656" t="s">
        <v>279</v>
      </c>
      <c r="CE20" s="657"/>
      <c r="CF20" s="657"/>
      <c r="CG20" s="657"/>
      <c r="CH20" s="657"/>
      <c r="CI20" s="657"/>
      <c r="CJ20" s="657"/>
      <c r="CK20" s="657"/>
      <c r="CL20" s="657"/>
      <c r="CM20" s="657"/>
      <c r="CN20" s="657"/>
      <c r="CO20" s="657"/>
      <c r="CP20" s="657"/>
      <c r="CQ20" s="658"/>
      <c r="CR20" s="659">
        <v>12206809</v>
      </c>
      <c r="CS20" s="660"/>
      <c r="CT20" s="660"/>
      <c r="CU20" s="660"/>
      <c r="CV20" s="660"/>
      <c r="CW20" s="660"/>
      <c r="CX20" s="660"/>
      <c r="CY20" s="661"/>
      <c r="CZ20" s="662">
        <v>100</v>
      </c>
      <c r="DA20" s="662"/>
      <c r="DB20" s="662"/>
      <c r="DC20" s="662"/>
      <c r="DD20" s="668">
        <v>1065063</v>
      </c>
      <c r="DE20" s="660"/>
      <c r="DF20" s="660"/>
      <c r="DG20" s="660"/>
      <c r="DH20" s="660"/>
      <c r="DI20" s="660"/>
      <c r="DJ20" s="660"/>
      <c r="DK20" s="660"/>
      <c r="DL20" s="660"/>
      <c r="DM20" s="660"/>
      <c r="DN20" s="660"/>
      <c r="DO20" s="660"/>
      <c r="DP20" s="661"/>
      <c r="DQ20" s="668">
        <v>9063079</v>
      </c>
      <c r="DR20" s="660"/>
      <c r="DS20" s="660"/>
      <c r="DT20" s="660"/>
      <c r="DU20" s="660"/>
      <c r="DV20" s="660"/>
      <c r="DW20" s="660"/>
      <c r="DX20" s="660"/>
      <c r="DY20" s="660"/>
      <c r="DZ20" s="660"/>
      <c r="EA20" s="660"/>
      <c r="EB20" s="660"/>
      <c r="EC20" s="669"/>
    </row>
    <row r="21" spans="2:133" ht="11.25" customHeight="1" x14ac:dyDescent="0.2">
      <c r="B21" s="656" t="s">
        <v>280</v>
      </c>
      <c r="C21" s="657"/>
      <c r="D21" s="657"/>
      <c r="E21" s="657"/>
      <c r="F21" s="657"/>
      <c r="G21" s="657"/>
      <c r="H21" s="657"/>
      <c r="I21" s="657"/>
      <c r="J21" s="657"/>
      <c r="K21" s="657"/>
      <c r="L21" s="657"/>
      <c r="M21" s="657"/>
      <c r="N21" s="657"/>
      <c r="O21" s="657"/>
      <c r="P21" s="657"/>
      <c r="Q21" s="658"/>
      <c r="R21" s="659">
        <v>1605808</v>
      </c>
      <c r="S21" s="660"/>
      <c r="T21" s="660"/>
      <c r="U21" s="660"/>
      <c r="V21" s="660"/>
      <c r="W21" s="660"/>
      <c r="X21" s="660"/>
      <c r="Y21" s="661"/>
      <c r="Z21" s="662">
        <v>12.7</v>
      </c>
      <c r="AA21" s="662"/>
      <c r="AB21" s="662"/>
      <c r="AC21" s="662"/>
      <c r="AD21" s="663">
        <v>1575980</v>
      </c>
      <c r="AE21" s="663"/>
      <c r="AF21" s="663"/>
      <c r="AG21" s="663"/>
      <c r="AH21" s="663"/>
      <c r="AI21" s="663"/>
      <c r="AJ21" s="663"/>
      <c r="AK21" s="663"/>
      <c r="AL21" s="664">
        <v>20.7</v>
      </c>
      <c r="AM21" s="665"/>
      <c r="AN21" s="665"/>
      <c r="AO21" s="666"/>
      <c r="AP21" s="656" t="s">
        <v>281</v>
      </c>
      <c r="AQ21" s="675"/>
      <c r="AR21" s="675"/>
      <c r="AS21" s="675"/>
      <c r="AT21" s="675"/>
      <c r="AU21" s="675"/>
      <c r="AV21" s="675"/>
      <c r="AW21" s="675"/>
      <c r="AX21" s="675"/>
      <c r="AY21" s="675"/>
      <c r="AZ21" s="675"/>
      <c r="BA21" s="675"/>
      <c r="BB21" s="675"/>
      <c r="BC21" s="675"/>
      <c r="BD21" s="675"/>
      <c r="BE21" s="675"/>
      <c r="BF21" s="676"/>
      <c r="BG21" s="659" t="s">
        <v>130</v>
      </c>
      <c r="BH21" s="660"/>
      <c r="BI21" s="660"/>
      <c r="BJ21" s="660"/>
      <c r="BK21" s="660"/>
      <c r="BL21" s="660"/>
      <c r="BM21" s="660"/>
      <c r="BN21" s="661"/>
      <c r="BO21" s="662" t="s">
        <v>130</v>
      </c>
      <c r="BP21" s="662"/>
      <c r="BQ21" s="662"/>
      <c r="BR21" s="662"/>
      <c r="BS21" s="663" t="s">
        <v>138</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282</v>
      </c>
      <c r="C22" s="657"/>
      <c r="D22" s="657"/>
      <c r="E22" s="657"/>
      <c r="F22" s="657"/>
      <c r="G22" s="657"/>
      <c r="H22" s="657"/>
      <c r="I22" s="657"/>
      <c r="J22" s="657"/>
      <c r="K22" s="657"/>
      <c r="L22" s="657"/>
      <c r="M22" s="657"/>
      <c r="N22" s="657"/>
      <c r="O22" s="657"/>
      <c r="P22" s="657"/>
      <c r="Q22" s="658"/>
      <c r="R22" s="659">
        <v>1575980</v>
      </c>
      <c r="S22" s="660"/>
      <c r="T22" s="660"/>
      <c r="U22" s="660"/>
      <c r="V22" s="660"/>
      <c r="W22" s="660"/>
      <c r="X22" s="660"/>
      <c r="Y22" s="661"/>
      <c r="Z22" s="662">
        <v>12.5</v>
      </c>
      <c r="AA22" s="662"/>
      <c r="AB22" s="662"/>
      <c r="AC22" s="662"/>
      <c r="AD22" s="663">
        <v>1575980</v>
      </c>
      <c r="AE22" s="663"/>
      <c r="AF22" s="663"/>
      <c r="AG22" s="663"/>
      <c r="AH22" s="663"/>
      <c r="AI22" s="663"/>
      <c r="AJ22" s="663"/>
      <c r="AK22" s="663"/>
      <c r="AL22" s="664">
        <v>20.7</v>
      </c>
      <c r="AM22" s="665"/>
      <c r="AN22" s="665"/>
      <c r="AO22" s="666"/>
      <c r="AP22" s="656" t="s">
        <v>283</v>
      </c>
      <c r="AQ22" s="675"/>
      <c r="AR22" s="675"/>
      <c r="AS22" s="675"/>
      <c r="AT22" s="675"/>
      <c r="AU22" s="675"/>
      <c r="AV22" s="675"/>
      <c r="AW22" s="675"/>
      <c r="AX22" s="675"/>
      <c r="AY22" s="675"/>
      <c r="AZ22" s="675"/>
      <c r="BA22" s="675"/>
      <c r="BB22" s="675"/>
      <c r="BC22" s="675"/>
      <c r="BD22" s="675"/>
      <c r="BE22" s="675"/>
      <c r="BF22" s="676"/>
      <c r="BG22" s="659" t="s">
        <v>130</v>
      </c>
      <c r="BH22" s="660"/>
      <c r="BI22" s="660"/>
      <c r="BJ22" s="660"/>
      <c r="BK22" s="660"/>
      <c r="BL22" s="660"/>
      <c r="BM22" s="660"/>
      <c r="BN22" s="661"/>
      <c r="BO22" s="662" t="s">
        <v>130</v>
      </c>
      <c r="BP22" s="662"/>
      <c r="BQ22" s="662"/>
      <c r="BR22" s="662"/>
      <c r="BS22" s="663" t="s">
        <v>138</v>
      </c>
      <c r="BT22" s="663"/>
      <c r="BU22" s="663"/>
      <c r="BV22" s="663"/>
      <c r="BW22" s="663"/>
      <c r="BX22" s="663"/>
      <c r="BY22" s="663"/>
      <c r="BZ22" s="663"/>
      <c r="CA22" s="663"/>
      <c r="CB22" s="667"/>
      <c r="CD22" s="641" t="s">
        <v>284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285</v>
      </c>
      <c r="C23" s="657"/>
      <c r="D23" s="657"/>
      <c r="E23" s="657"/>
      <c r="F23" s="657"/>
      <c r="G23" s="657"/>
      <c r="H23" s="657"/>
      <c r="I23" s="657"/>
      <c r="J23" s="657"/>
      <c r="K23" s="657"/>
      <c r="L23" s="657"/>
      <c r="M23" s="657"/>
      <c r="N23" s="657"/>
      <c r="O23" s="657"/>
      <c r="P23" s="657"/>
      <c r="Q23" s="658"/>
      <c r="R23" s="659">
        <v>29828</v>
      </c>
      <c r="S23" s="660"/>
      <c r="T23" s="660"/>
      <c r="U23" s="660"/>
      <c r="V23" s="660"/>
      <c r="W23" s="660"/>
      <c r="X23" s="660"/>
      <c r="Y23" s="661"/>
      <c r="Z23" s="662">
        <v>0.2</v>
      </c>
      <c r="AA23" s="662"/>
      <c r="AB23" s="662"/>
      <c r="AC23" s="662"/>
      <c r="AD23" s="663" t="s">
        <v>130</v>
      </c>
      <c r="AE23" s="663"/>
      <c r="AF23" s="663"/>
      <c r="AG23" s="663"/>
      <c r="AH23" s="663"/>
      <c r="AI23" s="663"/>
      <c r="AJ23" s="663"/>
      <c r="AK23" s="663"/>
      <c r="AL23" s="664" t="s">
        <v>130</v>
      </c>
      <c r="AM23" s="665"/>
      <c r="AN23" s="665"/>
      <c r="AO23" s="666"/>
      <c r="AP23" s="656" t="s">
        <v>286</v>
      </c>
      <c r="AQ23" s="675"/>
      <c r="AR23" s="675"/>
      <c r="AS23" s="675"/>
      <c r="AT23" s="675"/>
      <c r="AU23" s="675"/>
      <c r="AV23" s="675"/>
      <c r="AW23" s="675"/>
      <c r="AX23" s="675"/>
      <c r="AY23" s="675"/>
      <c r="AZ23" s="675"/>
      <c r="BA23" s="675"/>
      <c r="BB23" s="675"/>
      <c r="BC23" s="675"/>
      <c r="BD23" s="675"/>
      <c r="BE23" s="675"/>
      <c r="BF23" s="676"/>
      <c r="BG23" s="659">
        <v>312522</v>
      </c>
      <c r="BH23" s="660"/>
      <c r="BI23" s="660"/>
      <c r="BJ23" s="660"/>
      <c r="BK23" s="660"/>
      <c r="BL23" s="660"/>
      <c r="BM23" s="660"/>
      <c r="BN23" s="661"/>
      <c r="BO23" s="662">
        <v>5.8</v>
      </c>
      <c r="BP23" s="662"/>
      <c r="BQ23" s="662"/>
      <c r="BR23" s="662"/>
      <c r="BS23" s="663" t="s">
        <v>130</v>
      </c>
      <c r="BT23" s="663"/>
      <c r="BU23" s="663"/>
      <c r="BV23" s="663"/>
      <c r="BW23" s="663"/>
      <c r="BX23" s="663"/>
      <c r="BY23" s="663"/>
      <c r="BZ23" s="663"/>
      <c r="CA23" s="663"/>
      <c r="CB23" s="667"/>
      <c r="CD23" s="641" t="s">
        <v>226</v>
      </c>
      <c r="CE23" s="642"/>
      <c r="CF23" s="642"/>
      <c r="CG23" s="642"/>
      <c r="CH23" s="642"/>
      <c r="CI23" s="642"/>
      <c r="CJ23" s="642"/>
      <c r="CK23" s="642"/>
      <c r="CL23" s="642"/>
      <c r="CM23" s="642"/>
      <c r="CN23" s="642"/>
      <c r="CO23" s="642"/>
      <c r="CP23" s="642"/>
      <c r="CQ23" s="643"/>
      <c r="CR23" s="641" t="s">
        <v>287</v>
      </c>
      <c r="CS23" s="642"/>
      <c r="CT23" s="642"/>
      <c r="CU23" s="642"/>
      <c r="CV23" s="642"/>
      <c r="CW23" s="642"/>
      <c r="CX23" s="642"/>
      <c r="CY23" s="643"/>
      <c r="CZ23" s="641" t="s">
        <v>288</v>
      </c>
      <c r="DA23" s="642"/>
      <c r="DB23" s="642"/>
      <c r="DC23" s="643"/>
      <c r="DD23" s="641" t="s">
        <v>289</v>
      </c>
      <c r="DE23" s="642"/>
      <c r="DF23" s="642"/>
      <c r="DG23" s="642"/>
      <c r="DH23" s="642"/>
      <c r="DI23" s="642"/>
      <c r="DJ23" s="642"/>
      <c r="DK23" s="643"/>
      <c r="DL23" s="686" t="s">
        <v>290</v>
      </c>
      <c r="DM23" s="687"/>
      <c r="DN23" s="687"/>
      <c r="DO23" s="687"/>
      <c r="DP23" s="687"/>
      <c r="DQ23" s="687"/>
      <c r="DR23" s="687"/>
      <c r="DS23" s="687"/>
      <c r="DT23" s="687"/>
      <c r="DU23" s="687"/>
      <c r="DV23" s="688"/>
      <c r="DW23" s="641" t="s">
        <v>291</v>
      </c>
      <c r="DX23" s="642"/>
      <c r="DY23" s="642"/>
      <c r="DZ23" s="642"/>
      <c r="EA23" s="642"/>
      <c r="EB23" s="642"/>
      <c r="EC23" s="643"/>
    </row>
    <row r="24" spans="2:133" ht="11.25" customHeight="1" x14ac:dyDescent="0.2">
      <c r="B24" s="656" t="s">
        <v>292</v>
      </c>
      <c r="C24" s="657"/>
      <c r="D24" s="657"/>
      <c r="E24" s="657"/>
      <c r="F24" s="657"/>
      <c r="G24" s="657"/>
      <c r="H24" s="657"/>
      <c r="I24" s="657"/>
      <c r="J24" s="657"/>
      <c r="K24" s="657"/>
      <c r="L24" s="657"/>
      <c r="M24" s="657"/>
      <c r="N24" s="657"/>
      <c r="O24" s="657"/>
      <c r="P24" s="657"/>
      <c r="Q24" s="658"/>
      <c r="R24" s="659" t="s">
        <v>138</v>
      </c>
      <c r="S24" s="660"/>
      <c r="T24" s="660"/>
      <c r="U24" s="660"/>
      <c r="V24" s="660"/>
      <c r="W24" s="660"/>
      <c r="X24" s="660"/>
      <c r="Y24" s="661"/>
      <c r="Z24" s="662" t="s">
        <v>138</v>
      </c>
      <c r="AA24" s="662"/>
      <c r="AB24" s="662"/>
      <c r="AC24" s="662"/>
      <c r="AD24" s="663" t="s">
        <v>138</v>
      </c>
      <c r="AE24" s="663"/>
      <c r="AF24" s="663"/>
      <c r="AG24" s="663"/>
      <c r="AH24" s="663"/>
      <c r="AI24" s="663"/>
      <c r="AJ24" s="663"/>
      <c r="AK24" s="663"/>
      <c r="AL24" s="664" t="s">
        <v>130</v>
      </c>
      <c r="AM24" s="665"/>
      <c r="AN24" s="665"/>
      <c r="AO24" s="666"/>
      <c r="AP24" s="656" t="s">
        <v>293</v>
      </c>
      <c r="AQ24" s="675"/>
      <c r="AR24" s="675"/>
      <c r="AS24" s="675"/>
      <c r="AT24" s="675"/>
      <c r="AU24" s="675"/>
      <c r="AV24" s="675"/>
      <c r="AW24" s="675"/>
      <c r="AX24" s="675"/>
      <c r="AY24" s="675"/>
      <c r="AZ24" s="675"/>
      <c r="BA24" s="675"/>
      <c r="BB24" s="675"/>
      <c r="BC24" s="675"/>
      <c r="BD24" s="675"/>
      <c r="BE24" s="675"/>
      <c r="BF24" s="676"/>
      <c r="BG24" s="659" t="s">
        <v>130</v>
      </c>
      <c r="BH24" s="660"/>
      <c r="BI24" s="660"/>
      <c r="BJ24" s="660"/>
      <c r="BK24" s="660"/>
      <c r="BL24" s="660"/>
      <c r="BM24" s="660"/>
      <c r="BN24" s="661"/>
      <c r="BO24" s="662" t="s">
        <v>130</v>
      </c>
      <c r="BP24" s="662"/>
      <c r="BQ24" s="662"/>
      <c r="BR24" s="662"/>
      <c r="BS24" s="663" t="s">
        <v>130</v>
      </c>
      <c r="BT24" s="663"/>
      <c r="BU24" s="663"/>
      <c r="BV24" s="663"/>
      <c r="BW24" s="663"/>
      <c r="BX24" s="663"/>
      <c r="BY24" s="663"/>
      <c r="BZ24" s="663"/>
      <c r="CA24" s="663"/>
      <c r="CB24" s="667"/>
      <c r="CD24" s="645" t="s">
        <v>294</v>
      </c>
      <c r="CE24" s="646"/>
      <c r="CF24" s="646"/>
      <c r="CG24" s="646"/>
      <c r="CH24" s="646"/>
      <c r="CI24" s="646"/>
      <c r="CJ24" s="646"/>
      <c r="CK24" s="646"/>
      <c r="CL24" s="646"/>
      <c r="CM24" s="646"/>
      <c r="CN24" s="646"/>
      <c r="CO24" s="646"/>
      <c r="CP24" s="646"/>
      <c r="CQ24" s="647"/>
      <c r="CR24" s="648">
        <v>5121593</v>
      </c>
      <c r="CS24" s="649"/>
      <c r="CT24" s="649"/>
      <c r="CU24" s="649"/>
      <c r="CV24" s="649"/>
      <c r="CW24" s="649"/>
      <c r="CX24" s="649"/>
      <c r="CY24" s="650"/>
      <c r="CZ24" s="653">
        <v>42</v>
      </c>
      <c r="DA24" s="654"/>
      <c r="DB24" s="654"/>
      <c r="DC24" s="670"/>
      <c r="DD24" s="694">
        <v>3474673</v>
      </c>
      <c r="DE24" s="649"/>
      <c r="DF24" s="649"/>
      <c r="DG24" s="649"/>
      <c r="DH24" s="649"/>
      <c r="DI24" s="649"/>
      <c r="DJ24" s="649"/>
      <c r="DK24" s="650"/>
      <c r="DL24" s="694">
        <v>3399316</v>
      </c>
      <c r="DM24" s="649"/>
      <c r="DN24" s="649"/>
      <c r="DO24" s="649"/>
      <c r="DP24" s="649"/>
      <c r="DQ24" s="649"/>
      <c r="DR24" s="649"/>
      <c r="DS24" s="649"/>
      <c r="DT24" s="649"/>
      <c r="DU24" s="649"/>
      <c r="DV24" s="650"/>
      <c r="DW24" s="653">
        <v>44.6</v>
      </c>
      <c r="DX24" s="654"/>
      <c r="DY24" s="654"/>
      <c r="DZ24" s="654"/>
      <c r="EA24" s="654"/>
      <c r="EB24" s="654"/>
      <c r="EC24" s="655"/>
    </row>
    <row r="25" spans="2:133" ht="11.25" customHeight="1" x14ac:dyDescent="0.2">
      <c r="B25" s="656" t="s">
        <v>295</v>
      </c>
      <c r="C25" s="657"/>
      <c r="D25" s="657"/>
      <c r="E25" s="657"/>
      <c r="F25" s="657"/>
      <c r="G25" s="657"/>
      <c r="H25" s="657"/>
      <c r="I25" s="657"/>
      <c r="J25" s="657"/>
      <c r="K25" s="657"/>
      <c r="L25" s="657"/>
      <c r="M25" s="657"/>
      <c r="N25" s="657"/>
      <c r="O25" s="657"/>
      <c r="P25" s="657"/>
      <c r="Q25" s="658"/>
      <c r="R25" s="659">
        <v>8115452</v>
      </c>
      <c r="S25" s="660"/>
      <c r="T25" s="660"/>
      <c r="U25" s="660"/>
      <c r="V25" s="660"/>
      <c r="W25" s="660"/>
      <c r="X25" s="660"/>
      <c r="Y25" s="661"/>
      <c r="Z25" s="662">
        <v>64.400000000000006</v>
      </c>
      <c r="AA25" s="662"/>
      <c r="AB25" s="662"/>
      <c r="AC25" s="662"/>
      <c r="AD25" s="663">
        <v>7585351</v>
      </c>
      <c r="AE25" s="663"/>
      <c r="AF25" s="663"/>
      <c r="AG25" s="663"/>
      <c r="AH25" s="663"/>
      <c r="AI25" s="663"/>
      <c r="AJ25" s="663"/>
      <c r="AK25" s="663"/>
      <c r="AL25" s="664">
        <v>99.6</v>
      </c>
      <c r="AM25" s="665"/>
      <c r="AN25" s="665"/>
      <c r="AO25" s="666"/>
      <c r="AP25" s="656" t="s">
        <v>296</v>
      </c>
      <c r="AQ25" s="675"/>
      <c r="AR25" s="675"/>
      <c r="AS25" s="675"/>
      <c r="AT25" s="675"/>
      <c r="AU25" s="675"/>
      <c r="AV25" s="675"/>
      <c r="AW25" s="675"/>
      <c r="AX25" s="675"/>
      <c r="AY25" s="675"/>
      <c r="AZ25" s="675"/>
      <c r="BA25" s="675"/>
      <c r="BB25" s="675"/>
      <c r="BC25" s="675"/>
      <c r="BD25" s="675"/>
      <c r="BE25" s="675"/>
      <c r="BF25" s="676"/>
      <c r="BG25" s="659" t="s">
        <v>130</v>
      </c>
      <c r="BH25" s="660"/>
      <c r="BI25" s="660"/>
      <c r="BJ25" s="660"/>
      <c r="BK25" s="660"/>
      <c r="BL25" s="660"/>
      <c r="BM25" s="660"/>
      <c r="BN25" s="661"/>
      <c r="BO25" s="662" t="s">
        <v>138</v>
      </c>
      <c r="BP25" s="662"/>
      <c r="BQ25" s="662"/>
      <c r="BR25" s="662"/>
      <c r="BS25" s="663" t="s">
        <v>130</v>
      </c>
      <c r="BT25" s="663"/>
      <c r="BU25" s="663"/>
      <c r="BV25" s="663"/>
      <c r="BW25" s="663"/>
      <c r="BX25" s="663"/>
      <c r="BY25" s="663"/>
      <c r="BZ25" s="663"/>
      <c r="CA25" s="663"/>
      <c r="CB25" s="667"/>
      <c r="CD25" s="656" t="s">
        <v>297</v>
      </c>
      <c r="CE25" s="657"/>
      <c r="CF25" s="657"/>
      <c r="CG25" s="657"/>
      <c r="CH25" s="657"/>
      <c r="CI25" s="657"/>
      <c r="CJ25" s="657"/>
      <c r="CK25" s="657"/>
      <c r="CL25" s="657"/>
      <c r="CM25" s="657"/>
      <c r="CN25" s="657"/>
      <c r="CO25" s="657"/>
      <c r="CP25" s="657"/>
      <c r="CQ25" s="658"/>
      <c r="CR25" s="659">
        <v>2303629</v>
      </c>
      <c r="CS25" s="691"/>
      <c r="CT25" s="691"/>
      <c r="CU25" s="691"/>
      <c r="CV25" s="691"/>
      <c r="CW25" s="691"/>
      <c r="CX25" s="691"/>
      <c r="CY25" s="692"/>
      <c r="CZ25" s="664">
        <v>18.899999999999999</v>
      </c>
      <c r="DA25" s="689"/>
      <c r="DB25" s="689"/>
      <c r="DC25" s="693"/>
      <c r="DD25" s="668">
        <v>1978808</v>
      </c>
      <c r="DE25" s="691"/>
      <c r="DF25" s="691"/>
      <c r="DG25" s="691"/>
      <c r="DH25" s="691"/>
      <c r="DI25" s="691"/>
      <c r="DJ25" s="691"/>
      <c r="DK25" s="692"/>
      <c r="DL25" s="668">
        <v>1957176</v>
      </c>
      <c r="DM25" s="691"/>
      <c r="DN25" s="691"/>
      <c r="DO25" s="691"/>
      <c r="DP25" s="691"/>
      <c r="DQ25" s="691"/>
      <c r="DR25" s="691"/>
      <c r="DS25" s="691"/>
      <c r="DT25" s="691"/>
      <c r="DU25" s="691"/>
      <c r="DV25" s="692"/>
      <c r="DW25" s="664">
        <v>25.7</v>
      </c>
      <c r="DX25" s="689"/>
      <c r="DY25" s="689"/>
      <c r="DZ25" s="689"/>
      <c r="EA25" s="689"/>
      <c r="EB25" s="689"/>
      <c r="EC25" s="690"/>
    </row>
    <row r="26" spans="2:133" ht="11.25" customHeight="1" x14ac:dyDescent="0.2">
      <c r="B26" s="656" t="s">
        <v>298</v>
      </c>
      <c r="C26" s="657"/>
      <c r="D26" s="657"/>
      <c r="E26" s="657"/>
      <c r="F26" s="657"/>
      <c r="G26" s="657"/>
      <c r="H26" s="657"/>
      <c r="I26" s="657"/>
      <c r="J26" s="657"/>
      <c r="K26" s="657"/>
      <c r="L26" s="657"/>
      <c r="M26" s="657"/>
      <c r="N26" s="657"/>
      <c r="O26" s="657"/>
      <c r="P26" s="657"/>
      <c r="Q26" s="658"/>
      <c r="R26" s="659">
        <v>3703</v>
      </c>
      <c r="S26" s="660"/>
      <c r="T26" s="660"/>
      <c r="U26" s="660"/>
      <c r="V26" s="660"/>
      <c r="W26" s="660"/>
      <c r="X26" s="660"/>
      <c r="Y26" s="661"/>
      <c r="Z26" s="662">
        <v>0</v>
      </c>
      <c r="AA26" s="662"/>
      <c r="AB26" s="662"/>
      <c r="AC26" s="662"/>
      <c r="AD26" s="663">
        <v>3703</v>
      </c>
      <c r="AE26" s="663"/>
      <c r="AF26" s="663"/>
      <c r="AG26" s="663"/>
      <c r="AH26" s="663"/>
      <c r="AI26" s="663"/>
      <c r="AJ26" s="663"/>
      <c r="AK26" s="663"/>
      <c r="AL26" s="664">
        <v>0</v>
      </c>
      <c r="AM26" s="665"/>
      <c r="AN26" s="665"/>
      <c r="AO26" s="666"/>
      <c r="AP26" s="656" t="s">
        <v>299</v>
      </c>
      <c r="AQ26" s="675"/>
      <c r="AR26" s="675"/>
      <c r="AS26" s="675"/>
      <c r="AT26" s="675"/>
      <c r="AU26" s="675"/>
      <c r="AV26" s="675"/>
      <c r="AW26" s="675"/>
      <c r="AX26" s="675"/>
      <c r="AY26" s="675"/>
      <c r="AZ26" s="675"/>
      <c r="BA26" s="675"/>
      <c r="BB26" s="675"/>
      <c r="BC26" s="675"/>
      <c r="BD26" s="675"/>
      <c r="BE26" s="675"/>
      <c r="BF26" s="676"/>
      <c r="BG26" s="659" t="s">
        <v>130</v>
      </c>
      <c r="BH26" s="660"/>
      <c r="BI26" s="660"/>
      <c r="BJ26" s="660"/>
      <c r="BK26" s="660"/>
      <c r="BL26" s="660"/>
      <c r="BM26" s="660"/>
      <c r="BN26" s="661"/>
      <c r="BO26" s="662" t="s">
        <v>138</v>
      </c>
      <c r="BP26" s="662"/>
      <c r="BQ26" s="662"/>
      <c r="BR26" s="662"/>
      <c r="BS26" s="663" t="s">
        <v>138</v>
      </c>
      <c r="BT26" s="663"/>
      <c r="BU26" s="663"/>
      <c r="BV26" s="663"/>
      <c r="BW26" s="663"/>
      <c r="BX26" s="663"/>
      <c r="BY26" s="663"/>
      <c r="BZ26" s="663"/>
      <c r="CA26" s="663"/>
      <c r="CB26" s="667"/>
      <c r="CD26" s="656" t="s">
        <v>300</v>
      </c>
      <c r="CE26" s="657"/>
      <c r="CF26" s="657"/>
      <c r="CG26" s="657"/>
      <c r="CH26" s="657"/>
      <c r="CI26" s="657"/>
      <c r="CJ26" s="657"/>
      <c r="CK26" s="657"/>
      <c r="CL26" s="657"/>
      <c r="CM26" s="657"/>
      <c r="CN26" s="657"/>
      <c r="CO26" s="657"/>
      <c r="CP26" s="657"/>
      <c r="CQ26" s="658"/>
      <c r="CR26" s="659">
        <v>1175638</v>
      </c>
      <c r="CS26" s="660"/>
      <c r="CT26" s="660"/>
      <c r="CU26" s="660"/>
      <c r="CV26" s="660"/>
      <c r="CW26" s="660"/>
      <c r="CX26" s="660"/>
      <c r="CY26" s="661"/>
      <c r="CZ26" s="664">
        <v>9.6</v>
      </c>
      <c r="DA26" s="689"/>
      <c r="DB26" s="689"/>
      <c r="DC26" s="693"/>
      <c r="DD26" s="668">
        <v>971784</v>
      </c>
      <c r="DE26" s="660"/>
      <c r="DF26" s="660"/>
      <c r="DG26" s="660"/>
      <c r="DH26" s="660"/>
      <c r="DI26" s="660"/>
      <c r="DJ26" s="660"/>
      <c r="DK26" s="661"/>
      <c r="DL26" s="668" t="s">
        <v>138</v>
      </c>
      <c r="DM26" s="660"/>
      <c r="DN26" s="660"/>
      <c r="DO26" s="660"/>
      <c r="DP26" s="660"/>
      <c r="DQ26" s="660"/>
      <c r="DR26" s="660"/>
      <c r="DS26" s="660"/>
      <c r="DT26" s="660"/>
      <c r="DU26" s="660"/>
      <c r="DV26" s="661"/>
      <c r="DW26" s="664" t="s">
        <v>138</v>
      </c>
      <c r="DX26" s="689"/>
      <c r="DY26" s="689"/>
      <c r="DZ26" s="689"/>
      <c r="EA26" s="689"/>
      <c r="EB26" s="689"/>
      <c r="EC26" s="690"/>
    </row>
    <row r="27" spans="2:133" ht="11.25" customHeight="1" x14ac:dyDescent="0.2">
      <c r="B27" s="656" t="s">
        <v>301</v>
      </c>
      <c r="C27" s="657"/>
      <c r="D27" s="657"/>
      <c r="E27" s="657"/>
      <c r="F27" s="657"/>
      <c r="G27" s="657"/>
      <c r="H27" s="657"/>
      <c r="I27" s="657"/>
      <c r="J27" s="657"/>
      <c r="K27" s="657"/>
      <c r="L27" s="657"/>
      <c r="M27" s="657"/>
      <c r="N27" s="657"/>
      <c r="O27" s="657"/>
      <c r="P27" s="657"/>
      <c r="Q27" s="658"/>
      <c r="R27" s="659">
        <v>18955</v>
      </c>
      <c r="S27" s="660"/>
      <c r="T27" s="660"/>
      <c r="U27" s="660"/>
      <c r="V27" s="660"/>
      <c r="W27" s="660"/>
      <c r="X27" s="660"/>
      <c r="Y27" s="661"/>
      <c r="Z27" s="662">
        <v>0.2</v>
      </c>
      <c r="AA27" s="662"/>
      <c r="AB27" s="662"/>
      <c r="AC27" s="662"/>
      <c r="AD27" s="663" t="s">
        <v>138</v>
      </c>
      <c r="AE27" s="663"/>
      <c r="AF27" s="663"/>
      <c r="AG27" s="663"/>
      <c r="AH27" s="663"/>
      <c r="AI27" s="663"/>
      <c r="AJ27" s="663"/>
      <c r="AK27" s="663"/>
      <c r="AL27" s="664" t="s">
        <v>138</v>
      </c>
      <c r="AM27" s="665"/>
      <c r="AN27" s="665"/>
      <c r="AO27" s="666"/>
      <c r="AP27" s="656" t="s">
        <v>302</v>
      </c>
      <c r="AQ27" s="657"/>
      <c r="AR27" s="657"/>
      <c r="AS27" s="657"/>
      <c r="AT27" s="657"/>
      <c r="AU27" s="657"/>
      <c r="AV27" s="657"/>
      <c r="AW27" s="657"/>
      <c r="AX27" s="657"/>
      <c r="AY27" s="657"/>
      <c r="AZ27" s="657"/>
      <c r="BA27" s="657"/>
      <c r="BB27" s="657"/>
      <c r="BC27" s="657"/>
      <c r="BD27" s="657"/>
      <c r="BE27" s="657"/>
      <c r="BF27" s="658"/>
      <c r="BG27" s="659">
        <v>5410325</v>
      </c>
      <c r="BH27" s="660"/>
      <c r="BI27" s="660"/>
      <c r="BJ27" s="660"/>
      <c r="BK27" s="660"/>
      <c r="BL27" s="660"/>
      <c r="BM27" s="660"/>
      <c r="BN27" s="661"/>
      <c r="BO27" s="662">
        <v>100</v>
      </c>
      <c r="BP27" s="662"/>
      <c r="BQ27" s="662"/>
      <c r="BR27" s="662"/>
      <c r="BS27" s="663">
        <v>187751</v>
      </c>
      <c r="BT27" s="663"/>
      <c r="BU27" s="663"/>
      <c r="BV27" s="663"/>
      <c r="BW27" s="663"/>
      <c r="BX27" s="663"/>
      <c r="BY27" s="663"/>
      <c r="BZ27" s="663"/>
      <c r="CA27" s="663"/>
      <c r="CB27" s="667"/>
      <c r="CD27" s="656" t="s">
        <v>303</v>
      </c>
      <c r="CE27" s="657"/>
      <c r="CF27" s="657"/>
      <c r="CG27" s="657"/>
      <c r="CH27" s="657"/>
      <c r="CI27" s="657"/>
      <c r="CJ27" s="657"/>
      <c r="CK27" s="657"/>
      <c r="CL27" s="657"/>
      <c r="CM27" s="657"/>
      <c r="CN27" s="657"/>
      <c r="CO27" s="657"/>
      <c r="CP27" s="657"/>
      <c r="CQ27" s="658"/>
      <c r="CR27" s="659">
        <v>2080527</v>
      </c>
      <c r="CS27" s="691"/>
      <c r="CT27" s="691"/>
      <c r="CU27" s="691"/>
      <c r="CV27" s="691"/>
      <c r="CW27" s="691"/>
      <c r="CX27" s="691"/>
      <c r="CY27" s="692"/>
      <c r="CZ27" s="664">
        <v>17</v>
      </c>
      <c r="DA27" s="689"/>
      <c r="DB27" s="689"/>
      <c r="DC27" s="693"/>
      <c r="DD27" s="668">
        <v>758428</v>
      </c>
      <c r="DE27" s="691"/>
      <c r="DF27" s="691"/>
      <c r="DG27" s="691"/>
      <c r="DH27" s="691"/>
      <c r="DI27" s="691"/>
      <c r="DJ27" s="691"/>
      <c r="DK27" s="692"/>
      <c r="DL27" s="668">
        <v>704703</v>
      </c>
      <c r="DM27" s="691"/>
      <c r="DN27" s="691"/>
      <c r="DO27" s="691"/>
      <c r="DP27" s="691"/>
      <c r="DQ27" s="691"/>
      <c r="DR27" s="691"/>
      <c r="DS27" s="691"/>
      <c r="DT27" s="691"/>
      <c r="DU27" s="691"/>
      <c r="DV27" s="692"/>
      <c r="DW27" s="664">
        <v>9.3000000000000007</v>
      </c>
      <c r="DX27" s="689"/>
      <c r="DY27" s="689"/>
      <c r="DZ27" s="689"/>
      <c r="EA27" s="689"/>
      <c r="EB27" s="689"/>
      <c r="EC27" s="690"/>
    </row>
    <row r="28" spans="2:133" ht="11.25" customHeight="1" x14ac:dyDescent="0.2">
      <c r="B28" s="656" t="s">
        <v>304</v>
      </c>
      <c r="C28" s="657"/>
      <c r="D28" s="657"/>
      <c r="E28" s="657"/>
      <c r="F28" s="657"/>
      <c r="G28" s="657"/>
      <c r="H28" s="657"/>
      <c r="I28" s="657"/>
      <c r="J28" s="657"/>
      <c r="K28" s="657"/>
      <c r="L28" s="657"/>
      <c r="M28" s="657"/>
      <c r="N28" s="657"/>
      <c r="O28" s="657"/>
      <c r="P28" s="657"/>
      <c r="Q28" s="658"/>
      <c r="R28" s="659">
        <v>93198</v>
      </c>
      <c r="S28" s="660"/>
      <c r="T28" s="660"/>
      <c r="U28" s="660"/>
      <c r="V28" s="660"/>
      <c r="W28" s="660"/>
      <c r="X28" s="660"/>
      <c r="Y28" s="661"/>
      <c r="Z28" s="662">
        <v>0.7</v>
      </c>
      <c r="AA28" s="662"/>
      <c r="AB28" s="662"/>
      <c r="AC28" s="662"/>
      <c r="AD28" s="663">
        <v>24078</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305</v>
      </c>
      <c r="CE28" s="657"/>
      <c r="CF28" s="657"/>
      <c r="CG28" s="657"/>
      <c r="CH28" s="657"/>
      <c r="CI28" s="657"/>
      <c r="CJ28" s="657"/>
      <c r="CK28" s="657"/>
      <c r="CL28" s="657"/>
      <c r="CM28" s="657"/>
      <c r="CN28" s="657"/>
      <c r="CO28" s="657"/>
      <c r="CP28" s="657"/>
      <c r="CQ28" s="658"/>
      <c r="CR28" s="659">
        <v>737437</v>
      </c>
      <c r="CS28" s="660"/>
      <c r="CT28" s="660"/>
      <c r="CU28" s="660"/>
      <c r="CV28" s="660"/>
      <c r="CW28" s="660"/>
      <c r="CX28" s="660"/>
      <c r="CY28" s="661"/>
      <c r="CZ28" s="664">
        <v>6</v>
      </c>
      <c r="DA28" s="689"/>
      <c r="DB28" s="689"/>
      <c r="DC28" s="693"/>
      <c r="DD28" s="668">
        <v>737437</v>
      </c>
      <c r="DE28" s="660"/>
      <c r="DF28" s="660"/>
      <c r="DG28" s="660"/>
      <c r="DH28" s="660"/>
      <c r="DI28" s="660"/>
      <c r="DJ28" s="660"/>
      <c r="DK28" s="661"/>
      <c r="DL28" s="668">
        <v>737437</v>
      </c>
      <c r="DM28" s="660"/>
      <c r="DN28" s="660"/>
      <c r="DO28" s="660"/>
      <c r="DP28" s="660"/>
      <c r="DQ28" s="660"/>
      <c r="DR28" s="660"/>
      <c r="DS28" s="660"/>
      <c r="DT28" s="660"/>
      <c r="DU28" s="660"/>
      <c r="DV28" s="661"/>
      <c r="DW28" s="664">
        <v>9.6999999999999993</v>
      </c>
      <c r="DX28" s="689"/>
      <c r="DY28" s="689"/>
      <c r="DZ28" s="689"/>
      <c r="EA28" s="689"/>
      <c r="EB28" s="689"/>
      <c r="EC28" s="690"/>
    </row>
    <row r="29" spans="2:133" ht="11.25" customHeight="1" x14ac:dyDescent="0.2">
      <c r="B29" s="656" t="s">
        <v>306</v>
      </c>
      <c r="C29" s="657"/>
      <c r="D29" s="657"/>
      <c r="E29" s="657"/>
      <c r="F29" s="657"/>
      <c r="G29" s="657"/>
      <c r="H29" s="657"/>
      <c r="I29" s="657"/>
      <c r="J29" s="657"/>
      <c r="K29" s="657"/>
      <c r="L29" s="657"/>
      <c r="M29" s="657"/>
      <c r="N29" s="657"/>
      <c r="O29" s="657"/>
      <c r="P29" s="657"/>
      <c r="Q29" s="658"/>
      <c r="R29" s="659">
        <v>40407</v>
      </c>
      <c r="S29" s="660"/>
      <c r="T29" s="660"/>
      <c r="U29" s="660"/>
      <c r="V29" s="660"/>
      <c r="W29" s="660"/>
      <c r="X29" s="660"/>
      <c r="Y29" s="661"/>
      <c r="Z29" s="662">
        <v>0.3</v>
      </c>
      <c r="AA29" s="662"/>
      <c r="AB29" s="662"/>
      <c r="AC29" s="662"/>
      <c r="AD29" s="663" t="s">
        <v>138</v>
      </c>
      <c r="AE29" s="663"/>
      <c r="AF29" s="663"/>
      <c r="AG29" s="663"/>
      <c r="AH29" s="663"/>
      <c r="AI29" s="663"/>
      <c r="AJ29" s="663"/>
      <c r="AK29" s="663"/>
      <c r="AL29" s="664" t="s">
        <v>130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307</v>
      </c>
      <c r="CE29" s="696"/>
      <c r="CF29" s="656" t="s">
        <v>71</v>
      </c>
      <c r="CG29" s="657"/>
      <c r="CH29" s="657"/>
      <c r="CI29" s="657"/>
      <c r="CJ29" s="657"/>
      <c r="CK29" s="657"/>
      <c r="CL29" s="657"/>
      <c r="CM29" s="657"/>
      <c r="CN29" s="657"/>
      <c r="CO29" s="657"/>
      <c r="CP29" s="657"/>
      <c r="CQ29" s="658"/>
      <c r="CR29" s="659">
        <v>737437</v>
      </c>
      <c r="CS29" s="691"/>
      <c r="CT29" s="691"/>
      <c r="CU29" s="691"/>
      <c r="CV29" s="691"/>
      <c r="CW29" s="691"/>
      <c r="CX29" s="691"/>
      <c r="CY29" s="692"/>
      <c r="CZ29" s="664">
        <v>6</v>
      </c>
      <c r="DA29" s="689"/>
      <c r="DB29" s="689"/>
      <c r="DC29" s="693"/>
      <c r="DD29" s="668">
        <v>737437</v>
      </c>
      <c r="DE29" s="691"/>
      <c r="DF29" s="691"/>
      <c r="DG29" s="691"/>
      <c r="DH29" s="691"/>
      <c r="DI29" s="691"/>
      <c r="DJ29" s="691"/>
      <c r="DK29" s="692"/>
      <c r="DL29" s="668">
        <v>737437</v>
      </c>
      <c r="DM29" s="691"/>
      <c r="DN29" s="691"/>
      <c r="DO29" s="691"/>
      <c r="DP29" s="691"/>
      <c r="DQ29" s="691"/>
      <c r="DR29" s="691"/>
      <c r="DS29" s="691"/>
      <c r="DT29" s="691"/>
      <c r="DU29" s="691"/>
      <c r="DV29" s="692"/>
      <c r="DW29" s="664">
        <v>9.6999999999999993</v>
      </c>
      <c r="DX29" s="689"/>
      <c r="DY29" s="689"/>
      <c r="DZ29" s="689"/>
      <c r="EA29" s="689"/>
      <c r="EB29" s="689"/>
      <c r="EC29" s="690"/>
    </row>
    <row r="30" spans="2:133" ht="11.25" customHeight="1" x14ac:dyDescent="0.2">
      <c r="B30" s="656" t="s">
        <v>308</v>
      </c>
      <c r="C30" s="657"/>
      <c r="D30" s="657"/>
      <c r="E30" s="657"/>
      <c r="F30" s="657"/>
      <c r="G30" s="657"/>
      <c r="H30" s="657"/>
      <c r="I30" s="657"/>
      <c r="J30" s="657"/>
      <c r="K30" s="657"/>
      <c r="L30" s="657"/>
      <c r="M30" s="657"/>
      <c r="N30" s="657"/>
      <c r="O30" s="657"/>
      <c r="P30" s="657"/>
      <c r="Q30" s="658"/>
      <c r="R30" s="659">
        <v>1864086</v>
      </c>
      <c r="S30" s="660"/>
      <c r="T30" s="660"/>
      <c r="U30" s="660"/>
      <c r="V30" s="660"/>
      <c r="W30" s="660"/>
      <c r="X30" s="660"/>
      <c r="Y30" s="661"/>
      <c r="Z30" s="662">
        <v>14.8</v>
      </c>
      <c r="AA30" s="662"/>
      <c r="AB30" s="662"/>
      <c r="AC30" s="662"/>
      <c r="AD30" s="663" t="s">
        <v>138</v>
      </c>
      <c r="AE30" s="663"/>
      <c r="AF30" s="663"/>
      <c r="AG30" s="663"/>
      <c r="AH30" s="663"/>
      <c r="AI30" s="663"/>
      <c r="AJ30" s="663"/>
      <c r="AK30" s="663"/>
      <c r="AL30" s="664" t="s">
        <v>138</v>
      </c>
      <c r="AM30" s="665"/>
      <c r="AN30" s="665"/>
      <c r="AO30" s="666"/>
      <c r="AP30" s="641" t="s">
        <v>226</v>
      </c>
      <c r="AQ30" s="642"/>
      <c r="AR30" s="642"/>
      <c r="AS30" s="642"/>
      <c r="AT30" s="642"/>
      <c r="AU30" s="642"/>
      <c r="AV30" s="642"/>
      <c r="AW30" s="642"/>
      <c r="AX30" s="642"/>
      <c r="AY30" s="642"/>
      <c r="AZ30" s="642"/>
      <c r="BA30" s="642"/>
      <c r="BB30" s="642"/>
      <c r="BC30" s="642"/>
      <c r="BD30" s="642"/>
      <c r="BE30" s="642"/>
      <c r="BF30" s="643"/>
      <c r="BG30" s="641" t="s">
        <v>309</v>
      </c>
      <c r="BH30" s="701"/>
      <c r="BI30" s="701"/>
      <c r="BJ30" s="701"/>
      <c r="BK30" s="701"/>
      <c r="BL30" s="701"/>
      <c r="BM30" s="701"/>
      <c r="BN30" s="701"/>
      <c r="BO30" s="701"/>
      <c r="BP30" s="701"/>
      <c r="BQ30" s="702"/>
      <c r="BR30" s="641" t="s">
        <v>310</v>
      </c>
      <c r="BS30" s="701"/>
      <c r="BT30" s="701"/>
      <c r="BU30" s="701"/>
      <c r="BV30" s="701"/>
      <c r="BW30" s="701"/>
      <c r="BX30" s="701"/>
      <c r="BY30" s="701"/>
      <c r="BZ30" s="701"/>
      <c r="CA30" s="701"/>
      <c r="CB30" s="702"/>
      <c r="CD30" s="697"/>
      <c r="CE30" s="698"/>
      <c r="CF30" s="656" t="s">
        <v>311</v>
      </c>
      <c r="CG30" s="657"/>
      <c r="CH30" s="657"/>
      <c r="CI30" s="657"/>
      <c r="CJ30" s="657"/>
      <c r="CK30" s="657"/>
      <c r="CL30" s="657"/>
      <c r="CM30" s="657"/>
      <c r="CN30" s="657"/>
      <c r="CO30" s="657"/>
      <c r="CP30" s="657"/>
      <c r="CQ30" s="658"/>
      <c r="CR30" s="659">
        <v>719811</v>
      </c>
      <c r="CS30" s="660"/>
      <c r="CT30" s="660"/>
      <c r="CU30" s="660"/>
      <c r="CV30" s="660"/>
      <c r="CW30" s="660"/>
      <c r="CX30" s="660"/>
      <c r="CY30" s="661"/>
      <c r="CZ30" s="664">
        <v>5.9</v>
      </c>
      <c r="DA30" s="689"/>
      <c r="DB30" s="689"/>
      <c r="DC30" s="693"/>
      <c r="DD30" s="668">
        <v>719811</v>
      </c>
      <c r="DE30" s="660"/>
      <c r="DF30" s="660"/>
      <c r="DG30" s="660"/>
      <c r="DH30" s="660"/>
      <c r="DI30" s="660"/>
      <c r="DJ30" s="660"/>
      <c r="DK30" s="661"/>
      <c r="DL30" s="668">
        <v>719811</v>
      </c>
      <c r="DM30" s="660"/>
      <c r="DN30" s="660"/>
      <c r="DO30" s="660"/>
      <c r="DP30" s="660"/>
      <c r="DQ30" s="660"/>
      <c r="DR30" s="660"/>
      <c r="DS30" s="660"/>
      <c r="DT30" s="660"/>
      <c r="DU30" s="660"/>
      <c r="DV30" s="661"/>
      <c r="DW30" s="664">
        <v>9.5</v>
      </c>
      <c r="DX30" s="689"/>
      <c r="DY30" s="689"/>
      <c r="DZ30" s="689"/>
      <c r="EA30" s="689"/>
      <c r="EB30" s="689"/>
      <c r="EC30" s="690"/>
    </row>
    <row r="31" spans="2:133" ht="11.25" customHeight="1" x14ac:dyDescent="0.2">
      <c r="B31" s="672" t="s">
        <v>312</v>
      </c>
      <c r="C31" s="673"/>
      <c r="D31" s="673"/>
      <c r="E31" s="673"/>
      <c r="F31" s="673"/>
      <c r="G31" s="673"/>
      <c r="H31" s="673"/>
      <c r="I31" s="673"/>
      <c r="J31" s="673"/>
      <c r="K31" s="673"/>
      <c r="L31" s="673"/>
      <c r="M31" s="673"/>
      <c r="N31" s="673"/>
      <c r="O31" s="673"/>
      <c r="P31" s="673"/>
      <c r="Q31" s="674"/>
      <c r="R31" s="659" t="s">
        <v>138</v>
      </c>
      <c r="S31" s="660"/>
      <c r="T31" s="660"/>
      <c r="U31" s="660"/>
      <c r="V31" s="660"/>
      <c r="W31" s="660"/>
      <c r="X31" s="660"/>
      <c r="Y31" s="661"/>
      <c r="Z31" s="662" t="s">
        <v>130</v>
      </c>
      <c r="AA31" s="662"/>
      <c r="AB31" s="662"/>
      <c r="AC31" s="662"/>
      <c r="AD31" s="663" t="s">
        <v>138</v>
      </c>
      <c r="AE31" s="663"/>
      <c r="AF31" s="663"/>
      <c r="AG31" s="663"/>
      <c r="AH31" s="663"/>
      <c r="AI31" s="663"/>
      <c r="AJ31" s="663"/>
      <c r="AK31" s="663"/>
      <c r="AL31" s="664" t="s">
        <v>130</v>
      </c>
      <c r="AM31" s="665"/>
      <c r="AN31" s="665"/>
      <c r="AO31" s="666"/>
      <c r="AP31" s="705" t="s">
        <v>313</v>
      </c>
      <c r="AQ31" s="706"/>
      <c r="AR31" s="706"/>
      <c r="AS31" s="706"/>
      <c r="AT31" s="711" t="s">
        <v>314</v>
      </c>
      <c r="AU31" s="218"/>
      <c r="AV31" s="218"/>
      <c r="AW31" s="218"/>
      <c r="AX31" s="645" t="s">
        <v>188</v>
      </c>
      <c r="AY31" s="646"/>
      <c r="AZ31" s="646"/>
      <c r="BA31" s="646"/>
      <c r="BB31" s="646"/>
      <c r="BC31" s="646"/>
      <c r="BD31" s="646"/>
      <c r="BE31" s="646"/>
      <c r="BF31" s="647"/>
      <c r="BG31" s="715">
        <v>99.4</v>
      </c>
      <c r="BH31" s="703"/>
      <c r="BI31" s="703"/>
      <c r="BJ31" s="703"/>
      <c r="BK31" s="703"/>
      <c r="BL31" s="703"/>
      <c r="BM31" s="654">
        <v>98</v>
      </c>
      <c r="BN31" s="703"/>
      <c r="BO31" s="703"/>
      <c r="BP31" s="703"/>
      <c r="BQ31" s="704"/>
      <c r="BR31" s="715">
        <v>99.4</v>
      </c>
      <c r="BS31" s="703"/>
      <c r="BT31" s="703"/>
      <c r="BU31" s="703"/>
      <c r="BV31" s="703"/>
      <c r="BW31" s="703"/>
      <c r="BX31" s="654">
        <v>97.8</v>
      </c>
      <c r="BY31" s="703"/>
      <c r="BZ31" s="703"/>
      <c r="CA31" s="703"/>
      <c r="CB31" s="704"/>
      <c r="CD31" s="697"/>
      <c r="CE31" s="698"/>
      <c r="CF31" s="656" t="s">
        <v>315</v>
      </c>
      <c r="CG31" s="657"/>
      <c r="CH31" s="657"/>
      <c r="CI31" s="657"/>
      <c r="CJ31" s="657"/>
      <c r="CK31" s="657"/>
      <c r="CL31" s="657"/>
      <c r="CM31" s="657"/>
      <c r="CN31" s="657"/>
      <c r="CO31" s="657"/>
      <c r="CP31" s="657"/>
      <c r="CQ31" s="658"/>
      <c r="CR31" s="659">
        <v>17626</v>
      </c>
      <c r="CS31" s="691"/>
      <c r="CT31" s="691"/>
      <c r="CU31" s="691"/>
      <c r="CV31" s="691"/>
      <c r="CW31" s="691"/>
      <c r="CX31" s="691"/>
      <c r="CY31" s="692"/>
      <c r="CZ31" s="664">
        <v>0.1</v>
      </c>
      <c r="DA31" s="689"/>
      <c r="DB31" s="689"/>
      <c r="DC31" s="693"/>
      <c r="DD31" s="668">
        <v>17626</v>
      </c>
      <c r="DE31" s="691"/>
      <c r="DF31" s="691"/>
      <c r="DG31" s="691"/>
      <c r="DH31" s="691"/>
      <c r="DI31" s="691"/>
      <c r="DJ31" s="691"/>
      <c r="DK31" s="692"/>
      <c r="DL31" s="668">
        <v>17626</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2">
      <c r="B32" s="656" t="s">
        <v>316</v>
      </c>
      <c r="C32" s="657"/>
      <c r="D32" s="657"/>
      <c r="E32" s="657"/>
      <c r="F32" s="657"/>
      <c r="G32" s="657"/>
      <c r="H32" s="657"/>
      <c r="I32" s="657"/>
      <c r="J32" s="657"/>
      <c r="K32" s="657"/>
      <c r="L32" s="657"/>
      <c r="M32" s="657"/>
      <c r="N32" s="657"/>
      <c r="O32" s="657"/>
      <c r="P32" s="657"/>
      <c r="Q32" s="658"/>
      <c r="R32" s="659">
        <v>810285</v>
      </c>
      <c r="S32" s="660"/>
      <c r="T32" s="660"/>
      <c r="U32" s="660"/>
      <c r="V32" s="660"/>
      <c r="W32" s="660"/>
      <c r="X32" s="660"/>
      <c r="Y32" s="661"/>
      <c r="Z32" s="662">
        <v>6.4</v>
      </c>
      <c r="AA32" s="662"/>
      <c r="AB32" s="662"/>
      <c r="AC32" s="662"/>
      <c r="AD32" s="663" t="s">
        <v>130</v>
      </c>
      <c r="AE32" s="663"/>
      <c r="AF32" s="663"/>
      <c r="AG32" s="663"/>
      <c r="AH32" s="663"/>
      <c r="AI32" s="663"/>
      <c r="AJ32" s="663"/>
      <c r="AK32" s="663"/>
      <c r="AL32" s="664" t="s">
        <v>130</v>
      </c>
      <c r="AM32" s="665"/>
      <c r="AN32" s="665"/>
      <c r="AO32" s="666"/>
      <c r="AP32" s="707"/>
      <c r="AQ32" s="708"/>
      <c r="AR32" s="708"/>
      <c r="AS32" s="708"/>
      <c r="AT32" s="712"/>
      <c r="AU32" s="214" t="s">
        <v>317</v>
      </c>
      <c r="AX32" s="656" t="s">
        <v>318</v>
      </c>
      <c r="AY32" s="657"/>
      <c r="AZ32" s="657"/>
      <c r="BA32" s="657"/>
      <c r="BB32" s="657"/>
      <c r="BC32" s="657"/>
      <c r="BD32" s="657"/>
      <c r="BE32" s="657"/>
      <c r="BF32" s="658"/>
      <c r="BG32" s="716">
        <v>99.4</v>
      </c>
      <c r="BH32" s="691"/>
      <c r="BI32" s="691"/>
      <c r="BJ32" s="691"/>
      <c r="BK32" s="691"/>
      <c r="BL32" s="691"/>
      <c r="BM32" s="665">
        <v>98.2</v>
      </c>
      <c r="BN32" s="691"/>
      <c r="BO32" s="691"/>
      <c r="BP32" s="691"/>
      <c r="BQ32" s="714"/>
      <c r="BR32" s="716">
        <v>99.4</v>
      </c>
      <c r="BS32" s="691"/>
      <c r="BT32" s="691"/>
      <c r="BU32" s="691"/>
      <c r="BV32" s="691"/>
      <c r="BW32" s="691"/>
      <c r="BX32" s="665">
        <v>97.8</v>
      </c>
      <c r="BY32" s="691"/>
      <c r="BZ32" s="691"/>
      <c r="CA32" s="691"/>
      <c r="CB32" s="714"/>
      <c r="CD32" s="699"/>
      <c r="CE32" s="700"/>
      <c r="CF32" s="656" t="s">
        <v>319</v>
      </c>
      <c r="CG32" s="657"/>
      <c r="CH32" s="657"/>
      <c r="CI32" s="657"/>
      <c r="CJ32" s="657"/>
      <c r="CK32" s="657"/>
      <c r="CL32" s="657"/>
      <c r="CM32" s="657"/>
      <c r="CN32" s="657"/>
      <c r="CO32" s="657"/>
      <c r="CP32" s="657"/>
      <c r="CQ32" s="658"/>
      <c r="CR32" s="659" t="s">
        <v>138</v>
      </c>
      <c r="CS32" s="660"/>
      <c r="CT32" s="660"/>
      <c r="CU32" s="660"/>
      <c r="CV32" s="660"/>
      <c r="CW32" s="660"/>
      <c r="CX32" s="660"/>
      <c r="CY32" s="661"/>
      <c r="CZ32" s="664" t="s">
        <v>138</v>
      </c>
      <c r="DA32" s="689"/>
      <c r="DB32" s="689"/>
      <c r="DC32" s="693"/>
      <c r="DD32" s="668" t="s">
        <v>130</v>
      </c>
      <c r="DE32" s="660"/>
      <c r="DF32" s="660"/>
      <c r="DG32" s="660"/>
      <c r="DH32" s="660"/>
      <c r="DI32" s="660"/>
      <c r="DJ32" s="660"/>
      <c r="DK32" s="661"/>
      <c r="DL32" s="668" t="s">
        <v>138</v>
      </c>
      <c r="DM32" s="660"/>
      <c r="DN32" s="660"/>
      <c r="DO32" s="660"/>
      <c r="DP32" s="660"/>
      <c r="DQ32" s="660"/>
      <c r="DR32" s="660"/>
      <c r="DS32" s="660"/>
      <c r="DT32" s="660"/>
      <c r="DU32" s="660"/>
      <c r="DV32" s="661"/>
      <c r="DW32" s="664" t="s">
        <v>138</v>
      </c>
      <c r="DX32" s="689"/>
      <c r="DY32" s="689"/>
      <c r="DZ32" s="689"/>
      <c r="EA32" s="689"/>
      <c r="EB32" s="689"/>
      <c r="EC32" s="690"/>
    </row>
    <row r="33" spans="2:133" ht="11.25" customHeight="1" x14ac:dyDescent="0.2">
      <c r="B33" s="656" t="s">
        <v>320</v>
      </c>
      <c r="C33" s="657"/>
      <c r="D33" s="657"/>
      <c r="E33" s="657"/>
      <c r="F33" s="657"/>
      <c r="G33" s="657"/>
      <c r="H33" s="657"/>
      <c r="I33" s="657"/>
      <c r="J33" s="657"/>
      <c r="K33" s="657"/>
      <c r="L33" s="657"/>
      <c r="M33" s="657"/>
      <c r="N33" s="657"/>
      <c r="O33" s="657"/>
      <c r="P33" s="657"/>
      <c r="Q33" s="658"/>
      <c r="R33" s="659">
        <v>13673</v>
      </c>
      <c r="S33" s="660"/>
      <c r="T33" s="660"/>
      <c r="U33" s="660"/>
      <c r="V33" s="660"/>
      <c r="W33" s="660"/>
      <c r="X33" s="660"/>
      <c r="Y33" s="661"/>
      <c r="Z33" s="662">
        <v>0.1</v>
      </c>
      <c r="AA33" s="662"/>
      <c r="AB33" s="662"/>
      <c r="AC33" s="662"/>
      <c r="AD33" s="663">
        <v>1429</v>
      </c>
      <c r="AE33" s="663"/>
      <c r="AF33" s="663"/>
      <c r="AG33" s="663"/>
      <c r="AH33" s="663"/>
      <c r="AI33" s="663"/>
      <c r="AJ33" s="663"/>
      <c r="AK33" s="663"/>
      <c r="AL33" s="664">
        <v>0</v>
      </c>
      <c r="AM33" s="665"/>
      <c r="AN33" s="665"/>
      <c r="AO33" s="666"/>
      <c r="AP33" s="709"/>
      <c r="AQ33" s="710"/>
      <c r="AR33" s="710"/>
      <c r="AS33" s="710"/>
      <c r="AT33" s="713"/>
      <c r="AU33" s="219"/>
      <c r="AV33" s="219"/>
      <c r="AW33" s="219"/>
      <c r="AX33" s="680" t="s">
        <v>321</v>
      </c>
      <c r="AY33" s="681"/>
      <c r="AZ33" s="681"/>
      <c r="BA33" s="681"/>
      <c r="BB33" s="681"/>
      <c r="BC33" s="681"/>
      <c r="BD33" s="681"/>
      <c r="BE33" s="681"/>
      <c r="BF33" s="682"/>
      <c r="BG33" s="717">
        <v>99.3</v>
      </c>
      <c r="BH33" s="718"/>
      <c r="BI33" s="718"/>
      <c r="BJ33" s="718"/>
      <c r="BK33" s="718"/>
      <c r="BL33" s="718"/>
      <c r="BM33" s="719">
        <v>97.7</v>
      </c>
      <c r="BN33" s="718"/>
      <c r="BO33" s="718"/>
      <c r="BP33" s="718"/>
      <c r="BQ33" s="720"/>
      <c r="BR33" s="717">
        <v>99.4</v>
      </c>
      <c r="BS33" s="718"/>
      <c r="BT33" s="718"/>
      <c r="BU33" s="718"/>
      <c r="BV33" s="718"/>
      <c r="BW33" s="718"/>
      <c r="BX33" s="719">
        <v>97.7</v>
      </c>
      <c r="BY33" s="718"/>
      <c r="BZ33" s="718"/>
      <c r="CA33" s="718"/>
      <c r="CB33" s="720"/>
      <c r="CD33" s="656" t="s">
        <v>322</v>
      </c>
      <c r="CE33" s="657"/>
      <c r="CF33" s="657"/>
      <c r="CG33" s="657"/>
      <c r="CH33" s="657"/>
      <c r="CI33" s="657"/>
      <c r="CJ33" s="657"/>
      <c r="CK33" s="657"/>
      <c r="CL33" s="657"/>
      <c r="CM33" s="657"/>
      <c r="CN33" s="657"/>
      <c r="CO33" s="657"/>
      <c r="CP33" s="657"/>
      <c r="CQ33" s="658"/>
      <c r="CR33" s="659">
        <v>6020153</v>
      </c>
      <c r="CS33" s="691"/>
      <c r="CT33" s="691"/>
      <c r="CU33" s="691"/>
      <c r="CV33" s="691"/>
      <c r="CW33" s="691"/>
      <c r="CX33" s="691"/>
      <c r="CY33" s="692"/>
      <c r="CZ33" s="664">
        <v>49.3</v>
      </c>
      <c r="DA33" s="689"/>
      <c r="DB33" s="689"/>
      <c r="DC33" s="693"/>
      <c r="DD33" s="668">
        <v>4944931</v>
      </c>
      <c r="DE33" s="691"/>
      <c r="DF33" s="691"/>
      <c r="DG33" s="691"/>
      <c r="DH33" s="691"/>
      <c r="DI33" s="691"/>
      <c r="DJ33" s="691"/>
      <c r="DK33" s="692"/>
      <c r="DL33" s="668">
        <v>3183627</v>
      </c>
      <c r="DM33" s="691"/>
      <c r="DN33" s="691"/>
      <c r="DO33" s="691"/>
      <c r="DP33" s="691"/>
      <c r="DQ33" s="691"/>
      <c r="DR33" s="691"/>
      <c r="DS33" s="691"/>
      <c r="DT33" s="691"/>
      <c r="DU33" s="691"/>
      <c r="DV33" s="692"/>
      <c r="DW33" s="664">
        <v>41.8</v>
      </c>
      <c r="DX33" s="689"/>
      <c r="DY33" s="689"/>
      <c r="DZ33" s="689"/>
      <c r="EA33" s="689"/>
      <c r="EB33" s="689"/>
      <c r="EC33" s="690"/>
    </row>
    <row r="34" spans="2:133" ht="11.25" customHeight="1" x14ac:dyDescent="0.2">
      <c r="B34" s="656" t="s">
        <v>323</v>
      </c>
      <c r="C34" s="657"/>
      <c r="D34" s="657"/>
      <c r="E34" s="657"/>
      <c r="F34" s="657"/>
      <c r="G34" s="657"/>
      <c r="H34" s="657"/>
      <c r="I34" s="657"/>
      <c r="J34" s="657"/>
      <c r="K34" s="657"/>
      <c r="L34" s="657"/>
      <c r="M34" s="657"/>
      <c r="N34" s="657"/>
      <c r="O34" s="657"/>
      <c r="P34" s="657"/>
      <c r="Q34" s="658"/>
      <c r="R34" s="659">
        <v>6077</v>
      </c>
      <c r="S34" s="660"/>
      <c r="T34" s="660"/>
      <c r="U34" s="660"/>
      <c r="V34" s="660"/>
      <c r="W34" s="660"/>
      <c r="X34" s="660"/>
      <c r="Y34" s="661"/>
      <c r="Z34" s="662">
        <v>0</v>
      </c>
      <c r="AA34" s="662"/>
      <c r="AB34" s="662"/>
      <c r="AC34" s="662"/>
      <c r="AD34" s="663" t="s">
        <v>130</v>
      </c>
      <c r="AE34" s="663"/>
      <c r="AF34" s="663"/>
      <c r="AG34" s="663"/>
      <c r="AH34" s="663"/>
      <c r="AI34" s="663"/>
      <c r="AJ34" s="663"/>
      <c r="AK34" s="663"/>
      <c r="AL34" s="664" t="s">
        <v>130</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2002036</v>
      </c>
      <c r="CS34" s="660"/>
      <c r="CT34" s="660"/>
      <c r="CU34" s="660"/>
      <c r="CV34" s="660"/>
      <c r="CW34" s="660"/>
      <c r="CX34" s="660"/>
      <c r="CY34" s="661"/>
      <c r="CZ34" s="664">
        <v>16.399999999999999</v>
      </c>
      <c r="DA34" s="689"/>
      <c r="DB34" s="689"/>
      <c r="DC34" s="693"/>
      <c r="DD34" s="668">
        <v>1472833</v>
      </c>
      <c r="DE34" s="660"/>
      <c r="DF34" s="660"/>
      <c r="DG34" s="660"/>
      <c r="DH34" s="660"/>
      <c r="DI34" s="660"/>
      <c r="DJ34" s="660"/>
      <c r="DK34" s="661"/>
      <c r="DL34" s="668">
        <v>1248451</v>
      </c>
      <c r="DM34" s="660"/>
      <c r="DN34" s="660"/>
      <c r="DO34" s="660"/>
      <c r="DP34" s="660"/>
      <c r="DQ34" s="660"/>
      <c r="DR34" s="660"/>
      <c r="DS34" s="660"/>
      <c r="DT34" s="660"/>
      <c r="DU34" s="660"/>
      <c r="DV34" s="661"/>
      <c r="DW34" s="664">
        <v>16.399999999999999</v>
      </c>
      <c r="DX34" s="689"/>
      <c r="DY34" s="689"/>
      <c r="DZ34" s="689"/>
      <c r="EA34" s="689"/>
      <c r="EB34" s="689"/>
      <c r="EC34" s="690"/>
    </row>
    <row r="35" spans="2:133" ht="11.25" customHeight="1" x14ac:dyDescent="0.2">
      <c r="B35" s="656" t="s">
        <v>325</v>
      </c>
      <c r="C35" s="657"/>
      <c r="D35" s="657"/>
      <c r="E35" s="657"/>
      <c r="F35" s="657"/>
      <c r="G35" s="657"/>
      <c r="H35" s="657"/>
      <c r="I35" s="657"/>
      <c r="J35" s="657"/>
      <c r="K35" s="657"/>
      <c r="L35" s="657"/>
      <c r="M35" s="657"/>
      <c r="N35" s="657"/>
      <c r="O35" s="657"/>
      <c r="P35" s="657"/>
      <c r="Q35" s="658"/>
      <c r="R35" s="659">
        <v>634544</v>
      </c>
      <c r="S35" s="660"/>
      <c r="T35" s="660"/>
      <c r="U35" s="660"/>
      <c r="V35" s="660"/>
      <c r="W35" s="660"/>
      <c r="X35" s="660"/>
      <c r="Y35" s="661"/>
      <c r="Z35" s="662">
        <v>5</v>
      </c>
      <c r="AA35" s="662"/>
      <c r="AB35" s="662"/>
      <c r="AC35" s="662"/>
      <c r="AD35" s="663" t="s">
        <v>138</v>
      </c>
      <c r="AE35" s="663"/>
      <c r="AF35" s="663"/>
      <c r="AG35" s="663"/>
      <c r="AH35" s="663"/>
      <c r="AI35" s="663"/>
      <c r="AJ35" s="663"/>
      <c r="AK35" s="663"/>
      <c r="AL35" s="664" t="s">
        <v>130</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142415</v>
      </c>
      <c r="CS35" s="691"/>
      <c r="CT35" s="691"/>
      <c r="CU35" s="691"/>
      <c r="CV35" s="691"/>
      <c r="CW35" s="691"/>
      <c r="CX35" s="691"/>
      <c r="CY35" s="692"/>
      <c r="CZ35" s="664">
        <v>1.2</v>
      </c>
      <c r="DA35" s="689"/>
      <c r="DB35" s="689"/>
      <c r="DC35" s="693"/>
      <c r="DD35" s="668">
        <v>142239</v>
      </c>
      <c r="DE35" s="691"/>
      <c r="DF35" s="691"/>
      <c r="DG35" s="691"/>
      <c r="DH35" s="691"/>
      <c r="DI35" s="691"/>
      <c r="DJ35" s="691"/>
      <c r="DK35" s="692"/>
      <c r="DL35" s="668">
        <v>141305</v>
      </c>
      <c r="DM35" s="691"/>
      <c r="DN35" s="691"/>
      <c r="DO35" s="691"/>
      <c r="DP35" s="691"/>
      <c r="DQ35" s="691"/>
      <c r="DR35" s="691"/>
      <c r="DS35" s="691"/>
      <c r="DT35" s="691"/>
      <c r="DU35" s="691"/>
      <c r="DV35" s="692"/>
      <c r="DW35" s="664">
        <v>1.9</v>
      </c>
      <c r="DX35" s="689"/>
      <c r="DY35" s="689"/>
      <c r="DZ35" s="689"/>
      <c r="EA35" s="689"/>
      <c r="EB35" s="689"/>
      <c r="EC35" s="690"/>
    </row>
    <row r="36" spans="2:133" ht="11.25" customHeight="1" x14ac:dyDescent="0.2">
      <c r="B36" s="656" t="s">
        <v>329</v>
      </c>
      <c r="C36" s="657"/>
      <c r="D36" s="657"/>
      <c r="E36" s="657"/>
      <c r="F36" s="657"/>
      <c r="G36" s="657"/>
      <c r="H36" s="657"/>
      <c r="I36" s="657"/>
      <c r="J36" s="657"/>
      <c r="K36" s="657"/>
      <c r="L36" s="657"/>
      <c r="M36" s="657"/>
      <c r="N36" s="657"/>
      <c r="O36" s="657"/>
      <c r="P36" s="657"/>
      <c r="Q36" s="658"/>
      <c r="R36" s="659">
        <v>426941</v>
      </c>
      <c r="S36" s="660"/>
      <c r="T36" s="660"/>
      <c r="U36" s="660"/>
      <c r="V36" s="660"/>
      <c r="W36" s="660"/>
      <c r="X36" s="660"/>
      <c r="Y36" s="661"/>
      <c r="Z36" s="662">
        <v>3.4</v>
      </c>
      <c r="AA36" s="662"/>
      <c r="AB36" s="662"/>
      <c r="AC36" s="662"/>
      <c r="AD36" s="663" t="s">
        <v>130</v>
      </c>
      <c r="AE36" s="663"/>
      <c r="AF36" s="663"/>
      <c r="AG36" s="663"/>
      <c r="AH36" s="663"/>
      <c r="AI36" s="663"/>
      <c r="AJ36" s="663"/>
      <c r="AK36" s="663"/>
      <c r="AL36" s="664" t="s">
        <v>130</v>
      </c>
      <c r="AM36" s="665"/>
      <c r="AN36" s="665"/>
      <c r="AO36" s="666"/>
      <c r="AP36" s="222"/>
      <c r="AQ36" s="725" t="s">
        <v>330</v>
      </c>
      <c r="AR36" s="726"/>
      <c r="AS36" s="726"/>
      <c r="AT36" s="726"/>
      <c r="AU36" s="726"/>
      <c r="AV36" s="726"/>
      <c r="AW36" s="726"/>
      <c r="AX36" s="726"/>
      <c r="AY36" s="727"/>
      <c r="AZ36" s="648">
        <v>1578238</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v>90053</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1793264</v>
      </c>
      <c r="CS36" s="660"/>
      <c r="CT36" s="660"/>
      <c r="CU36" s="660"/>
      <c r="CV36" s="660"/>
      <c r="CW36" s="660"/>
      <c r="CX36" s="660"/>
      <c r="CY36" s="661"/>
      <c r="CZ36" s="664">
        <v>14.7</v>
      </c>
      <c r="DA36" s="689"/>
      <c r="DB36" s="689"/>
      <c r="DC36" s="693"/>
      <c r="DD36" s="668">
        <v>1491658</v>
      </c>
      <c r="DE36" s="660"/>
      <c r="DF36" s="660"/>
      <c r="DG36" s="660"/>
      <c r="DH36" s="660"/>
      <c r="DI36" s="660"/>
      <c r="DJ36" s="660"/>
      <c r="DK36" s="661"/>
      <c r="DL36" s="668">
        <v>940146</v>
      </c>
      <c r="DM36" s="660"/>
      <c r="DN36" s="660"/>
      <c r="DO36" s="660"/>
      <c r="DP36" s="660"/>
      <c r="DQ36" s="660"/>
      <c r="DR36" s="660"/>
      <c r="DS36" s="660"/>
      <c r="DT36" s="660"/>
      <c r="DU36" s="660"/>
      <c r="DV36" s="661"/>
      <c r="DW36" s="664">
        <v>12.3</v>
      </c>
      <c r="DX36" s="689"/>
      <c r="DY36" s="689"/>
      <c r="DZ36" s="689"/>
      <c r="EA36" s="689"/>
      <c r="EB36" s="689"/>
      <c r="EC36" s="690"/>
    </row>
    <row r="37" spans="2:133" ht="11.25" customHeight="1" x14ac:dyDescent="0.2">
      <c r="B37" s="656" t="s">
        <v>333</v>
      </c>
      <c r="C37" s="657"/>
      <c r="D37" s="657"/>
      <c r="E37" s="657"/>
      <c r="F37" s="657"/>
      <c r="G37" s="657"/>
      <c r="H37" s="657"/>
      <c r="I37" s="657"/>
      <c r="J37" s="657"/>
      <c r="K37" s="657"/>
      <c r="L37" s="657"/>
      <c r="M37" s="657"/>
      <c r="N37" s="657"/>
      <c r="O37" s="657"/>
      <c r="P37" s="657"/>
      <c r="Q37" s="658"/>
      <c r="R37" s="659">
        <v>393966</v>
      </c>
      <c r="S37" s="660"/>
      <c r="T37" s="660"/>
      <c r="U37" s="660"/>
      <c r="V37" s="660"/>
      <c r="W37" s="660"/>
      <c r="X37" s="660"/>
      <c r="Y37" s="661"/>
      <c r="Z37" s="662">
        <v>3.1</v>
      </c>
      <c r="AA37" s="662"/>
      <c r="AB37" s="662"/>
      <c r="AC37" s="662"/>
      <c r="AD37" s="663">
        <v>255</v>
      </c>
      <c r="AE37" s="663"/>
      <c r="AF37" s="663"/>
      <c r="AG37" s="663"/>
      <c r="AH37" s="663"/>
      <c r="AI37" s="663"/>
      <c r="AJ37" s="663"/>
      <c r="AK37" s="663"/>
      <c r="AL37" s="664">
        <v>0</v>
      </c>
      <c r="AM37" s="665"/>
      <c r="AN37" s="665"/>
      <c r="AO37" s="666"/>
      <c r="AQ37" s="722" t="s">
        <v>334</v>
      </c>
      <c r="AR37" s="723"/>
      <c r="AS37" s="723"/>
      <c r="AT37" s="723"/>
      <c r="AU37" s="723"/>
      <c r="AV37" s="723"/>
      <c r="AW37" s="723"/>
      <c r="AX37" s="723"/>
      <c r="AY37" s="724"/>
      <c r="AZ37" s="659">
        <v>449933</v>
      </c>
      <c r="BA37" s="660"/>
      <c r="BB37" s="660"/>
      <c r="BC37" s="660"/>
      <c r="BD37" s="691"/>
      <c r="BE37" s="691"/>
      <c r="BF37" s="714"/>
      <c r="BG37" s="656" t="s">
        <v>335</v>
      </c>
      <c r="BH37" s="657"/>
      <c r="BI37" s="657"/>
      <c r="BJ37" s="657"/>
      <c r="BK37" s="657"/>
      <c r="BL37" s="657"/>
      <c r="BM37" s="657"/>
      <c r="BN37" s="657"/>
      <c r="BO37" s="657"/>
      <c r="BP37" s="657"/>
      <c r="BQ37" s="657"/>
      <c r="BR37" s="657"/>
      <c r="BS37" s="657"/>
      <c r="BT37" s="657"/>
      <c r="BU37" s="658"/>
      <c r="BV37" s="659">
        <v>42380</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698253</v>
      </c>
      <c r="CS37" s="691"/>
      <c r="CT37" s="691"/>
      <c r="CU37" s="691"/>
      <c r="CV37" s="691"/>
      <c r="CW37" s="691"/>
      <c r="CX37" s="691"/>
      <c r="CY37" s="692"/>
      <c r="CZ37" s="664">
        <v>5.7</v>
      </c>
      <c r="DA37" s="689"/>
      <c r="DB37" s="689"/>
      <c r="DC37" s="693"/>
      <c r="DD37" s="668">
        <v>698253</v>
      </c>
      <c r="DE37" s="691"/>
      <c r="DF37" s="691"/>
      <c r="DG37" s="691"/>
      <c r="DH37" s="691"/>
      <c r="DI37" s="691"/>
      <c r="DJ37" s="691"/>
      <c r="DK37" s="692"/>
      <c r="DL37" s="668">
        <v>693218</v>
      </c>
      <c r="DM37" s="691"/>
      <c r="DN37" s="691"/>
      <c r="DO37" s="691"/>
      <c r="DP37" s="691"/>
      <c r="DQ37" s="691"/>
      <c r="DR37" s="691"/>
      <c r="DS37" s="691"/>
      <c r="DT37" s="691"/>
      <c r="DU37" s="691"/>
      <c r="DV37" s="692"/>
      <c r="DW37" s="664">
        <v>9.1</v>
      </c>
      <c r="DX37" s="689"/>
      <c r="DY37" s="689"/>
      <c r="DZ37" s="689"/>
      <c r="EA37" s="689"/>
      <c r="EB37" s="689"/>
      <c r="EC37" s="690"/>
    </row>
    <row r="38" spans="2:133" ht="11.25" customHeight="1" x14ac:dyDescent="0.2">
      <c r="B38" s="656" t="s">
        <v>337</v>
      </c>
      <c r="C38" s="657"/>
      <c r="D38" s="657"/>
      <c r="E38" s="657"/>
      <c r="F38" s="657"/>
      <c r="G38" s="657"/>
      <c r="H38" s="657"/>
      <c r="I38" s="657"/>
      <c r="J38" s="657"/>
      <c r="K38" s="657"/>
      <c r="L38" s="657"/>
      <c r="M38" s="657"/>
      <c r="N38" s="657"/>
      <c r="O38" s="657"/>
      <c r="P38" s="657"/>
      <c r="Q38" s="658"/>
      <c r="R38" s="659">
        <v>179700</v>
      </c>
      <c r="S38" s="660"/>
      <c r="T38" s="660"/>
      <c r="U38" s="660"/>
      <c r="V38" s="660"/>
      <c r="W38" s="660"/>
      <c r="X38" s="660"/>
      <c r="Y38" s="661"/>
      <c r="Z38" s="662">
        <v>1.4</v>
      </c>
      <c r="AA38" s="662"/>
      <c r="AB38" s="662"/>
      <c r="AC38" s="662"/>
      <c r="AD38" s="663" t="s">
        <v>130</v>
      </c>
      <c r="AE38" s="663"/>
      <c r="AF38" s="663"/>
      <c r="AG38" s="663"/>
      <c r="AH38" s="663"/>
      <c r="AI38" s="663"/>
      <c r="AJ38" s="663"/>
      <c r="AK38" s="663"/>
      <c r="AL38" s="664" t="s">
        <v>130</v>
      </c>
      <c r="AM38" s="665"/>
      <c r="AN38" s="665"/>
      <c r="AO38" s="666"/>
      <c r="AQ38" s="722" t="s">
        <v>338</v>
      </c>
      <c r="AR38" s="723"/>
      <c r="AS38" s="723"/>
      <c r="AT38" s="723"/>
      <c r="AU38" s="723"/>
      <c r="AV38" s="723"/>
      <c r="AW38" s="723"/>
      <c r="AX38" s="723"/>
      <c r="AY38" s="724"/>
      <c r="AZ38" s="659">
        <v>47897</v>
      </c>
      <c r="BA38" s="660"/>
      <c r="BB38" s="660"/>
      <c r="BC38" s="660"/>
      <c r="BD38" s="691"/>
      <c r="BE38" s="691"/>
      <c r="BF38" s="714"/>
      <c r="BG38" s="656" t="s">
        <v>339</v>
      </c>
      <c r="BH38" s="657"/>
      <c r="BI38" s="657"/>
      <c r="BJ38" s="657"/>
      <c r="BK38" s="657"/>
      <c r="BL38" s="657"/>
      <c r="BM38" s="657"/>
      <c r="BN38" s="657"/>
      <c r="BO38" s="657"/>
      <c r="BP38" s="657"/>
      <c r="BQ38" s="657"/>
      <c r="BR38" s="657"/>
      <c r="BS38" s="657"/>
      <c r="BT38" s="657"/>
      <c r="BU38" s="658"/>
      <c r="BV38" s="659">
        <v>3642</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1080408</v>
      </c>
      <c r="CS38" s="660"/>
      <c r="CT38" s="660"/>
      <c r="CU38" s="660"/>
      <c r="CV38" s="660"/>
      <c r="CW38" s="660"/>
      <c r="CX38" s="660"/>
      <c r="CY38" s="661"/>
      <c r="CZ38" s="664">
        <v>8.9</v>
      </c>
      <c r="DA38" s="689"/>
      <c r="DB38" s="689"/>
      <c r="DC38" s="693"/>
      <c r="DD38" s="668">
        <v>909518</v>
      </c>
      <c r="DE38" s="660"/>
      <c r="DF38" s="660"/>
      <c r="DG38" s="660"/>
      <c r="DH38" s="660"/>
      <c r="DI38" s="660"/>
      <c r="DJ38" s="660"/>
      <c r="DK38" s="661"/>
      <c r="DL38" s="668">
        <v>853725</v>
      </c>
      <c r="DM38" s="660"/>
      <c r="DN38" s="660"/>
      <c r="DO38" s="660"/>
      <c r="DP38" s="660"/>
      <c r="DQ38" s="660"/>
      <c r="DR38" s="660"/>
      <c r="DS38" s="660"/>
      <c r="DT38" s="660"/>
      <c r="DU38" s="660"/>
      <c r="DV38" s="661"/>
      <c r="DW38" s="664">
        <v>11.2</v>
      </c>
      <c r="DX38" s="689"/>
      <c r="DY38" s="689"/>
      <c r="DZ38" s="689"/>
      <c r="EA38" s="689"/>
      <c r="EB38" s="689"/>
      <c r="EC38" s="690"/>
    </row>
    <row r="39" spans="2:133" ht="11.25" customHeight="1" x14ac:dyDescent="0.2">
      <c r="B39" s="656" t="s">
        <v>341</v>
      </c>
      <c r="C39" s="657"/>
      <c r="D39" s="657"/>
      <c r="E39" s="657"/>
      <c r="F39" s="657"/>
      <c r="G39" s="657"/>
      <c r="H39" s="657"/>
      <c r="I39" s="657"/>
      <c r="J39" s="657"/>
      <c r="K39" s="657"/>
      <c r="L39" s="657"/>
      <c r="M39" s="657"/>
      <c r="N39" s="657"/>
      <c r="O39" s="657"/>
      <c r="P39" s="657"/>
      <c r="Q39" s="658"/>
      <c r="R39" s="659" t="s">
        <v>138</v>
      </c>
      <c r="S39" s="660"/>
      <c r="T39" s="660"/>
      <c r="U39" s="660"/>
      <c r="V39" s="660"/>
      <c r="W39" s="660"/>
      <c r="X39" s="660"/>
      <c r="Y39" s="661"/>
      <c r="Z39" s="662" t="s">
        <v>138</v>
      </c>
      <c r="AA39" s="662"/>
      <c r="AB39" s="662"/>
      <c r="AC39" s="662"/>
      <c r="AD39" s="663" t="s">
        <v>130</v>
      </c>
      <c r="AE39" s="663"/>
      <c r="AF39" s="663"/>
      <c r="AG39" s="663"/>
      <c r="AH39" s="663"/>
      <c r="AI39" s="663"/>
      <c r="AJ39" s="663"/>
      <c r="AK39" s="663"/>
      <c r="AL39" s="664" t="s">
        <v>138</v>
      </c>
      <c r="AM39" s="665"/>
      <c r="AN39" s="665"/>
      <c r="AO39" s="666"/>
      <c r="AQ39" s="722" t="s">
        <v>342</v>
      </c>
      <c r="AR39" s="723"/>
      <c r="AS39" s="723"/>
      <c r="AT39" s="723"/>
      <c r="AU39" s="723"/>
      <c r="AV39" s="723"/>
      <c r="AW39" s="723"/>
      <c r="AX39" s="723"/>
      <c r="AY39" s="724"/>
      <c r="AZ39" s="659" t="s">
        <v>138</v>
      </c>
      <c r="BA39" s="660"/>
      <c r="BB39" s="660"/>
      <c r="BC39" s="660"/>
      <c r="BD39" s="691"/>
      <c r="BE39" s="691"/>
      <c r="BF39" s="714"/>
      <c r="BG39" s="656" t="s">
        <v>343</v>
      </c>
      <c r="BH39" s="657"/>
      <c r="BI39" s="657"/>
      <c r="BJ39" s="657"/>
      <c r="BK39" s="657"/>
      <c r="BL39" s="657"/>
      <c r="BM39" s="657"/>
      <c r="BN39" s="657"/>
      <c r="BO39" s="657"/>
      <c r="BP39" s="657"/>
      <c r="BQ39" s="657"/>
      <c r="BR39" s="657"/>
      <c r="BS39" s="657"/>
      <c r="BT39" s="657"/>
      <c r="BU39" s="658"/>
      <c r="BV39" s="659">
        <v>5474</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649367</v>
      </c>
      <c r="CS39" s="691"/>
      <c r="CT39" s="691"/>
      <c r="CU39" s="691"/>
      <c r="CV39" s="691"/>
      <c r="CW39" s="691"/>
      <c r="CX39" s="691"/>
      <c r="CY39" s="692"/>
      <c r="CZ39" s="664">
        <v>5.3</v>
      </c>
      <c r="DA39" s="689"/>
      <c r="DB39" s="689"/>
      <c r="DC39" s="693"/>
      <c r="DD39" s="668">
        <v>642020</v>
      </c>
      <c r="DE39" s="691"/>
      <c r="DF39" s="691"/>
      <c r="DG39" s="691"/>
      <c r="DH39" s="691"/>
      <c r="DI39" s="691"/>
      <c r="DJ39" s="691"/>
      <c r="DK39" s="692"/>
      <c r="DL39" s="668" t="s">
        <v>138</v>
      </c>
      <c r="DM39" s="691"/>
      <c r="DN39" s="691"/>
      <c r="DO39" s="691"/>
      <c r="DP39" s="691"/>
      <c r="DQ39" s="691"/>
      <c r="DR39" s="691"/>
      <c r="DS39" s="691"/>
      <c r="DT39" s="691"/>
      <c r="DU39" s="691"/>
      <c r="DV39" s="692"/>
      <c r="DW39" s="664" t="s">
        <v>130</v>
      </c>
      <c r="DX39" s="689"/>
      <c r="DY39" s="689"/>
      <c r="DZ39" s="689"/>
      <c r="EA39" s="689"/>
      <c r="EB39" s="689"/>
      <c r="EC39" s="690"/>
    </row>
    <row r="40" spans="2:133" ht="11.25" customHeight="1" x14ac:dyDescent="0.2">
      <c r="B40" s="656" t="s">
        <v>345</v>
      </c>
      <c r="C40" s="657"/>
      <c r="D40" s="657"/>
      <c r="E40" s="657"/>
      <c r="F40" s="657"/>
      <c r="G40" s="657"/>
      <c r="H40" s="657"/>
      <c r="I40" s="657"/>
      <c r="J40" s="657"/>
      <c r="K40" s="657"/>
      <c r="L40" s="657"/>
      <c r="M40" s="657"/>
      <c r="N40" s="657"/>
      <c r="O40" s="657"/>
      <c r="P40" s="657"/>
      <c r="Q40" s="658"/>
      <c r="R40" s="659" t="s">
        <v>130</v>
      </c>
      <c r="S40" s="660"/>
      <c r="T40" s="660"/>
      <c r="U40" s="660"/>
      <c r="V40" s="660"/>
      <c r="W40" s="660"/>
      <c r="X40" s="660"/>
      <c r="Y40" s="661"/>
      <c r="Z40" s="662" t="s">
        <v>138</v>
      </c>
      <c r="AA40" s="662"/>
      <c r="AB40" s="662"/>
      <c r="AC40" s="662"/>
      <c r="AD40" s="663" t="s">
        <v>138</v>
      </c>
      <c r="AE40" s="663"/>
      <c r="AF40" s="663"/>
      <c r="AG40" s="663"/>
      <c r="AH40" s="663"/>
      <c r="AI40" s="663"/>
      <c r="AJ40" s="663"/>
      <c r="AK40" s="663"/>
      <c r="AL40" s="664" t="s">
        <v>138</v>
      </c>
      <c r="AM40" s="665"/>
      <c r="AN40" s="665"/>
      <c r="AO40" s="666"/>
      <c r="AQ40" s="722" t="s">
        <v>346</v>
      </c>
      <c r="AR40" s="723"/>
      <c r="AS40" s="723"/>
      <c r="AT40" s="723"/>
      <c r="AU40" s="723"/>
      <c r="AV40" s="723"/>
      <c r="AW40" s="723"/>
      <c r="AX40" s="723"/>
      <c r="AY40" s="724"/>
      <c r="AZ40" s="659" t="s">
        <v>130</v>
      </c>
      <c r="BA40" s="660"/>
      <c r="BB40" s="660"/>
      <c r="BC40" s="660"/>
      <c r="BD40" s="691"/>
      <c r="BE40" s="691"/>
      <c r="BF40" s="714"/>
      <c r="BG40" s="707" t="s">
        <v>347</v>
      </c>
      <c r="BH40" s="708"/>
      <c r="BI40" s="708"/>
      <c r="BJ40" s="708"/>
      <c r="BK40" s="708"/>
      <c r="BL40" s="223"/>
      <c r="BM40" s="657" t="s">
        <v>348</v>
      </c>
      <c r="BN40" s="657"/>
      <c r="BO40" s="657"/>
      <c r="BP40" s="657"/>
      <c r="BQ40" s="657"/>
      <c r="BR40" s="657"/>
      <c r="BS40" s="657"/>
      <c r="BT40" s="657"/>
      <c r="BU40" s="658"/>
      <c r="BV40" s="659">
        <v>106</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v>352663</v>
      </c>
      <c r="CS40" s="660"/>
      <c r="CT40" s="660"/>
      <c r="CU40" s="660"/>
      <c r="CV40" s="660"/>
      <c r="CW40" s="660"/>
      <c r="CX40" s="660"/>
      <c r="CY40" s="661"/>
      <c r="CZ40" s="664">
        <v>2.9</v>
      </c>
      <c r="DA40" s="689"/>
      <c r="DB40" s="689"/>
      <c r="DC40" s="693"/>
      <c r="DD40" s="668">
        <v>286663</v>
      </c>
      <c r="DE40" s="660"/>
      <c r="DF40" s="660"/>
      <c r="DG40" s="660"/>
      <c r="DH40" s="660"/>
      <c r="DI40" s="660"/>
      <c r="DJ40" s="660"/>
      <c r="DK40" s="661"/>
      <c r="DL40" s="668" t="s">
        <v>130</v>
      </c>
      <c r="DM40" s="660"/>
      <c r="DN40" s="660"/>
      <c r="DO40" s="660"/>
      <c r="DP40" s="660"/>
      <c r="DQ40" s="660"/>
      <c r="DR40" s="660"/>
      <c r="DS40" s="660"/>
      <c r="DT40" s="660"/>
      <c r="DU40" s="660"/>
      <c r="DV40" s="661"/>
      <c r="DW40" s="664" t="s">
        <v>138</v>
      </c>
      <c r="DX40" s="689"/>
      <c r="DY40" s="689"/>
      <c r="DZ40" s="689"/>
      <c r="EA40" s="689"/>
      <c r="EB40" s="689"/>
      <c r="EC40" s="690"/>
    </row>
    <row r="41" spans="2:133" ht="11.25" customHeight="1" x14ac:dyDescent="0.2">
      <c r="B41" s="680" t="s">
        <v>350</v>
      </c>
      <c r="C41" s="681"/>
      <c r="D41" s="681"/>
      <c r="E41" s="681"/>
      <c r="F41" s="681"/>
      <c r="G41" s="681"/>
      <c r="H41" s="681"/>
      <c r="I41" s="681"/>
      <c r="J41" s="681"/>
      <c r="K41" s="681"/>
      <c r="L41" s="681"/>
      <c r="M41" s="681"/>
      <c r="N41" s="681"/>
      <c r="O41" s="681"/>
      <c r="P41" s="681"/>
      <c r="Q41" s="682"/>
      <c r="R41" s="731">
        <v>12600987</v>
      </c>
      <c r="S41" s="732"/>
      <c r="T41" s="732"/>
      <c r="U41" s="732"/>
      <c r="V41" s="732"/>
      <c r="W41" s="732"/>
      <c r="X41" s="732"/>
      <c r="Y41" s="736"/>
      <c r="Z41" s="737">
        <v>100</v>
      </c>
      <c r="AA41" s="737"/>
      <c r="AB41" s="737"/>
      <c r="AC41" s="737"/>
      <c r="AD41" s="738">
        <v>7614816</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239248</v>
      </c>
      <c r="BA41" s="660"/>
      <c r="BB41" s="660"/>
      <c r="BC41" s="660"/>
      <c r="BD41" s="691"/>
      <c r="BE41" s="691"/>
      <c r="BF41" s="714"/>
      <c r="BG41" s="707"/>
      <c r="BH41" s="708"/>
      <c r="BI41" s="708"/>
      <c r="BJ41" s="708"/>
      <c r="BK41" s="708"/>
      <c r="BL41" s="223"/>
      <c r="BM41" s="657" t="s">
        <v>352</v>
      </c>
      <c r="BN41" s="657"/>
      <c r="BO41" s="657"/>
      <c r="BP41" s="657"/>
      <c r="BQ41" s="657"/>
      <c r="BR41" s="657"/>
      <c r="BS41" s="657"/>
      <c r="BT41" s="657"/>
      <c r="BU41" s="658"/>
      <c r="BV41" s="659" t="s">
        <v>138</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130</v>
      </c>
      <c r="CS41" s="691"/>
      <c r="CT41" s="691"/>
      <c r="CU41" s="691"/>
      <c r="CV41" s="691"/>
      <c r="CW41" s="691"/>
      <c r="CX41" s="691"/>
      <c r="CY41" s="692"/>
      <c r="CZ41" s="664" t="s">
        <v>138</v>
      </c>
      <c r="DA41" s="689"/>
      <c r="DB41" s="689"/>
      <c r="DC41" s="693"/>
      <c r="DD41" s="668" t="s">
        <v>130</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354</v>
      </c>
      <c r="AR42" s="729"/>
      <c r="AS42" s="729"/>
      <c r="AT42" s="729"/>
      <c r="AU42" s="729"/>
      <c r="AV42" s="729"/>
      <c r="AW42" s="729"/>
      <c r="AX42" s="729"/>
      <c r="AY42" s="730"/>
      <c r="AZ42" s="731">
        <v>841160</v>
      </c>
      <c r="BA42" s="732"/>
      <c r="BB42" s="732"/>
      <c r="BC42" s="732"/>
      <c r="BD42" s="718"/>
      <c r="BE42" s="718"/>
      <c r="BF42" s="720"/>
      <c r="BG42" s="709"/>
      <c r="BH42" s="710"/>
      <c r="BI42" s="710"/>
      <c r="BJ42" s="710"/>
      <c r="BK42" s="710"/>
      <c r="BL42" s="224"/>
      <c r="BM42" s="681" t="s">
        <v>355</v>
      </c>
      <c r="BN42" s="681"/>
      <c r="BO42" s="681"/>
      <c r="BP42" s="681"/>
      <c r="BQ42" s="681"/>
      <c r="BR42" s="681"/>
      <c r="BS42" s="681"/>
      <c r="BT42" s="681"/>
      <c r="BU42" s="682"/>
      <c r="BV42" s="731">
        <v>346</v>
      </c>
      <c r="BW42" s="732"/>
      <c r="BX42" s="732"/>
      <c r="BY42" s="732"/>
      <c r="BZ42" s="732"/>
      <c r="CA42" s="732"/>
      <c r="CB42" s="741"/>
      <c r="CD42" s="656" t="s">
        <v>356</v>
      </c>
      <c r="CE42" s="657"/>
      <c r="CF42" s="657"/>
      <c r="CG42" s="657"/>
      <c r="CH42" s="657"/>
      <c r="CI42" s="657"/>
      <c r="CJ42" s="657"/>
      <c r="CK42" s="657"/>
      <c r="CL42" s="657"/>
      <c r="CM42" s="657"/>
      <c r="CN42" s="657"/>
      <c r="CO42" s="657"/>
      <c r="CP42" s="657"/>
      <c r="CQ42" s="658"/>
      <c r="CR42" s="659">
        <v>1065063</v>
      </c>
      <c r="CS42" s="691"/>
      <c r="CT42" s="691"/>
      <c r="CU42" s="691"/>
      <c r="CV42" s="691"/>
      <c r="CW42" s="691"/>
      <c r="CX42" s="691"/>
      <c r="CY42" s="692"/>
      <c r="CZ42" s="664">
        <v>8.6999999999999993</v>
      </c>
      <c r="DA42" s="689"/>
      <c r="DB42" s="689"/>
      <c r="DC42" s="693"/>
      <c r="DD42" s="668">
        <v>643475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357</v>
      </c>
      <c r="CD43" s="656" t="s">
        <v>358</v>
      </c>
      <c r="CE43" s="657"/>
      <c r="CF43" s="657"/>
      <c r="CG43" s="657"/>
      <c r="CH43" s="657"/>
      <c r="CI43" s="657"/>
      <c r="CJ43" s="657"/>
      <c r="CK43" s="657"/>
      <c r="CL43" s="657"/>
      <c r="CM43" s="657"/>
      <c r="CN43" s="657"/>
      <c r="CO43" s="657"/>
      <c r="CP43" s="657"/>
      <c r="CQ43" s="658"/>
      <c r="CR43" s="659">
        <v>41307</v>
      </c>
      <c r="CS43" s="691"/>
      <c r="CT43" s="691"/>
      <c r="CU43" s="691"/>
      <c r="CV43" s="691"/>
      <c r="CW43" s="691"/>
      <c r="CX43" s="691"/>
      <c r="CY43" s="692"/>
      <c r="CZ43" s="664">
        <v>0.3</v>
      </c>
      <c r="DA43" s="689"/>
      <c r="DB43" s="689"/>
      <c r="DC43" s="693"/>
      <c r="DD43" s="668">
        <v>41307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359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307</v>
      </c>
      <c r="CE44" s="696"/>
      <c r="CF44" s="656" t="s">
        <v>360</v>
      </c>
      <c r="CG44" s="657"/>
      <c r="CH44" s="657"/>
      <c r="CI44" s="657"/>
      <c r="CJ44" s="657"/>
      <c r="CK44" s="657"/>
      <c r="CL44" s="657"/>
      <c r="CM44" s="657"/>
      <c r="CN44" s="657"/>
      <c r="CO44" s="657"/>
      <c r="CP44" s="657"/>
      <c r="CQ44" s="658"/>
      <c r="CR44" s="659">
        <v>1065063</v>
      </c>
      <c r="CS44" s="660"/>
      <c r="CT44" s="660"/>
      <c r="CU44" s="660"/>
      <c r="CV44" s="660"/>
      <c r="CW44" s="660"/>
      <c r="CX44" s="660"/>
      <c r="CY44" s="661"/>
      <c r="CZ44" s="664">
        <v>8.6999999999999993</v>
      </c>
      <c r="DA44" s="665"/>
      <c r="DB44" s="665"/>
      <c r="DC44" s="671"/>
      <c r="DD44" s="668">
        <v>643475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362</v>
      </c>
      <c r="CG45" s="657"/>
      <c r="CH45" s="657"/>
      <c r="CI45" s="657"/>
      <c r="CJ45" s="657"/>
      <c r="CK45" s="657"/>
      <c r="CL45" s="657"/>
      <c r="CM45" s="657"/>
      <c r="CN45" s="657"/>
      <c r="CO45" s="657"/>
      <c r="CP45" s="657"/>
      <c r="CQ45" s="658"/>
      <c r="CR45" s="659">
        <v>333981</v>
      </c>
      <c r="CS45" s="691"/>
      <c r="CT45" s="691"/>
      <c r="CU45" s="691"/>
      <c r="CV45" s="691"/>
      <c r="CW45" s="691"/>
      <c r="CX45" s="691"/>
      <c r="CY45" s="692"/>
      <c r="CZ45" s="664">
        <v>2.7</v>
      </c>
      <c r="DA45" s="689"/>
      <c r="DB45" s="689"/>
      <c r="DC45" s="693"/>
      <c r="DD45" s="668">
        <v>17921</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363</v>
      </c>
      <c r="CG46" s="657"/>
      <c r="CH46" s="657"/>
      <c r="CI46" s="657"/>
      <c r="CJ46" s="657"/>
      <c r="CK46" s="657"/>
      <c r="CL46" s="657"/>
      <c r="CM46" s="657"/>
      <c r="CN46" s="657"/>
      <c r="CO46" s="657"/>
      <c r="CP46" s="657"/>
      <c r="CQ46" s="658"/>
      <c r="CR46" s="659">
        <v>726132</v>
      </c>
      <c r="CS46" s="660"/>
      <c r="CT46" s="660"/>
      <c r="CU46" s="660"/>
      <c r="CV46" s="660"/>
      <c r="CW46" s="660"/>
      <c r="CX46" s="660"/>
      <c r="CY46" s="661"/>
      <c r="CZ46" s="664">
        <v>5.9</v>
      </c>
      <c r="DA46" s="665"/>
      <c r="DB46" s="665"/>
      <c r="DC46" s="671"/>
      <c r="DD46" s="668">
        <v>625554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364</v>
      </c>
      <c r="CG47" s="657"/>
      <c r="CH47" s="657"/>
      <c r="CI47" s="657"/>
      <c r="CJ47" s="657"/>
      <c r="CK47" s="657"/>
      <c r="CL47" s="657"/>
      <c r="CM47" s="657"/>
      <c r="CN47" s="657"/>
      <c r="CO47" s="657"/>
      <c r="CP47" s="657"/>
      <c r="CQ47" s="658"/>
      <c r="CR47" s="659" t="s">
        <v>138</v>
      </c>
      <c r="CS47" s="691"/>
      <c r="CT47" s="691"/>
      <c r="CU47" s="691"/>
      <c r="CV47" s="691"/>
      <c r="CW47" s="691"/>
      <c r="CX47" s="691"/>
      <c r="CY47" s="692"/>
      <c r="CZ47" s="664" t="s">
        <v>138</v>
      </c>
      <c r="DA47" s="689"/>
      <c r="DB47" s="689"/>
      <c r="DC47" s="693"/>
      <c r="DD47" s="668" t="s">
        <v>138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365</v>
      </c>
      <c r="CG48" s="657"/>
      <c r="CH48" s="657"/>
      <c r="CI48" s="657"/>
      <c r="CJ48" s="657"/>
      <c r="CK48" s="657"/>
      <c r="CL48" s="657"/>
      <c r="CM48" s="657"/>
      <c r="CN48" s="657"/>
      <c r="CO48" s="657"/>
      <c r="CP48" s="657"/>
      <c r="CQ48" s="658"/>
      <c r="CR48" s="659" t="s">
        <v>130</v>
      </c>
      <c r="CS48" s="660"/>
      <c r="CT48" s="660"/>
      <c r="CU48" s="660"/>
      <c r="CV48" s="660"/>
      <c r="CW48" s="660"/>
      <c r="CX48" s="660"/>
      <c r="CY48" s="661"/>
      <c r="CZ48" s="664" t="s">
        <v>130</v>
      </c>
      <c r="DA48" s="665"/>
      <c r="DB48" s="665"/>
      <c r="DC48" s="671"/>
      <c r="DD48" s="668" t="s">
        <v>138</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366</v>
      </c>
      <c r="CE49" s="681"/>
      <c r="CF49" s="681"/>
      <c r="CG49" s="681"/>
      <c r="CH49" s="681"/>
      <c r="CI49" s="681"/>
      <c r="CJ49" s="681"/>
      <c r="CK49" s="681"/>
      <c r="CL49" s="681"/>
      <c r="CM49" s="681"/>
      <c r="CN49" s="681"/>
      <c r="CO49" s="681"/>
      <c r="CP49" s="681"/>
      <c r="CQ49" s="682"/>
      <c r="CR49" s="731">
        <v>12206809</v>
      </c>
      <c r="CS49" s="718"/>
      <c r="CT49" s="718"/>
      <c r="CU49" s="718"/>
      <c r="CV49" s="718"/>
      <c r="CW49" s="718"/>
      <c r="CX49" s="718"/>
      <c r="CY49" s="747"/>
      <c r="CZ49" s="739">
        <v>100</v>
      </c>
      <c r="DA49" s="748"/>
      <c r="DB49" s="748"/>
      <c r="DC49" s="749"/>
      <c r="DD49" s="750">
        <v>9063079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q/BVX2YEO6Te3L3l92FtfZbeyDqQQfPRZxeTDGxZTH02BvtYRvibgpVLO6N1oTyjdr7UF36Mf0MsUxbl+J7xhw==" saltValue="EtRYcm7Bw8RqnbT3w3NYO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368</v>
      </c>
      <c r="DK2" s="759"/>
      <c r="DL2" s="759"/>
      <c r="DM2" s="759"/>
      <c r="DN2" s="759"/>
      <c r="DO2" s="760"/>
      <c r="DP2" s="228"/>
      <c r="DQ2" s="758" t="s">
        <v>369</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372</v>
      </c>
      <c r="B5" s="764"/>
      <c r="C5" s="764"/>
      <c r="D5" s="764"/>
      <c r="E5" s="764"/>
      <c r="F5" s="764"/>
      <c r="G5" s="764"/>
      <c r="H5" s="764"/>
      <c r="I5" s="764"/>
      <c r="J5" s="764"/>
      <c r="K5" s="764"/>
      <c r="L5" s="764"/>
      <c r="M5" s="764"/>
      <c r="N5" s="764"/>
      <c r="O5" s="764"/>
      <c r="P5" s="765"/>
      <c r="Q5" s="769" t="s">
        <v>373</v>
      </c>
      <c r="R5" s="770"/>
      <c r="S5" s="770"/>
      <c r="T5" s="770"/>
      <c r="U5" s="771"/>
      <c r="V5" s="769" t="s">
        <v>374</v>
      </c>
      <c r="W5" s="770"/>
      <c r="X5" s="770"/>
      <c r="Y5" s="770"/>
      <c r="Z5" s="771"/>
      <c r="AA5" s="769" t="s">
        <v>375</v>
      </c>
      <c r="AB5" s="770"/>
      <c r="AC5" s="770"/>
      <c r="AD5" s="770"/>
      <c r="AE5" s="770"/>
      <c r="AF5" s="775" t="s">
        <v>376</v>
      </c>
      <c r="AG5" s="770"/>
      <c r="AH5" s="770"/>
      <c r="AI5" s="770"/>
      <c r="AJ5" s="776"/>
      <c r="AK5" s="770" t="s">
        <v>377</v>
      </c>
      <c r="AL5" s="770"/>
      <c r="AM5" s="770"/>
      <c r="AN5" s="770"/>
      <c r="AO5" s="771"/>
      <c r="AP5" s="769" t="s">
        <v>378</v>
      </c>
      <c r="AQ5" s="770"/>
      <c r="AR5" s="770"/>
      <c r="AS5" s="770"/>
      <c r="AT5" s="771"/>
      <c r="AU5" s="769" t="s">
        <v>379</v>
      </c>
      <c r="AV5" s="770"/>
      <c r="AW5" s="770"/>
      <c r="AX5" s="770"/>
      <c r="AY5" s="776"/>
      <c r="AZ5" s="232"/>
      <c r="BA5" s="232"/>
      <c r="BB5" s="232"/>
      <c r="BC5" s="232"/>
      <c r="BD5" s="232"/>
      <c r="BE5" s="233"/>
      <c r="BF5" s="233"/>
      <c r="BG5" s="233"/>
      <c r="BH5" s="233"/>
      <c r="BI5" s="233"/>
      <c r="BJ5" s="233"/>
      <c r="BK5" s="233"/>
      <c r="BL5" s="233"/>
      <c r="BM5" s="233"/>
      <c r="BN5" s="233"/>
      <c r="BO5" s="233"/>
      <c r="BP5" s="233"/>
      <c r="BQ5" s="763" t="s">
        <v>380</v>
      </c>
      <c r="BR5" s="764"/>
      <c r="BS5" s="764"/>
      <c r="BT5" s="764"/>
      <c r="BU5" s="764"/>
      <c r="BV5" s="764"/>
      <c r="BW5" s="764"/>
      <c r="BX5" s="764"/>
      <c r="BY5" s="764"/>
      <c r="BZ5" s="764"/>
      <c r="CA5" s="764"/>
      <c r="CB5" s="764"/>
      <c r="CC5" s="764"/>
      <c r="CD5" s="764"/>
      <c r="CE5" s="764"/>
      <c r="CF5" s="764"/>
      <c r="CG5" s="765"/>
      <c r="CH5" s="769" t="s">
        <v>381</v>
      </c>
      <c r="CI5" s="770"/>
      <c r="CJ5" s="770"/>
      <c r="CK5" s="770"/>
      <c r="CL5" s="771"/>
      <c r="CM5" s="769" t="s">
        <v>382</v>
      </c>
      <c r="CN5" s="770"/>
      <c r="CO5" s="770"/>
      <c r="CP5" s="770"/>
      <c r="CQ5" s="771"/>
      <c r="CR5" s="769" t="s">
        <v>383</v>
      </c>
      <c r="CS5" s="770"/>
      <c r="CT5" s="770"/>
      <c r="CU5" s="770"/>
      <c r="CV5" s="771"/>
      <c r="CW5" s="769" t="s">
        <v>384</v>
      </c>
      <c r="CX5" s="770"/>
      <c r="CY5" s="770"/>
      <c r="CZ5" s="770"/>
      <c r="DA5" s="771"/>
      <c r="DB5" s="769" t="s">
        <v>385</v>
      </c>
      <c r="DC5" s="770"/>
      <c r="DD5" s="770"/>
      <c r="DE5" s="770"/>
      <c r="DF5" s="771"/>
      <c r="DG5" s="799" t="s">
        <v>386</v>
      </c>
      <c r="DH5" s="800"/>
      <c r="DI5" s="800"/>
      <c r="DJ5" s="800"/>
      <c r="DK5" s="801"/>
      <c r="DL5" s="799" t="s">
        <v>387</v>
      </c>
      <c r="DM5" s="800"/>
      <c r="DN5" s="800"/>
      <c r="DO5" s="800"/>
      <c r="DP5" s="801"/>
      <c r="DQ5" s="769" t="s">
        <v>388</v>
      </c>
      <c r="DR5" s="770"/>
      <c r="DS5" s="770"/>
      <c r="DT5" s="770"/>
      <c r="DU5" s="771"/>
      <c r="DV5" s="769" t="s">
        <v>379</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389</v>
      </c>
      <c r="C7" s="786"/>
      <c r="D7" s="786"/>
      <c r="E7" s="786"/>
      <c r="F7" s="786"/>
      <c r="G7" s="786"/>
      <c r="H7" s="786"/>
      <c r="I7" s="786"/>
      <c r="J7" s="786"/>
      <c r="K7" s="786"/>
      <c r="L7" s="786"/>
      <c r="M7" s="786"/>
      <c r="N7" s="786"/>
      <c r="O7" s="786"/>
      <c r="P7" s="787"/>
      <c r="Q7" s="788">
        <v>12598</v>
      </c>
      <c r="R7" s="789"/>
      <c r="S7" s="789"/>
      <c r="T7" s="789"/>
      <c r="U7" s="789"/>
      <c r="V7" s="789">
        <v>12207</v>
      </c>
      <c r="W7" s="789"/>
      <c r="X7" s="789"/>
      <c r="Y7" s="789"/>
      <c r="Z7" s="789"/>
      <c r="AA7" s="789">
        <v>391</v>
      </c>
      <c r="AB7" s="789"/>
      <c r="AC7" s="789"/>
      <c r="AD7" s="789"/>
      <c r="AE7" s="790"/>
      <c r="AF7" s="791">
        <v>377</v>
      </c>
      <c r="AG7" s="792"/>
      <c r="AH7" s="792"/>
      <c r="AI7" s="792"/>
      <c r="AJ7" s="793"/>
      <c r="AK7" s="794">
        <v>635</v>
      </c>
      <c r="AL7" s="795"/>
      <c r="AM7" s="795"/>
      <c r="AN7" s="795"/>
      <c r="AO7" s="795"/>
      <c r="AP7" s="795">
        <v>7048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t="s">
        <v>390</v>
      </c>
      <c r="C8" s="817"/>
      <c r="D8" s="817"/>
      <c r="E8" s="817"/>
      <c r="F8" s="817"/>
      <c r="G8" s="817"/>
      <c r="H8" s="817"/>
      <c r="I8" s="817"/>
      <c r="J8" s="817"/>
      <c r="K8" s="817"/>
      <c r="L8" s="817"/>
      <c r="M8" s="817"/>
      <c r="N8" s="817"/>
      <c r="O8" s="817"/>
      <c r="P8" s="818"/>
      <c r="Q8" s="819">
        <v>29</v>
      </c>
      <c r="R8" s="820"/>
      <c r="S8" s="820"/>
      <c r="T8" s="820"/>
      <c r="U8" s="820"/>
      <c r="V8" s="820">
        <v>26</v>
      </c>
      <c r="W8" s="820"/>
      <c r="X8" s="820"/>
      <c r="Y8" s="820"/>
      <c r="Z8" s="820"/>
      <c r="AA8" s="820">
        <v>3</v>
      </c>
      <c r="AB8" s="820"/>
      <c r="AC8" s="820"/>
      <c r="AD8" s="820"/>
      <c r="AE8" s="821"/>
      <c r="AF8" s="822">
        <v>3</v>
      </c>
      <c r="AG8" s="823"/>
      <c r="AH8" s="823"/>
      <c r="AI8" s="823"/>
      <c r="AJ8" s="824"/>
      <c r="AK8" s="805">
        <v>26</v>
      </c>
      <c r="AL8" s="806"/>
      <c r="AM8" s="806"/>
      <c r="AN8" s="806"/>
      <c r="AO8" s="806"/>
      <c r="AP8" s="806" t="s">
        <v>580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391</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392</v>
      </c>
      <c r="B23" s="825" t="s">
        <v>393</v>
      </c>
      <c r="C23" s="826"/>
      <c r="D23" s="826"/>
      <c r="E23" s="826"/>
      <c r="F23" s="826"/>
      <c r="G23" s="826"/>
      <c r="H23" s="826"/>
      <c r="I23" s="826"/>
      <c r="J23" s="826"/>
      <c r="K23" s="826"/>
      <c r="L23" s="826"/>
      <c r="M23" s="826"/>
      <c r="N23" s="826"/>
      <c r="O23" s="826"/>
      <c r="P23" s="827"/>
      <c r="Q23" s="828">
        <v>12601</v>
      </c>
      <c r="R23" s="829"/>
      <c r="S23" s="829"/>
      <c r="T23" s="829"/>
      <c r="U23" s="829"/>
      <c r="V23" s="829">
        <v>12207</v>
      </c>
      <c r="W23" s="829"/>
      <c r="X23" s="829"/>
      <c r="Y23" s="829"/>
      <c r="Z23" s="829"/>
      <c r="AA23" s="829">
        <v>394</v>
      </c>
      <c r="AB23" s="829"/>
      <c r="AC23" s="829"/>
      <c r="AD23" s="829"/>
      <c r="AE23" s="830"/>
      <c r="AF23" s="831">
        <v>380</v>
      </c>
      <c r="AG23" s="829"/>
      <c r="AH23" s="829"/>
      <c r="AI23" s="829"/>
      <c r="AJ23" s="832"/>
      <c r="AK23" s="833"/>
      <c r="AL23" s="834"/>
      <c r="AM23" s="834"/>
      <c r="AN23" s="834"/>
      <c r="AO23" s="834"/>
      <c r="AP23" s="829">
        <v>7046</v>
      </c>
      <c r="AQ23" s="829"/>
      <c r="AR23" s="829"/>
      <c r="AS23" s="829"/>
      <c r="AT23" s="829"/>
      <c r="AU23" s="845"/>
      <c r="AV23" s="845"/>
      <c r="AW23" s="845"/>
      <c r="AX23" s="845"/>
      <c r="AY23" s="846"/>
      <c r="AZ23" s="847" t="s">
        <v>130</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372</v>
      </c>
      <c r="B26" s="764"/>
      <c r="C26" s="764"/>
      <c r="D26" s="764"/>
      <c r="E26" s="764"/>
      <c r="F26" s="764"/>
      <c r="G26" s="764"/>
      <c r="H26" s="764"/>
      <c r="I26" s="764"/>
      <c r="J26" s="764"/>
      <c r="K26" s="764"/>
      <c r="L26" s="764"/>
      <c r="M26" s="764"/>
      <c r="N26" s="764"/>
      <c r="O26" s="764"/>
      <c r="P26" s="765"/>
      <c r="Q26" s="769" t="s">
        <v>396</v>
      </c>
      <c r="R26" s="770"/>
      <c r="S26" s="770"/>
      <c r="T26" s="770"/>
      <c r="U26" s="771"/>
      <c r="V26" s="769" t="s">
        <v>397</v>
      </c>
      <c r="W26" s="770"/>
      <c r="X26" s="770"/>
      <c r="Y26" s="770"/>
      <c r="Z26" s="771"/>
      <c r="AA26" s="769" t="s">
        <v>398</v>
      </c>
      <c r="AB26" s="770"/>
      <c r="AC26" s="770"/>
      <c r="AD26" s="770"/>
      <c r="AE26" s="770"/>
      <c r="AF26" s="850" t="s">
        <v>399</v>
      </c>
      <c r="AG26" s="851"/>
      <c r="AH26" s="851"/>
      <c r="AI26" s="851"/>
      <c r="AJ26" s="852"/>
      <c r="AK26" s="770" t="s">
        <v>400</v>
      </c>
      <c r="AL26" s="770"/>
      <c r="AM26" s="770"/>
      <c r="AN26" s="770"/>
      <c r="AO26" s="771"/>
      <c r="AP26" s="769" t="s">
        <v>401</v>
      </c>
      <c r="AQ26" s="770"/>
      <c r="AR26" s="770"/>
      <c r="AS26" s="770"/>
      <c r="AT26" s="771"/>
      <c r="AU26" s="769" t="s">
        <v>402</v>
      </c>
      <c r="AV26" s="770"/>
      <c r="AW26" s="770"/>
      <c r="AX26" s="770"/>
      <c r="AY26" s="771"/>
      <c r="AZ26" s="769" t="s">
        <v>403</v>
      </c>
      <c r="BA26" s="770"/>
      <c r="BB26" s="770"/>
      <c r="BC26" s="770"/>
      <c r="BD26" s="771"/>
      <c r="BE26" s="769" t="s">
        <v>379</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404</v>
      </c>
      <c r="C28" s="786"/>
      <c r="D28" s="786"/>
      <c r="E28" s="786"/>
      <c r="F28" s="786"/>
      <c r="G28" s="786"/>
      <c r="H28" s="786"/>
      <c r="I28" s="786"/>
      <c r="J28" s="786"/>
      <c r="K28" s="786"/>
      <c r="L28" s="786"/>
      <c r="M28" s="786"/>
      <c r="N28" s="786"/>
      <c r="O28" s="786"/>
      <c r="P28" s="787"/>
      <c r="Q28" s="858">
        <v>2884</v>
      </c>
      <c r="R28" s="859"/>
      <c r="S28" s="859"/>
      <c r="T28" s="859"/>
      <c r="U28" s="859"/>
      <c r="V28" s="859">
        <v>2794</v>
      </c>
      <c r="W28" s="859"/>
      <c r="X28" s="859"/>
      <c r="Y28" s="859"/>
      <c r="Z28" s="859"/>
      <c r="AA28" s="859">
        <v>90</v>
      </c>
      <c r="AB28" s="859"/>
      <c r="AC28" s="859"/>
      <c r="AD28" s="859"/>
      <c r="AE28" s="860"/>
      <c r="AF28" s="861">
        <v>90</v>
      </c>
      <c r="AG28" s="859"/>
      <c r="AH28" s="859"/>
      <c r="AI28" s="859"/>
      <c r="AJ28" s="862"/>
      <c r="AK28" s="863">
        <v>239</v>
      </c>
      <c r="AL28" s="864"/>
      <c r="AM28" s="864"/>
      <c r="AN28" s="864"/>
      <c r="AO28" s="864"/>
      <c r="AP28" s="864"/>
      <c r="AQ28" s="864"/>
      <c r="AR28" s="864"/>
      <c r="AS28" s="864"/>
      <c r="AT28" s="864"/>
      <c r="AU28" s="864"/>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405</v>
      </c>
      <c r="C29" s="817"/>
      <c r="D29" s="817"/>
      <c r="E29" s="817"/>
      <c r="F29" s="817"/>
      <c r="G29" s="817"/>
      <c r="H29" s="817"/>
      <c r="I29" s="817"/>
      <c r="J29" s="817"/>
      <c r="K29" s="817"/>
      <c r="L29" s="817"/>
      <c r="M29" s="817"/>
      <c r="N29" s="817"/>
      <c r="O29" s="817"/>
      <c r="P29" s="818"/>
      <c r="Q29" s="819">
        <v>2657</v>
      </c>
      <c r="R29" s="820"/>
      <c r="S29" s="820"/>
      <c r="T29" s="820"/>
      <c r="U29" s="820"/>
      <c r="V29" s="820">
        <v>2556</v>
      </c>
      <c r="W29" s="820"/>
      <c r="X29" s="820"/>
      <c r="Y29" s="820"/>
      <c r="Z29" s="820"/>
      <c r="AA29" s="820">
        <v>101</v>
      </c>
      <c r="AB29" s="820"/>
      <c r="AC29" s="820"/>
      <c r="AD29" s="820"/>
      <c r="AE29" s="821"/>
      <c r="AF29" s="822">
        <v>101</v>
      </c>
      <c r="AG29" s="823"/>
      <c r="AH29" s="823"/>
      <c r="AI29" s="823"/>
      <c r="AJ29" s="824"/>
      <c r="AK29" s="870">
        <v>413</v>
      </c>
      <c r="AL29" s="866"/>
      <c r="AM29" s="866"/>
      <c r="AN29" s="866"/>
      <c r="AO29" s="866"/>
      <c r="AP29" s="866"/>
      <c r="AQ29" s="866"/>
      <c r="AR29" s="866"/>
      <c r="AS29" s="866"/>
      <c r="AT29" s="866"/>
      <c r="AU29" s="866"/>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406</v>
      </c>
      <c r="C30" s="817"/>
      <c r="D30" s="817"/>
      <c r="E30" s="817"/>
      <c r="F30" s="817"/>
      <c r="G30" s="817"/>
      <c r="H30" s="817"/>
      <c r="I30" s="817"/>
      <c r="J30" s="817"/>
      <c r="K30" s="817"/>
      <c r="L30" s="817"/>
      <c r="M30" s="817"/>
      <c r="N30" s="817"/>
      <c r="O30" s="817"/>
      <c r="P30" s="818"/>
      <c r="Q30" s="819">
        <v>579</v>
      </c>
      <c r="R30" s="820"/>
      <c r="S30" s="820"/>
      <c r="T30" s="820"/>
      <c r="U30" s="820"/>
      <c r="V30" s="820">
        <v>579</v>
      </c>
      <c r="W30" s="820"/>
      <c r="X30" s="820"/>
      <c r="Y30" s="820"/>
      <c r="Z30" s="820"/>
      <c r="AA30" s="820">
        <v>0</v>
      </c>
      <c r="AB30" s="820"/>
      <c r="AC30" s="820"/>
      <c r="AD30" s="820"/>
      <c r="AE30" s="821"/>
      <c r="AF30" s="822">
        <v>0</v>
      </c>
      <c r="AG30" s="823"/>
      <c r="AH30" s="823"/>
      <c r="AI30" s="823"/>
      <c r="AJ30" s="824"/>
      <c r="AK30" s="870">
        <v>78</v>
      </c>
      <c r="AL30" s="866"/>
      <c r="AM30" s="866"/>
      <c r="AN30" s="866"/>
      <c r="AO30" s="866"/>
      <c r="AP30" s="866"/>
      <c r="AQ30" s="866"/>
      <c r="AR30" s="866"/>
      <c r="AS30" s="866"/>
      <c r="AT30" s="866"/>
      <c r="AU30" s="866"/>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407</v>
      </c>
      <c r="C31" s="817"/>
      <c r="D31" s="817"/>
      <c r="E31" s="817"/>
      <c r="F31" s="817"/>
      <c r="G31" s="817"/>
      <c r="H31" s="817"/>
      <c r="I31" s="817"/>
      <c r="J31" s="817"/>
      <c r="K31" s="817"/>
      <c r="L31" s="817"/>
      <c r="M31" s="817"/>
      <c r="N31" s="817"/>
      <c r="O31" s="817"/>
      <c r="P31" s="818"/>
      <c r="Q31" s="819">
        <v>400</v>
      </c>
      <c r="R31" s="820"/>
      <c r="S31" s="820"/>
      <c r="T31" s="820"/>
      <c r="U31" s="820"/>
      <c r="V31" s="820">
        <v>389</v>
      </c>
      <c r="W31" s="820"/>
      <c r="X31" s="820"/>
      <c r="Y31" s="820"/>
      <c r="Z31" s="820"/>
      <c r="AA31" s="820">
        <v>11</v>
      </c>
      <c r="AB31" s="820"/>
      <c r="AC31" s="820"/>
      <c r="AD31" s="820"/>
      <c r="AE31" s="821"/>
      <c r="AF31" s="822">
        <v>160</v>
      </c>
      <c r="AG31" s="823"/>
      <c r="AH31" s="823"/>
      <c r="AI31" s="823"/>
      <c r="AJ31" s="824"/>
      <c r="AK31" s="870">
        <v>298</v>
      </c>
      <c r="AL31" s="866"/>
      <c r="AM31" s="866"/>
      <c r="AN31" s="866"/>
      <c r="AO31" s="866"/>
      <c r="AP31" s="866">
        <v>2953</v>
      </c>
      <c r="AQ31" s="866"/>
      <c r="AR31" s="866"/>
      <c r="AS31" s="866"/>
      <c r="AT31" s="866"/>
      <c r="AU31" s="866">
        <v>2271</v>
      </c>
      <c r="AV31" s="866"/>
      <c r="AW31" s="866"/>
      <c r="AX31" s="866"/>
      <c r="AY31" s="866"/>
      <c r="AZ31" s="867"/>
      <c r="BA31" s="867"/>
      <c r="BB31" s="867"/>
      <c r="BC31" s="867"/>
      <c r="BD31" s="867"/>
      <c r="BE31" s="868" t="s">
        <v>408</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392</v>
      </c>
      <c r="B63" s="825" t="s">
        <v>410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351</v>
      </c>
      <c r="AG63" s="880"/>
      <c r="AH63" s="880"/>
      <c r="AI63" s="880"/>
      <c r="AJ63" s="881"/>
      <c r="AK63" s="882"/>
      <c r="AL63" s="877"/>
      <c r="AM63" s="877"/>
      <c r="AN63" s="877"/>
      <c r="AO63" s="877"/>
      <c r="AP63" s="880">
        <v>2953</v>
      </c>
      <c r="AQ63" s="880"/>
      <c r="AR63" s="880"/>
      <c r="AS63" s="880"/>
      <c r="AT63" s="880"/>
      <c r="AU63" s="880">
        <v>2271</v>
      </c>
      <c r="AV63" s="880"/>
      <c r="AW63" s="880"/>
      <c r="AX63" s="880"/>
      <c r="AY63" s="880"/>
      <c r="AZ63" s="884"/>
      <c r="BA63" s="884"/>
      <c r="BB63" s="884"/>
      <c r="BC63" s="884"/>
      <c r="BD63" s="884"/>
      <c r="BE63" s="885"/>
      <c r="BF63" s="885"/>
      <c r="BG63" s="885"/>
      <c r="BH63" s="885"/>
      <c r="BI63" s="886"/>
      <c r="BJ63" s="887" t="s">
        <v>130</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412</v>
      </c>
      <c r="B66" s="764"/>
      <c r="C66" s="764"/>
      <c r="D66" s="764"/>
      <c r="E66" s="764"/>
      <c r="F66" s="764"/>
      <c r="G66" s="764"/>
      <c r="H66" s="764"/>
      <c r="I66" s="764"/>
      <c r="J66" s="764"/>
      <c r="K66" s="764"/>
      <c r="L66" s="764"/>
      <c r="M66" s="764"/>
      <c r="N66" s="764"/>
      <c r="O66" s="764"/>
      <c r="P66" s="765"/>
      <c r="Q66" s="769" t="s">
        <v>396</v>
      </c>
      <c r="R66" s="770"/>
      <c r="S66" s="770"/>
      <c r="T66" s="770"/>
      <c r="U66" s="771"/>
      <c r="V66" s="769" t="s">
        <v>397</v>
      </c>
      <c r="W66" s="770"/>
      <c r="X66" s="770"/>
      <c r="Y66" s="770"/>
      <c r="Z66" s="771"/>
      <c r="AA66" s="769" t="s">
        <v>398</v>
      </c>
      <c r="AB66" s="770"/>
      <c r="AC66" s="770"/>
      <c r="AD66" s="770"/>
      <c r="AE66" s="771"/>
      <c r="AF66" s="890" t="s">
        <v>399</v>
      </c>
      <c r="AG66" s="851"/>
      <c r="AH66" s="851"/>
      <c r="AI66" s="851"/>
      <c r="AJ66" s="891"/>
      <c r="AK66" s="769" t="s">
        <v>413</v>
      </c>
      <c r="AL66" s="764"/>
      <c r="AM66" s="764"/>
      <c r="AN66" s="764"/>
      <c r="AO66" s="765"/>
      <c r="AP66" s="769" t="s">
        <v>414</v>
      </c>
      <c r="AQ66" s="770"/>
      <c r="AR66" s="770"/>
      <c r="AS66" s="770"/>
      <c r="AT66" s="771"/>
      <c r="AU66" s="769" t="s">
        <v>415</v>
      </c>
      <c r="AV66" s="770"/>
      <c r="AW66" s="770"/>
      <c r="AX66" s="770"/>
      <c r="AY66" s="771"/>
      <c r="AZ66" s="769" t="s">
        <v>379</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567</v>
      </c>
      <c r="C68" s="906"/>
      <c r="D68" s="906"/>
      <c r="E68" s="906"/>
      <c r="F68" s="906"/>
      <c r="G68" s="906"/>
      <c r="H68" s="906"/>
      <c r="I68" s="906"/>
      <c r="J68" s="906"/>
      <c r="K68" s="906"/>
      <c r="L68" s="906"/>
      <c r="M68" s="906"/>
      <c r="N68" s="906"/>
      <c r="O68" s="906"/>
      <c r="P68" s="907"/>
      <c r="Q68" s="908">
        <v>1026</v>
      </c>
      <c r="R68" s="902"/>
      <c r="S68" s="902"/>
      <c r="T68" s="902"/>
      <c r="U68" s="902"/>
      <c r="V68" s="902">
        <v>942</v>
      </c>
      <c r="W68" s="902"/>
      <c r="X68" s="902"/>
      <c r="Y68" s="902"/>
      <c r="Z68" s="902"/>
      <c r="AA68" s="902">
        <v>84</v>
      </c>
      <c r="AB68" s="902"/>
      <c r="AC68" s="902"/>
      <c r="AD68" s="902"/>
      <c r="AE68" s="902"/>
      <c r="AF68" s="902">
        <v>677</v>
      </c>
      <c r="AG68" s="902"/>
      <c r="AH68" s="902"/>
      <c r="AI68" s="902"/>
      <c r="AJ68" s="902"/>
      <c r="AK68" s="902">
        <v>42</v>
      </c>
      <c r="AL68" s="902"/>
      <c r="AM68" s="902"/>
      <c r="AN68" s="902"/>
      <c r="AO68" s="902"/>
      <c r="AP68" s="902">
        <v>1108</v>
      </c>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568</v>
      </c>
      <c r="C69" s="910"/>
      <c r="D69" s="910"/>
      <c r="E69" s="910"/>
      <c r="F69" s="910"/>
      <c r="G69" s="910"/>
      <c r="H69" s="910"/>
      <c r="I69" s="910"/>
      <c r="J69" s="910"/>
      <c r="K69" s="910"/>
      <c r="L69" s="910"/>
      <c r="M69" s="910"/>
      <c r="N69" s="910"/>
      <c r="O69" s="910"/>
      <c r="P69" s="911"/>
      <c r="Q69" s="912">
        <v>899</v>
      </c>
      <c r="R69" s="866"/>
      <c r="S69" s="866"/>
      <c r="T69" s="866"/>
      <c r="U69" s="866"/>
      <c r="V69" s="866">
        <v>873</v>
      </c>
      <c r="W69" s="866"/>
      <c r="X69" s="866"/>
      <c r="Y69" s="866"/>
      <c r="Z69" s="866"/>
      <c r="AA69" s="866">
        <v>26</v>
      </c>
      <c r="AB69" s="866"/>
      <c r="AC69" s="866"/>
      <c r="AD69" s="866"/>
      <c r="AE69" s="866"/>
      <c r="AF69" s="866">
        <v>26</v>
      </c>
      <c r="AG69" s="866"/>
      <c r="AH69" s="866"/>
      <c r="AI69" s="866"/>
      <c r="AJ69" s="866"/>
      <c r="AK69" s="866">
        <v>12</v>
      </c>
      <c r="AL69" s="866"/>
      <c r="AM69" s="866"/>
      <c r="AN69" s="866"/>
      <c r="AO69" s="866"/>
      <c r="AP69" s="866">
        <v>74</v>
      </c>
      <c r="AQ69" s="866"/>
      <c r="AR69" s="866"/>
      <c r="AS69" s="866"/>
      <c r="AT69" s="866"/>
      <c r="AU69" s="866">
        <v>39</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569</v>
      </c>
      <c r="C70" s="910"/>
      <c r="D70" s="910"/>
      <c r="E70" s="910"/>
      <c r="F70" s="910"/>
      <c r="G70" s="910"/>
      <c r="H70" s="910"/>
      <c r="I70" s="910"/>
      <c r="J70" s="910"/>
      <c r="K70" s="910"/>
      <c r="L70" s="910"/>
      <c r="M70" s="910"/>
      <c r="N70" s="910"/>
      <c r="O70" s="910"/>
      <c r="P70" s="911"/>
      <c r="Q70" s="912">
        <v>1105</v>
      </c>
      <c r="R70" s="866"/>
      <c r="S70" s="866"/>
      <c r="T70" s="866"/>
      <c r="U70" s="866"/>
      <c r="V70" s="866">
        <v>1059</v>
      </c>
      <c r="W70" s="866"/>
      <c r="X70" s="866"/>
      <c r="Y70" s="866"/>
      <c r="Z70" s="866"/>
      <c r="AA70" s="866">
        <v>46</v>
      </c>
      <c r="AB70" s="866"/>
      <c r="AC70" s="866"/>
      <c r="AD70" s="866"/>
      <c r="AE70" s="866"/>
      <c r="AF70" s="866">
        <v>46</v>
      </c>
      <c r="AG70" s="866"/>
      <c r="AH70" s="866"/>
      <c r="AI70" s="866"/>
      <c r="AJ70" s="866"/>
      <c r="AK70" s="866" t="s">
        <v>581</v>
      </c>
      <c r="AL70" s="866"/>
      <c r="AM70" s="866"/>
      <c r="AN70" s="866"/>
      <c r="AO70" s="866"/>
      <c r="AP70" s="866">
        <v>4</v>
      </c>
      <c r="AQ70" s="866"/>
      <c r="AR70" s="866"/>
      <c r="AS70" s="866"/>
      <c r="AT70" s="866"/>
      <c r="AU70" s="866">
        <v>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570</v>
      </c>
      <c r="C71" s="910"/>
      <c r="D71" s="910"/>
      <c r="E71" s="910"/>
      <c r="F71" s="910"/>
      <c r="G71" s="910"/>
      <c r="H71" s="910"/>
      <c r="I71" s="910"/>
      <c r="J71" s="910"/>
      <c r="K71" s="910"/>
      <c r="L71" s="910"/>
      <c r="M71" s="910"/>
      <c r="N71" s="910"/>
      <c r="O71" s="910"/>
      <c r="P71" s="911"/>
      <c r="Q71" s="912">
        <v>551</v>
      </c>
      <c r="R71" s="866"/>
      <c r="S71" s="866"/>
      <c r="T71" s="866"/>
      <c r="U71" s="866"/>
      <c r="V71" s="866">
        <v>519</v>
      </c>
      <c r="W71" s="866"/>
      <c r="X71" s="866"/>
      <c r="Y71" s="866"/>
      <c r="Z71" s="866"/>
      <c r="AA71" s="866">
        <v>32</v>
      </c>
      <c r="AB71" s="866"/>
      <c r="AC71" s="866"/>
      <c r="AD71" s="866"/>
      <c r="AE71" s="866"/>
      <c r="AF71" s="866">
        <v>32</v>
      </c>
      <c r="AG71" s="866"/>
      <c r="AH71" s="866"/>
      <c r="AI71" s="866"/>
      <c r="AJ71" s="866"/>
      <c r="AK71" s="866" t="s">
        <v>582</v>
      </c>
      <c r="AL71" s="866"/>
      <c r="AM71" s="866"/>
      <c r="AN71" s="866"/>
      <c r="AO71" s="866"/>
      <c r="AP71" s="866" t="s">
        <v>583</v>
      </c>
      <c r="AQ71" s="866"/>
      <c r="AR71" s="866"/>
      <c r="AS71" s="866"/>
      <c r="AT71" s="866"/>
      <c r="AU71" s="866" t="s">
        <v>584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571</v>
      </c>
      <c r="C72" s="910"/>
      <c r="D72" s="910"/>
      <c r="E72" s="910"/>
      <c r="F72" s="910"/>
      <c r="G72" s="910"/>
      <c r="H72" s="910"/>
      <c r="I72" s="910"/>
      <c r="J72" s="910"/>
      <c r="K72" s="910"/>
      <c r="L72" s="910"/>
      <c r="M72" s="910"/>
      <c r="N72" s="910"/>
      <c r="O72" s="910"/>
      <c r="P72" s="911"/>
      <c r="Q72" s="912">
        <v>90</v>
      </c>
      <c r="R72" s="866"/>
      <c r="S72" s="866"/>
      <c r="T72" s="866"/>
      <c r="U72" s="866"/>
      <c r="V72" s="866">
        <v>86</v>
      </c>
      <c r="W72" s="866"/>
      <c r="X72" s="866"/>
      <c r="Y72" s="866"/>
      <c r="Z72" s="866"/>
      <c r="AA72" s="866">
        <v>4</v>
      </c>
      <c r="AB72" s="866"/>
      <c r="AC72" s="866"/>
      <c r="AD72" s="866"/>
      <c r="AE72" s="866"/>
      <c r="AF72" s="866">
        <v>4</v>
      </c>
      <c r="AG72" s="866"/>
      <c r="AH72" s="866"/>
      <c r="AI72" s="866"/>
      <c r="AJ72" s="866"/>
      <c r="AK72" s="866" t="s">
        <v>582</v>
      </c>
      <c r="AL72" s="866"/>
      <c r="AM72" s="866"/>
      <c r="AN72" s="866"/>
      <c r="AO72" s="866"/>
      <c r="AP72" s="866" t="s">
        <v>584</v>
      </c>
      <c r="AQ72" s="866"/>
      <c r="AR72" s="866"/>
      <c r="AS72" s="866"/>
      <c r="AT72" s="866"/>
      <c r="AU72" s="866" t="s">
        <v>585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572</v>
      </c>
      <c r="C73" s="910"/>
      <c r="D73" s="910"/>
      <c r="E73" s="910"/>
      <c r="F73" s="910"/>
      <c r="G73" s="910"/>
      <c r="H73" s="910"/>
      <c r="I73" s="910"/>
      <c r="J73" s="910"/>
      <c r="K73" s="910"/>
      <c r="L73" s="910"/>
      <c r="M73" s="910"/>
      <c r="N73" s="910"/>
      <c r="O73" s="910"/>
      <c r="P73" s="911"/>
      <c r="Q73" s="912">
        <v>7254</v>
      </c>
      <c r="R73" s="866"/>
      <c r="S73" s="866"/>
      <c r="T73" s="866"/>
      <c r="U73" s="866"/>
      <c r="V73" s="866">
        <v>6917</v>
      </c>
      <c r="W73" s="866"/>
      <c r="X73" s="866"/>
      <c r="Y73" s="866"/>
      <c r="Z73" s="866"/>
      <c r="AA73" s="866">
        <v>337</v>
      </c>
      <c r="AB73" s="866"/>
      <c r="AC73" s="866"/>
      <c r="AD73" s="866"/>
      <c r="AE73" s="866"/>
      <c r="AF73" s="866">
        <v>337</v>
      </c>
      <c r="AG73" s="866"/>
      <c r="AH73" s="866"/>
      <c r="AI73" s="866"/>
      <c r="AJ73" s="866"/>
      <c r="AK73" s="866" t="s">
        <v>583</v>
      </c>
      <c r="AL73" s="866"/>
      <c r="AM73" s="866"/>
      <c r="AN73" s="866"/>
      <c r="AO73" s="866"/>
      <c r="AP73" s="866" t="s">
        <v>584</v>
      </c>
      <c r="AQ73" s="866"/>
      <c r="AR73" s="866"/>
      <c r="AS73" s="866"/>
      <c r="AT73" s="866"/>
      <c r="AU73" s="866" t="s">
        <v>582</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573</v>
      </c>
      <c r="C74" s="910"/>
      <c r="D74" s="910"/>
      <c r="E74" s="910"/>
      <c r="F74" s="910"/>
      <c r="G74" s="910"/>
      <c r="H74" s="910"/>
      <c r="I74" s="910"/>
      <c r="J74" s="910"/>
      <c r="K74" s="910"/>
      <c r="L74" s="910"/>
      <c r="M74" s="910"/>
      <c r="N74" s="910"/>
      <c r="O74" s="910"/>
      <c r="P74" s="911"/>
      <c r="Q74" s="912">
        <v>2273</v>
      </c>
      <c r="R74" s="866"/>
      <c r="S74" s="866"/>
      <c r="T74" s="866"/>
      <c r="U74" s="866"/>
      <c r="V74" s="866">
        <v>2162</v>
      </c>
      <c r="W74" s="866"/>
      <c r="X74" s="866"/>
      <c r="Y74" s="866"/>
      <c r="Z74" s="866"/>
      <c r="AA74" s="866">
        <v>111</v>
      </c>
      <c r="AB74" s="866"/>
      <c r="AC74" s="866"/>
      <c r="AD74" s="866"/>
      <c r="AE74" s="866"/>
      <c r="AF74" s="866">
        <v>111</v>
      </c>
      <c r="AG74" s="866"/>
      <c r="AH74" s="866"/>
      <c r="AI74" s="866"/>
      <c r="AJ74" s="866"/>
      <c r="AK74" s="866" t="s">
        <v>582</v>
      </c>
      <c r="AL74" s="866"/>
      <c r="AM74" s="866"/>
      <c r="AN74" s="866"/>
      <c r="AO74" s="866"/>
      <c r="AP74" s="866" t="s">
        <v>584</v>
      </c>
      <c r="AQ74" s="866"/>
      <c r="AR74" s="866"/>
      <c r="AS74" s="866"/>
      <c r="AT74" s="866"/>
      <c r="AU74" s="866" t="s">
        <v>584</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574</v>
      </c>
      <c r="C75" s="910"/>
      <c r="D75" s="910"/>
      <c r="E75" s="910"/>
      <c r="F75" s="910"/>
      <c r="G75" s="910"/>
      <c r="H75" s="910"/>
      <c r="I75" s="910"/>
      <c r="J75" s="910"/>
      <c r="K75" s="910"/>
      <c r="L75" s="910"/>
      <c r="M75" s="910"/>
      <c r="N75" s="910"/>
      <c r="O75" s="910"/>
      <c r="P75" s="911"/>
      <c r="Q75" s="913">
        <v>983883</v>
      </c>
      <c r="R75" s="914"/>
      <c r="S75" s="914"/>
      <c r="T75" s="914"/>
      <c r="U75" s="870"/>
      <c r="V75" s="915">
        <v>9429967</v>
      </c>
      <c r="W75" s="914"/>
      <c r="X75" s="914"/>
      <c r="Y75" s="914"/>
      <c r="Z75" s="870"/>
      <c r="AA75" s="915">
        <v>40916</v>
      </c>
      <c r="AB75" s="914"/>
      <c r="AC75" s="914"/>
      <c r="AD75" s="914"/>
      <c r="AE75" s="870"/>
      <c r="AF75" s="915">
        <v>40916</v>
      </c>
      <c r="AG75" s="914"/>
      <c r="AH75" s="914"/>
      <c r="AI75" s="914"/>
      <c r="AJ75" s="870"/>
      <c r="AK75" s="915">
        <v>1</v>
      </c>
      <c r="AL75" s="914"/>
      <c r="AM75" s="914"/>
      <c r="AN75" s="914"/>
      <c r="AO75" s="870"/>
      <c r="AP75" s="915" t="s">
        <v>584</v>
      </c>
      <c r="AQ75" s="914"/>
      <c r="AR75" s="914"/>
      <c r="AS75" s="914"/>
      <c r="AT75" s="870"/>
      <c r="AU75" s="915" t="s">
        <v>584</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392</v>
      </c>
      <c r="B88" s="825" t="s">
        <v>416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42149</v>
      </c>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825" t="s">
        <v>417</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418</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419</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422</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423</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424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425</v>
      </c>
      <c r="AB109" s="929"/>
      <c r="AC109" s="929"/>
      <c r="AD109" s="929"/>
      <c r="AE109" s="930"/>
      <c r="AF109" s="928" t="s">
        <v>426</v>
      </c>
      <c r="AG109" s="929"/>
      <c r="AH109" s="929"/>
      <c r="AI109" s="929"/>
      <c r="AJ109" s="930"/>
      <c r="AK109" s="928" t="s">
        <v>309</v>
      </c>
      <c r="AL109" s="929"/>
      <c r="AM109" s="929"/>
      <c r="AN109" s="929"/>
      <c r="AO109" s="930"/>
      <c r="AP109" s="928" t="s">
        <v>427</v>
      </c>
      <c r="AQ109" s="929"/>
      <c r="AR109" s="929"/>
      <c r="AS109" s="929"/>
      <c r="AT109" s="931"/>
      <c r="AU109" s="948" t="s">
        <v>424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425</v>
      </c>
      <c r="BR109" s="929"/>
      <c r="BS109" s="929"/>
      <c r="BT109" s="929"/>
      <c r="BU109" s="930"/>
      <c r="BV109" s="928" t="s">
        <v>426</v>
      </c>
      <c r="BW109" s="929"/>
      <c r="BX109" s="929"/>
      <c r="BY109" s="929"/>
      <c r="BZ109" s="930"/>
      <c r="CA109" s="928" t="s">
        <v>309</v>
      </c>
      <c r="CB109" s="929"/>
      <c r="CC109" s="929"/>
      <c r="CD109" s="929"/>
      <c r="CE109" s="930"/>
      <c r="CF109" s="949" t="s">
        <v>427</v>
      </c>
      <c r="CG109" s="949"/>
      <c r="CH109" s="949"/>
      <c r="CI109" s="949"/>
      <c r="CJ109" s="949"/>
      <c r="CK109" s="928" t="s">
        <v>428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425</v>
      </c>
      <c r="DH109" s="929"/>
      <c r="DI109" s="929"/>
      <c r="DJ109" s="929"/>
      <c r="DK109" s="930"/>
      <c r="DL109" s="928" t="s">
        <v>426</v>
      </c>
      <c r="DM109" s="929"/>
      <c r="DN109" s="929"/>
      <c r="DO109" s="929"/>
      <c r="DP109" s="930"/>
      <c r="DQ109" s="928" t="s">
        <v>309</v>
      </c>
      <c r="DR109" s="929"/>
      <c r="DS109" s="929"/>
      <c r="DT109" s="929"/>
      <c r="DU109" s="930"/>
      <c r="DV109" s="928" t="s">
        <v>427</v>
      </c>
      <c r="DW109" s="929"/>
      <c r="DX109" s="929"/>
      <c r="DY109" s="929"/>
      <c r="DZ109" s="931"/>
    </row>
    <row r="110" spans="1:131" s="230" customFormat="1" ht="26.25" customHeight="1" x14ac:dyDescent="0.2">
      <c r="A110" s="932" t="s">
        <v>429</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638567</v>
      </c>
      <c r="AB110" s="936"/>
      <c r="AC110" s="936"/>
      <c r="AD110" s="936"/>
      <c r="AE110" s="937"/>
      <c r="AF110" s="938">
        <v>674069</v>
      </c>
      <c r="AG110" s="936"/>
      <c r="AH110" s="936"/>
      <c r="AI110" s="936"/>
      <c r="AJ110" s="937"/>
      <c r="AK110" s="938">
        <v>737437</v>
      </c>
      <c r="AL110" s="936"/>
      <c r="AM110" s="936"/>
      <c r="AN110" s="936"/>
      <c r="AO110" s="937"/>
      <c r="AP110" s="939">
        <v>10.8</v>
      </c>
      <c r="AQ110" s="940"/>
      <c r="AR110" s="940"/>
      <c r="AS110" s="940"/>
      <c r="AT110" s="941"/>
      <c r="AU110" s="942" t="s">
        <v>74</v>
      </c>
      <c r="AV110" s="943"/>
      <c r="AW110" s="943"/>
      <c r="AX110" s="943"/>
      <c r="AY110" s="943"/>
      <c r="AZ110" s="965" t="s">
        <v>430</v>
      </c>
      <c r="BA110" s="933"/>
      <c r="BB110" s="933"/>
      <c r="BC110" s="933"/>
      <c r="BD110" s="933"/>
      <c r="BE110" s="933"/>
      <c r="BF110" s="933"/>
      <c r="BG110" s="933"/>
      <c r="BH110" s="933"/>
      <c r="BI110" s="933"/>
      <c r="BJ110" s="933"/>
      <c r="BK110" s="933"/>
      <c r="BL110" s="933"/>
      <c r="BM110" s="933"/>
      <c r="BN110" s="933"/>
      <c r="BO110" s="933"/>
      <c r="BP110" s="934"/>
      <c r="BQ110" s="966">
        <v>7428916</v>
      </c>
      <c r="BR110" s="967"/>
      <c r="BS110" s="967"/>
      <c r="BT110" s="967"/>
      <c r="BU110" s="967"/>
      <c r="BV110" s="967">
        <v>7587748</v>
      </c>
      <c r="BW110" s="967"/>
      <c r="BX110" s="967"/>
      <c r="BY110" s="967"/>
      <c r="BZ110" s="967"/>
      <c r="CA110" s="967">
        <v>7047637</v>
      </c>
      <c r="CB110" s="967"/>
      <c r="CC110" s="967"/>
      <c r="CD110" s="967"/>
      <c r="CE110" s="967"/>
      <c r="CF110" s="980">
        <v>103</v>
      </c>
      <c r="CG110" s="981"/>
      <c r="CH110" s="981"/>
      <c r="CI110" s="981"/>
      <c r="CJ110" s="981"/>
      <c r="CK110" s="982" t="s">
        <v>431</v>
      </c>
      <c r="CL110" s="983"/>
      <c r="CM110" s="965" t="s">
        <v>432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130</v>
      </c>
      <c r="DH110" s="967"/>
      <c r="DI110" s="967"/>
      <c r="DJ110" s="967"/>
      <c r="DK110" s="967"/>
      <c r="DL110" s="967" t="s">
        <v>130</v>
      </c>
      <c r="DM110" s="967"/>
      <c r="DN110" s="967"/>
      <c r="DO110" s="967"/>
      <c r="DP110" s="967"/>
      <c r="DQ110" s="967" t="s">
        <v>130</v>
      </c>
      <c r="DR110" s="967"/>
      <c r="DS110" s="967"/>
      <c r="DT110" s="967"/>
      <c r="DU110" s="967"/>
      <c r="DV110" s="968" t="s">
        <v>130</v>
      </c>
      <c r="DW110" s="968"/>
      <c r="DX110" s="968"/>
      <c r="DY110" s="968"/>
      <c r="DZ110" s="969"/>
    </row>
    <row r="111" spans="1:131" s="230" customFormat="1" ht="26.25" customHeight="1" x14ac:dyDescent="0.2">
      <c r="A111" s="970" t="s">
        <v>433</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434</v>
      </c>
      <c r="AB111" s="974"/>
      <c r="AC111" s="974"/>
      <c r="AD111" s="974"/>
      <c r="AE111" s="975"/>
      <c r="AF111" s="976" t="s">
        <v>434</v>
      </c>
      <c r="AG111" s="974"/>
      <c r="AH111" s="974"/>
      <c r="AI111" s="974"/>
      <c r="AJ111" s="975"/>
      <c r="AK111" s="976" t="s">
        <v>434</v>
      </c>
      <c r="AL111" s="974"/>
      <c r="AM111" s="974"/>
      <c r="AN111" s="974"/>
      <c r="AO111" s="975"/>
      <c r="AP111" s="977" t="s">
        <v>434</v>
      </c>
      <c r="AQ111" s="978"/>
      <c r="AR111" s="978"/>
      <c r="AS111" s="978"/>
      <c r="AT111" s="979"/>
      <c r="AU111" s="944"/>
      <c r="AV111" s="945"/>
      <c r="AW111" s="945"/>
      <c r="AX111" s="945"/>
      <c r="AY111" s="945"/>
      <c r="AZ111" s="958" t="s">
        <v>435</v>
      </c>
      <c r="BA111" s="959"/>
      <c r="BB111" s="959"/>
      <c r="BC111" s="959"/>
      <c r="BD111" s="959"/>
      <c r="BE111" s="959"/>
      <c r="BF111" s="959"/>
      <c r="BG111" s="959"/>
      <c r="BH111" s="959"/>
      <c r="BI111" s="959"/>
      <c r="BJ111" s="959"/>
      <c r="BK111" s="959"/>
      <c r="BL111" s="959"/>
      <c r="BM111" s="959"/>
      <c r="BN111" s="959"/>
      <c r="BO111" s="959"/>
      <c r="BP111" s="960"/>
      <c r="BQ111" s="961" t="s">
        <v>130</v>
      </c>
      <c r="BR111" s="962"/>
      <c r="BS111" s="962"/>
      <c r="BT111" s="962"/>
      <c r="BU111" s="962"/>
      <c r="BV111" s="962" t="s">
        <v>130</v>
      </c>
      <c r="BW111" s="962"/>
      <c r="BX111" s="962"/>
      <c r="BY111" s="962"/>
      <c r="BZ111" s="962"/>
      <c r="CA111" s="962" t="s">
        <v>130</v>
      </c>
      <c r="CB111" s="962"/>
      <c r="CC111" s="962"/>
      <c r="CD111" s="962"/>
      <c r="CE111" s="962"/>
      <c r="CF111" s="956" t="s">
        <v>130</v>
      </c>
      <c r="CG111" s="957"/>
      <c r="CH111" s="957"/>
      <c r="CI111" s="957"/>
      <c r="CJ111" s="957"/>
      <c r="CK111" s="984"/>
      <c r="CL111" s="985"/>
      <c r="CM111" s="958" t="s">
        <v>436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130</v>
      </c>
      <c r="DH111" s="962"/>
      <c r="DI111" s="962"/>
      <c r="DJ111" s="962"/>
      <c r="DK111" s="962"/>
      <c r="DL111" s="962" t="s">
        <v>130</v>
      </c>
      <c r="DM111" s="962"/>
      <c r="DN111" s="962"/>
      <c r="DO111" s="962"/>
      <c r="DP111" s="962"/>
      <c r="DQ111" s="962" t="s">
        <v>130</v>
      </c>
      <c r="DR111" s="962"/>
      <c r="DS111" s="962"/>
      <c r="DT111" s="962"/>
      <c r="DU111" s="962"/>
      <c r="DV111" s="963" t="s">
        <v>130</v>
      </c>
      <c r="DW111" s="963"/>
      <c r="DX111" s="963"/>
      <c r="DY111" s="963"/>
      <c r="DZ111" s="964"/>
    </row>
    <row r="112" spans="1:131" s="230" customFormat="1" ht="26.25" customHeight="1" x14ac:dyDescent="0.2">
      <c r="A112" s="988" t="s">
        <v>437</v>
      </c>
      <c r="B112" s="989"/>
      <c r="C112" s="959" t="s">
        <v>438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130</v>
      </c>
      <c r="AB112" s="995"/>
      <c r="AC112" s="995"/>
      <c r="AD112" s="995"/>
      <c r="AE112" s="996"/>
      <c r="AF112" s="997" t="s">
        <v>130</v>
      </c>
      <c r="AG112" s="995"/>
      <c r="AH112" s="995"/>
      <c r="AI112" s="995"/>
      <c r="AJ112" s="996"/>
      <c r="AK112" s="997" t="s">
        <v>130</v>
      </c>
      <c r="AL112" s="995"/>
      <c r="AM112" s="995"/>
      <c r="AN112" s="995"/>
      <c r="AO112" s="996"/>
      <c r="AP112" s="998" t="s">
        <v>130</v>
      </c>
      <c r="AQ112" s="999"/>
      <c r="AR112" s="999"/>
      <c r="AS112" s="999"/>
      <c r="AT112" s="1000"/>
      <c r="AU112" s="944"/>
      <c r="AV112" s="945"/>
      <c r="AW112" s="945"/>
      <c r="AX112" s="945"/>
      <c r="AY112" s="945"/>
      <c r="AZ112" s="958" t="s">
        <v>439</v>
      </c>
      <c r="BA112" s="959"/>
      <c r="BB112" s="959"/>
      <c r="BC112" s="959"/>
      <c r="BD112" s="959"/>
      <c r="BE112" s="959"/>
      <c r="BF112" s="959"/>
      <c r="BG112" s="959"/>
      <c r="BH112" s="959"/>
      <c r="BI112" s="959"/>
      <c r="BJ112" s="959"/>
      <c r="BK112" s="959"/>
      <c r="BL112" s="959"/>
      <c r="BM112" s="959"/>
      <c r="BN112" s="959"/>
      <c r="BO112" s="959"/>
      <c r="BP112" s="960"/>
      <c r="BQ112" s="961">
        <v>2677202</v>
      </c>
      <c r="BR112" s="962"/>
      <c r="BS112" s="962"/>
      <c r="BT112" s="962"/>
      <c r="BU112" s="962"/>
      <c r="BV112" s="962">
        <v>2424383</v>
      </c>
      <c r="BW112" s="962"/>
      <c r="BX112" s="962"/>
      <c r="BY112" s="962"/>
      <c r="BZ112" s="962"/>
      <c r="CA112" s="962">
        <v>2271005</v>
      </c>
      <c r="CB112" s="962"/>
      <c r="CC112" s="962"/>
      <c r="CD112" s="962"/>
      <c r="CE112" s="962"/>
      <c r="CF112" s="956">
        <v>33.200000000000003</v>
      </c>
      <c r="CG112" s="957"/>
      <c r="CH112" s="957"/>
      <c r="CI112" s="957"/>
      <c r="CJ112" s="957"/>
      <c r="CK112" s="984"/>
      <c r="CL112" s="985"/>
      <c r="CM112" s="958" t="s">
        <v>440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130</v>
      </c>
      <c r="DH112" s="962"/>
      <c r="DI112" s="962"/>
      <c r="DJ112" s="962"/>
      <c r="DK112" s="962"/>
      <c r="DL112" s="962" t="s">
        <v>130</v>
      </c>
      <c r="DM112" s="962"/>
      <c r="DN112" s="962"/>
      <c r="DO112" s="962"/>
      <c r="DP112" s="962"/>
      <c r="DQ112" s="962" t="s">
        <v>130</v>
      </c>
      <c r="DR112" s="962"/>
      <c r="DS112" s="962"/>
      <c r="DT112" s="962"/>
      <c r="DU112" s="962"/>
      <c r="DV112" s="963" t="s">
        <v>130</v>
      </c>
      <c r="DW112" s="963"/>
      <c r="DX112" s="963"/>
      <c r="DY112" s="963"/>
      <c r="DZ112" s="964"/>
    </row>
    <row r="113" spans="1:130" s="230" customFormat="1" ht="26.25" customHeight="1" x14ac:dyDescent="0.2">
      <c r="A113" s="990"/>
      <c r="B113" s="991"/>
      <c r="C113" s="959" t="s">
        <v>441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146411</v>
      </c>
      <c r="AB113" s="974"/>
      <c r="AC113" s="974"/>
      <c r="AD113" s="974"/>
      <c r="AE113" s="975"/>
      <c r="AF113" s="976">
        <v>106208</v>
      </c>
      <c r="AG113" s="974"/>
      <c r="AH113" s="974"/>
      <c r="AI113" s="974"/>
      <c r="AJ113" s="975"/>
      <c r="AK113" s="976">
        <v>114861</v>
      </c>
      <c r="AL113" s="974"/>
      <c r="AM113" s="974"/>
      <c r="AN113" s="974"/>
      <c r="AO113" s="975"/>
      <c r="AP113" s="977">
        <v>1.7</v>
      </c>
      <c r="AQ113" s="978"/>
      <c r="AR113" s="978"/>
      <c r="AS113" s="978"/>
      <c r="AT113" s="979"/>
      <c r="AU113" s="944"/>
      <c r="AV113" s="945"/>
      <c r="AW113" s="945"/>
      <c r="AX113" s="945"/>
      <c r="AY113" s="945"/>
      <c r="AZ113" s="958" t="s">
        <v>442</v>
      </c>
      <c r="BA113" s="959"/>
      <c r="BB113" s="959"/>
      <c r="BC113" s="959"/>
      <c r="BD113" s="959"/>
      <c r="BE113" s="959"/>
      <c r="BF113" s="959"/>
      <c r="BG113" s="959"/>
      <c r="BH113" s="959"/>
      <c r="BI113" s="959"/>
      <c r="BJ113" s="959"/>
      <c r="BK113" s="959"/>
      <c r="BL113" s="959"/>
      <c r="BM113" s="959"/>
      <c r="BN113" s="959"/>
      <c r="BO113" s="959"/>
      <c r="BP113" s="960"/>
      <c r="BQ113" s="961">
        <v>57979</v>
      </c>
      <c r="BR113" s="962"/>
      <c r="BS113" s="962"/>
      <c r="BT113" s="962"/>
      <c r="BU113" s="962"/>
      <c r="BV113" s="962">
        <v>31447</v>
      </c>
      <c r="BW113" s="962"/>
      <c r="BX113" s="962"/>
      <c r="BY113" s="962"/>
      <c r="BZ113" s="962"/>
      <c r="CA113" s="962">
        <v>35617</v>
      </c>
      <c r="CB113" s="962"/>
      <c r="CC113" s="962"/>
      <c r="CD113" s="962"/>
      <c r="CE113" s="962"/>
      <c r="CF113" s="956">
        <v>0.5</v>
      </c>
      <c r="CG113" s="957"/>
      <c r="CH113" s="957"/>
      <c r="CI113" s="957"/>
      <c r="CJ113" s="957"/>
      <c r="CK113" s="984"/>
      <c r="CL113" s="985"/>
      <c r="CM113" s="958" t="s">
        <v>443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130</v>
      </c>
      <c r="DH113" s="995"/>
      <c r="DI113" s="995"/>
      <c r="DJ113" s="995"/>
      <c r="DK113" s="996"/>
      <c r="DL113" s="997" t="s">
        <v>130</v>
      </c>
      <c r="DM113" s="995"/>
      <c r="DN113" s="995"/>
      <c r="DO113" s="995"/>
      <c r="DP113" s="996"/>
      <c r="DQ113" s="997" t="s">
        <v>130</v>
      </c>
      <c r="DR113" s="995"/>
      <c r="DS113" s="995"/>
      <c r="DT113" s="995"/>
      <c r="DU113" s="996"/>
      <c r="DV113" s="998" t="s">
        <v>130</v>
      </c>
      <c r="DW113" s="999"/>
      <c r="DX113" s="999"/>
      <c r="DY113" s="999"/>
      <c r="DZ113" s="1000"/>
    </row>
    <row r="114" spans="1:130" s="230" customFormat="1" ht="26.25" customHeight="1" x14ac:dyDescent="0.2">
      <c r="A114" s="990"/>
      <c r="B114" s="991"/>
      <c r="C114" s="959" t="s">
        <v>444</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44959</v>
      </c>
      <c r="AB114" s="995"/>
      <c r="AC114" s="995"/>
      <c r="AD114" s="995"/>
      <c r="AE114" s="996"/>
      <c r="AF114" s="997">
        <v>26407</v>
      </c>
      <c r="AG114" s="995"/>
      <c r="AH114" s="995"/>
      <c r="AI114" s="995"/>
      <c r="AJ114" s="996"/>
      <c r="AK114" s="997">
        <v>7021</v>
      </c>
      <c r="AL114" s="995"/>
      <c r="AM114" s="995"/>
      <c r="AN114" s="995"/>
      <c r="AO114" s="996"/>
      <c r="AP114" s="998">
        <v>0.1</v>
      </c>
      <c r="AQ114" s="999"/>
      <c r="AR114" s="999"/>
      <c r="AS114" s="999"/>
      <c r="AT114" s="1000"/>
      <c r="AU114" s="944"/>
      <c r="AV114" s="945"/>
      <c r="AW114" s="945"/>
      <c r="AX114" s="945"/>
      <c r="AY114" s="945"/>
      <c r="AZ114" s="958" t="s">
        <v>445</v>
      </c>
      <c r="BA114" s="959"/>
      <c r="BB114" s="959"/>
      <c r="BC114" s="959"/>
      <c r="BD114" s="959"/>
      <c r="BE114" s="959"/>
      <c r="BF114" s="959"/>
      <c r="BG114" s="959"/>
      <c r="BH114" s="959"/>
      <c r="BI114" s="959"/>
      <c r="BJ114" s="959"/>
      <c r="BK114" s="959"/>
      <c r="BL114" s="959"/>
      <c r="BM114" s="959"/>
      <c r="BN114" s="959"/>
      <c r="BO114" s="959"/>
      <c r="BP114" s="960"/>
      <c r="BQ114" s="961">
        <v>1320163</v>
      </c>
      <c r="BR114" s="962"/>
      <c r="BS114" s="962"/>
      <c r="BT114" s="962"/>
      <c r="BU114" s="962"/>
      <c r="BV114" s="962">
        <v>1266958</v>
      </c>
      <c r="BW114" s="962"/>
      <c r="BX114" s="962"/>
      <c r="BY114" s="962"/>
      <c r="BZ114" s="962"/>
      <c r="CA114" s="962">
        <v>1210484</v>
      </c>
      <c r="CB114" s="962"/>
      <c r="CC114" s="962"/>
      <c r="CD114" s="962"/>
      <c r="CE114" s="962"/>
      <c r="CF114" s="956">
        <v>17.7</v>
      </c>
      <c r="CG114" s="957"/>
      <c r="CH114" s="957"/>
      <c r="CI114" s="957"/>
      <c r="CJ114" s="957"/>
      <c r="CK114" s="984"/>
      <c r="CL114" s="985"/>
      <c r="CM114" s="958" t="s">
        <v>446</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130</v>
      </c>
      <c r="DH114" s="995"/>
      <c r="DI114" s="995"/>
      <c r="DJ114" s="995"/>
      <c r="DK114" s="996"/>
      <c r="DL114" s="997" t="s">
        <v>130</v>
      </c>
      <c r="DM114" s="995"/>
      <c r="DN114" s="995"/>
      <c r="DO114" s="995"/>
      <c r="DP114" s="996"/>
      <c r="DQ114" s="997" t="s">
        <v>130</v>
      </c>
      <c r="DR114" s="995"/>
      <c r="DS114" s="995"/>
      <c r="DT114" s="995"/>
      <c r="DU114" s="996"/>
      <c r="DV114" s="998" t="s">
        <v>130</v>
      </c>
      <c r="DW114" s="999"/>
      <c r="DX114" s="999"/>
      <c r="DY114" s="999"/>
      <c r="DZ114" s="1000"/>
    </row>
    <row r="115" spans="1:130" s="230" customFormat="1" ht="26.25" customHeight="1" x14ac:dyDescent="0.2">
      <c r="A115" s="990"/>
      <c r="B115" s="991"/>
      <c r="C115" s="959" t="s">
        <v>447</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1856</v>
      </c>
      <c r="AB115" s="974"/>
      <c r="AC115" s="974"/>
      <c r="AD115" s="974"/>
      <c r="AE115" s="975"/>
      <c r="AF115" s="976" t="s">
        <v>130</v>
      </c>
      <c r="AG115" s="974"/>
      <c r="AH115" s="974"/>
      <c r="AI115" s="974"/>
      <c r="AJ115" s="975"/>
      <c r="AK115" s="976" t="s">
        <v>130</v>
      </c>
      <c r="AL115" s="974"/>
      <c r="AM115" s="974"/>
      <c r="AN115" s="974"/>
      <c r="AO115" s="975"/>
      <c r="AP115" s="977" t="s">
        <v>130</v>
      </c>
      <c r="AQ115" s="978"/>
      <c r="AR115" s="978"/>
      <c r="AS115" s="978"/>
      <c r="AT115" s="979"/>
      <c r="AU115" s="944"/>
      <c r="AV115" s="945"/>
      <c r="AW115" s="945"/>
      <c r="AX115" s="945"/>
      <c r="AY115" s="945"/>
      <c r="AZ115" s="958" t="s">
        <v>448</v>
      </c>
      <c r="BA115" s="959"/>
      <c r="BB115" s="959"/>
      <c r="BC115" s="959"/>
      <c r="BD115" s="959"/>
      <c r="BE115" s="959"/>
      <c r="BF115" s="959"/>
      <c r="BG115" s="959"/>
      <c r="BH115" s="959"/>
      <c r="BI115" s="959"/>
      <c r="BJ115" s="959"/>
      <c r="BK115" s="959"/>
      <c r="BL115" s="959"/>
      <c r="BM115" s="959"/>
      <c r="BN115" s="959"/>
      <c r="BO115" s="959"/>
      <c r="BP115" s="960"/>
      <c r="BQ115" s="961" t="s">
        <v>130</v>
      </c>
      <c r="BR115" s="962"/>
      <c r="BS115" s="962"/>
      <c r="BT115" s="962"/>
      <c r="BU115" s="962"/>
      <c r="BV115" s="962" t="s">
        <v>130</v>
      </c>
      <c r="BW115" s="962"/>
      <c r="BX115" s="962"/>
      <c r="BY115" s="962"/>
      <c r="BZ115" s="962"/>
      <c r="CA115" s="962" t="s">
        <v>130</v>
      </c>
      <c r="CB115" s="962"/>
      <c r="CC115" s="962"/>
      <c r="CD115" s="962"/>
      <c r="CE115" s="962"/>
      <c r="CF115" s="956" t="s">
        <v>130</v>
      </c>
      <c r="CG115" s="957"/>
      <c r="CH115" s="957"/>
      <c r="CI115" s="957"/>
      <c r="CJ115" s="957"/>
      <c r="CK115" s="984"/>
      <c r="CL115" s="985"/>
      <c r="CM115" s="958" t="s">
        <v>449</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130</v>
      </c>
      <c r="DH115" s="995"/>
      <c r="DI115" s="995"/>
      <c r="DJ115" s="995"/>
      <c r="DK115" s="996"/>
      <c r="DL115" s="997" t="s">
        <v>130</v>
      </c>
      <c r="DM115" s="995"/>
      <c r="DN115" s="995"/>
      <c r="DO115" s="995"/>
      <c r="DP115" s="996"/>
      <c r="DQ115" s="997" t="s">
        <v>130</v>
      </c>
      <c r="DR115" s="995"/>
      <c r="DS115" s="995"/>
      <c r="DT115" s="995"/>
      <c r="DU115" s="996"/>
      <c r="DV115" s="998" t="s">
        <v>130</v>
      </c>
      <c r="DW115" s="999"/>
      <c r="DX115" s="999"/>
      <c r="DY115" s="999"/>
      <c r="DZ115" s="1000"/>
    </row>
    <row r="116" spans="1:130" s="230" customFormat="1" ht="26.25" customHeight="1" x14ac:dyDescent="0.2">
      <c r="A116" s="992"/>
      <c r="B116" s="993"/>
      <c r="C116" s="1001" t="s">
        <v>450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130</v>
      </c>
      <c r="AB116" s="995"/>
      <c r="AC116" s="995"/>
      <c r="AD116" s="995"/>
      <c r="AE116" s="996"/>
      <c r="AF116" s="997" t="s">
        <v>130</v>
      </c>
      <c r="AG116" s="995"/>
      <c r="AH116" s="995"/>
      <c r="AI116" s="995"/>
      <c r="AJ116" s="996"/>
      <c r="AK116" s="997" t="s">
        <v>130</v>
      </c>
      <c r="AL116" s="995"/>
      <c r="AM116" s="995"/>
      <c r="AN116" s="995"/>
      <c r="AO116" s="996"/>
      <c r="AP116" s="998" t="s">
        <v>130</v>
      </c>
      <c r="AQ116" s="999"/>
      <c r="AR116" s="999"/>
      <c r="AS116" s="999"/>
      <c r="AT116" s="1000"/>
      <c r="AU116" s="944"/>
      <c r="AV116" s="945"/>
      <c r="AW116" s="945"/>
      <c r="AX116" s="945"/>
      <c r="AY116" s="945"/>
      <c r="AZ116" s="1003" t="s">
        <v>451</v>
      </c>
      <c r="BA116" s="1004"/>
      <c r="BB116" s="1004"/>
      <c r="BC116" s="1004"/>
      <c r="BD116" s="1004"/>
      <c r="BE116" s="1004"/>
      <c r="BF116" s="1004"/>
      <c r="BG116" s="1004"/>
      <c r="BH116" s="1004"/>
      <c r="BI116" s="1004"/>
      <c r="BJ116" s="1004"/>
      <c r="BK116" s="1004"/>
      <c r="BL116" s="1004"/>
      <c r="BM116" s="1004"/>
      <c r="BN116" s="1004"/>
      <c r="BO116" s="1004"/>
      <c r="BP116" s="1005"/>
      <c r="BQ116" s="961" t="s">
        <v>130</v>
      </c>
      <c r="BR116" s="962"/>
      <c r="BS116" s="962"/>
      <c r="BT116" s="962"/>
      <c r="BU116" s="962"/>
      <c r="BV116" s="962" t="s">
        <v>130</v>
      </c>
      <c r="BW116" s="962"/>
      <c r="BX116" s="962"/>
      <c r="BY116" s="962"/>
      <c r="BZ116" s="962"/>
      <c r="CA116" s="962" t="s">
        <v>130</v>
      </c>
      <c r="CB116" s="962"/>
      <c r="CC116" s="962"/>
      <c r="CD116" s="962"/>
      <c r="CE116" s="962"/>
      <c r="CF116" s="956" t="s">
        <v>130</v>
      </c>
      <c r="CG116" s="957"/>
      <c r="CH116" s="957"/>
      <c r="CI116" s="957"/>
      <c r="CJ116" s="957"/>
      <c r="CK116" s="984"/>
      <c r="CL116" s="985"/>
      <c r="CM116" s="958" t="s">
        <v>452</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130</v>
      </c>
      <c r="DH116" s="995"/>
      <c r="DI116" s="995"/>
      <c r="DJ116" s="995"/>
      <c r="DK116" s="996"/>
      <c r="DL116" s="997" t="s">
        <v>130</v>
      </c>
      <c r="DM116" s="995"/>
      <c r="DN116" s="995"/>
      <c r="DO116" s="995"/>
      <c r="DP116" s="996"/>
      <c r="DQ116" s="997" t="s">
        <v>130</v>
      </c>
      <c r="DR116" s="995"/>
      <c r="DS116" s="995"/>
      <c r="DT116" s="995"/>
      <c r="DU116" s="996"/>
      <c r="DV116" s="998" t="s">
        <v>130</v>
      </c>
      <c r="DW116" s="999"/>
      <c r="DX116" s="999"/>
      <c r="DY116" s="999"/>
      <c r="DZ116" s="1000"/>
    </row>
    <row r="117" spans="1:130" s="230" customFormat="1" ht="26.25" customHeight="1" x14ac:dyDescent="0.2">
      <c r="A117" s="948" t="s">
        <v>188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453</v>
      </c>
      <c r="Z117" s="930"/>
      <c r="AA117" s="1014">
        <v>831793</v>
      </c>
      <c r="AB117" s="1015"/>
      <c r="AC117" s="1015"/>
      <c r="AD117" s="1015"/>
      <c r="AE117" s="1016"/>
      <c r="AF117" s="1017">
        <v>806684</v>
      </c>
      <c r="AG117" s="1015"/>
      <c r="AH117" s="1015"/>
      <c r="AI117" s="1015"/>
      <c r="AJ117" s="1016"/>
      <c r="AK117" s="1017">
        <v>859319</v>
      </c>
      <c r="AL117" s="1015"/>
      <c r="AM117" s="1015"/>
      <c r="AN117" s="1015"/>
      <c r="AO117" s="1016"/>
      <c r="AP117" s="1018"/>
      <c r="AQ117" s="1019"/>
      <c r="AR117" s="1019"/>
      <c r="AS117" s="1019"/>
      <c r="AT117" s="1020"/>
      <c r="AU117" s="944"/>
      <c r="AV117" s="945"/>
      <c r="AW117" s="945"/>
      <c r="AX117" s="945"/>
      <c r="AY117" s="945"/>
      <c r="AZ117" s="1010" t="s">
        <v>454</v>
      </c>
      <c r="BA117" s="1011"/>
      <c r="BB117" s="1011"/>
      <c r="BC117" s="1011"/>
      <c r="BD117" s="1011"/>
      <c r="BE117" s="1011"/>
      <c r="BF117" s="1011"/>
      <c r="BG117" s="1011"/>
      <c r="BH117" s="1011"/>
      <c r="BI117" s="1011"/>
      <c r="BJ117" s="1011"/>
      <c r="BK117" s="1011"/>
      <c r="BL117" s="1011"/>
      <c r="BM117" s="1011"/>
      <c r="BN117" s="1011"/>
      <c r="BO117" s="1011"/>
      <c r="BP117" s="1012"/>
      <c r="BQ117" s="961" t="s">
        <v>130</v>
      </c>
      <c r="BR117" s="962"/>
      <c r="BS117" s="962"/>
      <c r="BT117" s="962"/>
      <c r="BU117" s="962"/>
      <c r="BV117" s="962" t="s">
        <v>130</v>
      </c>
      <c r="BW117" s="962"/>
      <c r="BX117" s="962"/>
      <c r="BY117" s="962"/>
      <c r="BZ117" s="962"/>
      <c r="CA117" s="962" t="s">
        <v>130</v>
      </c>
      <c r="CB117" s="962"/>
      <c r="CC117" s="962"/>
      <c r="CD117" s="962"/>
      <c r="CE117" s="962"/>
      <c r="CF117" s="956" t="s">
        <v>130</v>
      </c>
      <c r="CG117" s="957"/>
      <c r="CH117" s="957"/>
      <c r="CI117" s="957"/>
      <c r="CJ117" s="957"/>
      <c r="CK117" s="984"/>
      <c r="CL117" s="985"/>
      <c r="CM117" s="958" t="s">
        <v>455</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130</v>
      </c>
      <c r="DH117" s="995"/>
      <c r="DI117" s="995"/>
      <c r="DJ117" s="995"/>
      <c r="DK117" s="996"/>
      <c r="DL117" s="997" t="s">
        <v>130</v>
      </c>
      <c r="DM117" s="995"/>
      <c r="DN117" s="995"/>
      <c r="DO117" s="995"/>
      <c r="DP117" s="996"/>
      <c r="DQ117" s="997" t="s">
        <v>130</v>
      </c>
      <c r="DR117" s="995"/>
      <c r="DS117" s="995"/>
      <c r="DT117" s="995"/>
      <c r="DU117" s="996"/>
      <c r="DV117" s="998" t="s">
        <v>130</v>
      </c>
      <c r="DW117" s="999"/>
      <c r="DX117" s="999"/>
      <c r="DY117" s="999"/>
      <c r="DZ117" s="1000"/>
    </row>
    <row r="118" spans="1:130" s="230" customFormat="1" ht="26.25" customHeight="1" x14ac:dyDescent="0.2">
      <c r="A118" s="948" t="s">
        <v>428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425</v>
      </c>
      <c r="AB118" s="929"/>
      <c r="AC118" s="929"/>
      <c r="AD118" s="929"/>
      <c r="AE118" s="930"/>
      <c r="AF118" s="928" t="s">
        <v>426</v>
      </c>
      <c r="AG118" s="929"/>
      <c r="AH118" s="929"/>
      <c r="AI118" s="929"/>
      <c r="AJ118" s="930"/>
      <c r="AK118" s="928" t="s">
        <v>309</v>
      </c>
      <c r="AL118" s="929"/>
      <c r="AM118" s="929"/>
      <c r="AN118" s="929"/>
      <c r="AO118" s="930"/>
      <c r="AP118" s="1006" t="s">
        <v>427</v>
      </c>
      <c r="AQ118" s="1007"/>
      <c r="AR118" s="1007"/>
      <c r="AS118" s="1007"/>
      <c r="AT118" s="1008"/>
      <c r="AU118" s="944"/>
      <c r="AV118" s="945"/>
      <c r="AW118" s="945"/>
      <c r="AX118" s="945"/>
      <c r="AY118" s="945"/>
      <c r="AZ118" s="1009" t="s">
        <v>456</v>
      </c>
      <c r="BA118" s="1001"/>
      <c r="BB118" s="1001"/>
      <c r="BC118" s="1001"/>
      <c r="BD118" s="1001"/>
      <c r="BE118" s="1001"/>
      <c r="BF118" s="1001"/>
      <c r="BG118" s="1001"/>
      <c r="BH118" s="1001"/>
      <c r="BI118" s="1001"/>
      <c r="BJ118" s="1001"/>
      <c r="BK118" s="1001"/>
      <c r="BL118" s="1001"/>
      <c r="BM118" s="1001"/>
      <c r="BN118" s="1001"/>
      <c r="BO118" s="1001"/>
      <c r="BP118" s="1002"/>
      <c r="BQ118" s="1035" t="s">
        <v>130</v>
      </c>
      <c r="BR118" s="1036"/>
      <c r="BS118" s="1036"/>
      <c r="BT118" s="1036"/>
      <c r="BU118" s="1036"/>
      <c r="BV118" s="1036" t="s">
        <v>130</v>
      </c>
      <c r="BW118" s="1036"/>
      <c r="BX118" s="1036"/>
      <c r="BY118" s="1036"/>
      <c r="BZ118" s="1036"/>
      <c r="CA118" s="1036" t="s">
        <v>130</v>
      </c>
      <c r="CB118" s="1036"/>
      <c r="CC118" s="1036"/>
      <c r="CD118" s="1036"/>
      <c r="CE118" s="1036"/>
      <c r="CF118" s="956" t="s">
        <v>130</v>
      </c>
      <c r="CG118" s="957"/>
      <c r="CH118" s="957"/>
      <c r="CI118" s="957"/>
      <c r="CJ118" s="957"/>
      <c r="CK118" s="984"/>
      <c r="CL118" s="985"/>
      <c r="CM118" s="958" t="s">
        <v>457</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130</v>
      </c>
      <c r="DH118" s="995"/>
      <c r="DI118" s="995"/>
      <c r="DJ118" s="995"/>
      <c r="DK118" s="996"/>
      <c r="DL118" s="997" t="s">
        <v>130</v>
      </c>
      <c r="DM118" s="995"/>
      <c r="DN118" s="995"/>
      <c r="DO118" s="995"/>
      <c r="DP118" s="996"/>
      <c r="DQ118" s="997" t="s">
        <v>130</v>
      </c>
      <c r="DR118" s="995"/>
      <c r="DS118" s="995"/>
      <c r="DT118" s="995"/>
      <c r="DU118" s="996"/>
      <c r="DV118" s="998" t="s">
        <v>130</v>
      </c>
      <c r="DW118" s="999"/>
      <c r="DX118" s="999"/>
      <c r="DY118" s="999"/>
      <c r="DZ118" s="1000"/>
    </row>
    <row r="119" spans="1:130" s="230" customFormat="1" ht="26.25" customHeight="1" x14ac:dyDescent="0.2">
      <c r="A119" s="1092" t="s">
        <v>431</v>
      </c>
      <c r="B119" s="983"/>
      <c r="C119" s="965" t="s">
        <v>432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130</v>
      </c>
      <c r="AB119" s="936"/>
      <c r="AC119" s="936"/>
      <c r="AD119" s="936"/>
      <c r="AE119" s="937"/>
      <c r="AF119" s="938" t="s">
        <v>130</v>
      </c>
      <c r="AG119" s="936"/>
      <c r="AH119" s="936"/>
      <c r="AI119" s="936"/>
      <c r="AJ119" s="937"/>
      <c r="AK119" s="938" t="s">
        <v>130</v>
      </c>
      <c r="AL119" s="936"/>
      <c r="AM119" s="936"/>
      <c r="AN119" s="936"/>
      <c r="AO119" s="937"/>
      <c r="AP119" s="939" t="s">
        <v>130</v>
      </c>
      <c r="AQ119" s="940"/>
      <c r="AR119" s="940"/>
      <c r="AS119" s="940"/>
      <c r="AT119" s="941"/>
      <c r="AU119" s="946"/>
      <c r="AV119" s="947"/>
      <c r="AW119" s="947"/>
      <c r="AX119" s="947"/>
      <c r="AY119" s="947"/>
      <c r="AZ119" s="251" t="s">
        <v>188</v>
      </c>
      <c r="BA119" s="251"/>
      <c r="BB119" s="251"/>
      <c r="BC119" s="251"/>
      <c r="BD119" s="251"/>
      <c r="BE119" s="251"/>
      <c r="BF119" s="251"/>
      <c r="BG119" s="251"/>
      <c r="BH119" s="251"/>
      <c r="BI119" s="251"/>
      <c r="BJ119" s="251"/>
      <c r="BK119" s="251"/>
      <c r="BL119" s="251"/>
      <c r="BM119" s="251"/>
      <c r="BN119" s="251"/>
      <c r="BO119" s="1013" t="s">
        <v>458</v>
      </c>
      <c r="BP119" s="1041"/>
      <c r="BQ119" s="1035">
        <v>11484260</v>
      </c>
      <c r="BR119" s="1036"/>
      <c r="BS119" s="1036"/>
      <c r="BT119" s="1036"/>
      <c r="BU119" s="1036"/>
      <c r="BV119" s="1036">
        <v>11310536</v>
      </c>
      <c r="BW119" s="1036"/>
      <c r="BX119" s="1036"/>
      <c r="BY119" s="1036"/>
      <c r="BZ119" s="1036"/>
      <c r="CA119" s="1036">
        <v>10564743</v>
      </c>
      <c r="CB119" s="1036"/>
      <c r="CC119" s="1036"/>
      <c r="CD119" s="1036"/>
      <c r="CE119" s="1036"/>
      <c r="CF119" s="1037"/>
      <c r="CG119" s="1038"/>
      <c r="CH119" s="1038"/>
      <c r="CI119" s="1038"/>
      <c r="CJ119" s="1039"/>
      <c r="CK119" s="986"/>
      <c r="CL119" s="987"/>
      <c r="CM119" s="1009" t="s">
        <v>459</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130</v>
      </c>
      <c r="DH119" s="1022"/>
      <c r="DI119" s="1022"/>
      <c r="DJ119" s="1022"/>
      <c r="DK119" s="1023"/>
      <c r="DL119" s="1021" t="s">
        <v>130</v>
      </c>
      <c r="DM119" s="1022"/>
      <c r="DN119" s="1022"/>
      <c r="DO119" s="1022"/>
      <c r="DP119" s="1023"/>
      <c r="DQ119" s="1021" t="s">
        <v>130</v>
      </c>
      <c r="DR119" s="1022"/>
      <c r="DS119" s="1022"/>
      <c r="DT119" s="1022"/>
      <c r="DU119" s="1023"/>
      <c r="DV119" s="1024" t="s">
        <v>130</v>
      </c>
      <c r="DW119" s="1025"/>
      <c r="DX119" s="1025"/>
      <c r="DY119" s="1025"/>
      <c r="DZ119" s="1026"/>
    </row>
    <row r="120" spans="1:130" s="230" customFormat="1" ht="26.25" customHeight="1" x14ac:dyDescent="0.2">
      <c r="A120" s="1093"/>
      <c r="B120" s="985"/>
      <c r="C120" s="958" t="s">
        <v>436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130</v>
      </c>
      <c r="AB120" s="995"/>
      <c r="AC120" s="995"/>
      <c r="AD120" s="995"/>
      <c r="AE120" s="996"/>
      <c r="AF120" s="997" t="s">
        <v>130</v>
      </c>
      <c r="AG120" s="995"/>
      <c r="AH120" s="995"/>
      <c r="AI120" s="995"/>
      <c r="AJ120" s="996"/>
      <c r="AK120" s="997" t="s">
        <v>130</v>
      </c>
      <c r="AL120" s="995"/>
      <c r="AM120" s="995"/>
      <c r="AN120" s="995"/>
      <c r="AO120" s="996"/>
      <c r="AP120" s="998" t="s">
        <v>130</v>
      </c>
      <c r="AQ120" s="999"/>
      <c r="AR120" s="999"/>
      <c r="AS120" s="999"/>
      <c r="AT120" s="1000"/>
      <c r="AU120" s="1027" t="s">
        <v>460</v>
      </c>
      <c r="AV120" s="1028"/>
      <c r="AW120" s="1028"/>
      <c r="AX120" s="1028"/>
      <c r="AY120" s="1029"/>
      <c r="AZ120" s="965" t="s">
        <v>461</v>
      </c>
      <c r="BA120" s="933"/>
      <c r="BB120" s="933"/>
      <c r="BC120" s="933"/>
      <c r="BD120" s="933"/>
      <c r="BE120" s="933"/>
      <c r="BF120" s="933"/>
      <c r="BG120" s="933"/>
      <c r="BH120" s="933"/>
      <c r="BI120" s="933"/>
      <c r="BJ120" s="933"/>
      <c r="BK120" s="933"/>
      <c r="BL120" s="933"/>
      <c r="BM120" s="933"/>
      <c r="BN120" s="933"/>
      <c r="BO120" s="933"/>
      <c r="BP120" s="934"/>
      <c r="BQ120" s="966">
        <v>3125519</v>
      </c>
      <c r="BR120" s="967"/>
      <c r="BS120" s="967"/>
      <c r="BT120" s="967"/>
      <c r="BU120" s="967"/>
      <c r="BV120" s="967">
        <v>3944916</v>
      </c>
      <c r="BW120" s="967"/>
      <c r="BX120" s="967"/>
      <c r="BY120" s="967"/>
      <c r="BZ120" s="967"/>
      <c r="CA120" s="967">
        <v>3905227</v>
      </c>
      <c r="CB120" s="967"/>
      <c r="CC120" s="967"/>
      <c r="CD120" s="967"/>
      <c r="CE120" s="967"/>
      <c r="CF120" s="980">
        <v>57.1</v>
      </c>
      <c r="CG120" s="981"/>
      <c r="CH120" s="981"/>
      <c r="CI120" s="981"/>
      <c r="CJ120" s="981"/>
      <c r="CK120" s="1042" t="s">
        <v>462</v>
      </c>
      <c r="CL120" s="1043"/>
      <c r="CM120" s="1043"/>
      <c r="CN120" s="1043"/>
      <c r="CO120" s="1044"/>
      <c r="CP120" s="1050" t="s">
        <v>463</v>
      </c>
      <c r="CQ120" s="1051"/>
      <c r="CR120" s="1051"/>
      <c r="CS120" s="1051"/>
      <c r="CT120" s="1051"/>
      <c r="CU120" s="1051"/>
      <c r="CV120" s="1051"/>
      <c r="CW120" s="1051"/>
      <c r="CX120" s="1051"/>
      <c r="CY120" s="1051"/>
      <c r="CZ120" s="1051"/>
      <c r="DA120" s="1051"/>
      <c r="DB120" s="1051"/>
      <c r="DC120" s="1051"/>
      <c r="DD120" s="1051"/>
      <c r="DE120" s="1051"/>
      <c r="DF120" s="1052"/>
      <c r="DG120" s="966">
        <v>2677202</v>
      </c>
      <c r="DH120" s="967"/>
      <c r="DI120" s="967"/>
      <c r="DJ120" s="967"/>
      <c r="DK120" s="967"/>
      <c r="DL120" s="967">
        <v>2424383</v>
      </c>
      <c r="DM120" s="967"/>
      <c r="DN120" s="967"/>
      <c r="DO120" s="967"/>
      <c r="DP120" s="967"/>
      <c r="DQ120" s="967">
        <v>2271005</v>
      </c>
      <c r="DR120" s="967"/>
      <c r="DS120" s="967"/>
      <c r="DT120" s="967"/>
      <c r="DU120" s="967"/>
      <c r="DV120" s="968">
        <v>33.200000000000003</v>
      </c>
      <c r="DW120" s="968"/>
      <c r="DX120" s="968"/>
      <c r="DY120" s="968"/>
      <c r="DZ120" s="969"/>
    </row>
    <row r="121" spans="1:130" s="230" customFormat="1" ht="26.25" customHeight="1" x14ac:dyDescent="0.2">
      <c r="A121" s="1093"/>
      <c r="B121" s="985"/>
      <c r="C121" s="1010" t="s">
        <v>464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130</v>
      </c>
      <c r="AB121" s="995"/>
      <c r="AC121" s="995"/>
      <c r="AD121" s="995"/>
      <c r="AE121" s="996"/>
      <c r="AF121" s="997" t="s">
        <v>130</v>
      </c>
      <c r="AG121" s="995"/>
      <c r="AH121" s="995"/>
      <c r="AI121" s="995"/>
      <c r="AJ121" s="996"/>
      <c r="AK121" s="997" t="s">
        <v>130</v>
      </c>
      <c r="AL121" s="995"/>
      <c r="AM121" s="995"/>
      <c r="AN121" s="995"/>
      <c r="AO121" s="996"/>
      <c r="AP121" s="998" t="s">
        <v>130</v>
      </c>
      <c r="AQ121" s="999"/>
      <c r="AR121" s="999"/>
      <c r="AS121" s="999"/>
      <c r="AT121" s="1000"/>
      <c r="AU121" s="1030"/>
      <c r="AV121" s="1031"/>
      <c r="AW121" s="1031"/>
      <c r="AX121" s="1031"/>
      <c r="AY121" s="1032"/>
      <c r="AZ121" s="958" t="s">
        <v>465</v>
      </c>
      <c r="BA121" s="959"/>
      <c r="BB121" s="959"/>
      <c r="BC121" s="959"/>
      <c r="BD121" s="959"/>
      <c r="BE121" s="959"/>
      <c r="BF121" s="959"/>
      <c r="BG121" s="959"/>
      <c r="BH121" s="959"/>
      <c r="BI121" s="959"/>
      <c r="BJ121" s="959"/>
      <c r="BK121" s="959"/>
      <c r="BL121" s="959"/>
      <c r="BM121" s="959"/>
      <c r="BN121" s="959"/>
      <c r="BO121" s="959"/>
      <c r="BP121" s="960"/>
      <c r="BQ121" s="961">
        <v>2519713</v>
      </c>
      <c r="BR121" s="962"/>
      <c r="BS121" s="962"/>
      <c r="BT121" s="962"/>
      <c r="BU121" s="962"/>
      <c r="BV121" s="962">
        <v>2678647</v>
      </c>
      <c r="BW121" s="962"/>
      <c r="BX121" s="962"/>
      <c r="BY121" s="962"/>
      <c r="BZ121" s="962"/>
      <c r="CA121" s="962">
        <v>2631240</v>
      </c>
      <c r="CB121" s="962"/>
      <c r="CC121" s="962"/>
      <c r="CD121" s="962"/>
      <c r="CE121" s="962"/>
      <c r="CF121" s="956">
        <v>38.4</v>
      </c>
      <c r="CG121" s="957"/>
      <c r="CH121" s="957"/>
      <c r="CI121" s="957"/>
      <c r="CJ121" s="957"/>
      <c r="CK121" s="1045"/>
      <c r="CL121" s="1046"/>
      <c r="CM121" s="1046"/>
      <c r="CN121" s="1046"/>
      <c r="CO121" s="1047"/>
      <c r="CP121" s="1055" t="s">
        <v>466</v>
      </c>
      <c r="CQ121" s="1056"/>
      <c r="CR121" s="1056"/>
      <c r="CS121" s="1056"/>
      <c r="CT121" s="1056"/>
      <c r="CU121" s="1056"/>
      <c r="CV121" s="1056"/>
      <c r="CW121" s="1056"/>
      <c r="CX121" s="1056"/>
      <c r="CY121" s="1056"/>
      <c r="CZ121" s="1056"/>
      <c r="DA121" s="1056"/>
      <c r="DB121" s="1056"/>
      <c r="DC121" s="1056"/>
      <c r="DD121" s="1056"/>
      <c r="DE121" s="1056"/>
      <c r="DF121" s="1057"/>
      <c r="DG121" s="961" t="s">
        <v>130</v>
      </c>
      <c r="DH121" s="962"/>
      <c r="DI121" s="962"/>
      <c r="DJ121" s="962"/>
      <c r="DK121" s="962"/>
      <c r="DL121" s="962" t="s">
        <v>130</v>
      </c>
      <c r="DM121" s="962"/>
      <c r="DN121" s="962"/>
      <c r="DO121" s="962"/>
      <c r="DP121" s="962"/>
      <c r="DQ121" s="962" t="s">
        <v>130</v>
      </c>
      <c r="DR121" s="962"/>
      <c r="DS121" s="962"/>
      <c r="DT121" s="962"/>
      <c r="DU121" s="962"/>
      <c r="DV121" s="963" t="s">
        <v>130</v>
      </c>
      <c r="DW121" s="963"/>
      <c r="DX121" s="963"/>
      <c r="DY121" s="963"/>
      <c r="DZ121" s="964"/>
    </row>
    <row r="122" spans="1:130" s="230" customFormat="1" ht="26.25" customHeight="1" x14ac:dyDescent="0.2">
      <c r="A122" s="1093"/>
      <c r="B122" s="985"/>
      <c r="C122" s="958" t="s">
        <v>446</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130</v>
      </c>
      <c r="AB122" s="995"/>
      <c r="AC122" s="995"/>
      <c r="AD122" s="995"/>
      <c r="AE122" s="996"/>
      <c r="AF122" s="997" t="s">
        <v>130</v>
      </c>
      <c r="AG122" s="995"/>
      <c r="AH122" s="995"/>
      <c r="AI122" s="995"/>
      <c r="AJ122" s="996"/>
      <c r="AK122" s="997" t="s">
        <v>130</v>
      </c>
      <c r="AL122" s="995"/>
      <c r="AM122" s="995"/>
      <c r="AN122" s="995"/>
      <c r="AO122" s="996"/>
      <c r="AP122" s="998" t="s">
        <v>130</v>
      </c>
      <c r="AQ122" s="999"/>
      <c r="AR122" s="999"/>
      <c r="AS122" s="999"/>
      <c r="AT122" s="1000"/>
      <c r="AU122" s="1030"/>
      <c r="AV122" s="1031"/>
      <c r="AW122" s="1031"/>
      <c r="AX122" s="1031"/>
      <c r="AY122" s="1032"/>
      <c r="AZ122" s="1009" t="s">
        <v>467</v>
      </c>
      <c r="BA122" s="1001"/>
      <c r="BB122" s="1001"/>
      <c r="BC122" s="1001"/>
      <c r="BD122" s="1001"/>
      <c r="BE122" s="1001"/>
      <c r="BF122" s="1001"/>
      <c r="BG122" s="1001"/>
      <c r="BH122" s="1001"/>
      <c r="BI122" s="1001"/>
      <c r="BJ122" s="1001"/>
      <c r="BK122" s="1001"/>
      <c r="BL122" s="1001"/>
      <c r="BM122" s="1001"/>
      <c r="BN122" s="1001"/>
      <c r="BO122" s="1001"/>
      <c r="BP122" s="1002"/>
      <c r="BQ122" s="1035">
        <v>7931662</v>
      </c>
      <c r="BR122" s="1036"/>
      <c r="BS122" s="1036"/>
      <c r="BT122" s="1036"/>
      <c r="BU122" s="1036"/>
      <c r="BV122" s="1036">
        <v>7967184</v>
      </c>
      <c r="BW122" s="1036"/>
      <c r="BX122" s="1036"/>
      <c r="BY122" s="1036"/>
      <c r="BZ122" s="1036"/>
      <c r="CA122" s="1036">
        <v>7629171</v>
      </c>
      <c r="CB122" s="1036"/>
      <c r="CC122" s="1036"/>
      <c r="CD122" s="1036"/>
      <c r="CE122" s="1036"/>
      <c r="CF122" s="1053">
        <v>111.5</v>
      </c>
      <c r="CG122" s="1054"/>
      <c r="CH122" s="1054"/>
      <c r="CI122" s="1054"/>
      <c r="CJ122" s="1054"/>
      <c r="CK122" s="1045"/>
      <c r="CL122" s="1046"/>
      <c r="CM122" s="1046"/>
      <c r="CN122" s="1046"/>
      <c r="CO122" s="1047"/>
      <c r="CP122" s="1055" t="s">
        <v>406</v>
      </c>
      <c r="CQ122" s="1056"/>
      <c r="CR122" s="1056"/>
      <c r="CS122" s="1056"/>
      <c r="CT122" s="1056"/>
      <c r="CU122" s="1056"/>
      <c r="CV122" s="1056"/>
      <c r="CW122" s="1056"/>
      <c r="CX122" s="1056"/>
      <c r="CY122" s="1056"/>
      <c r="CZ122" s="1056"/>
      <c r="DA122" s="1056"/>
      <c r="DB122" s="1056"/>
      <c r="DC122" s="1056"/>
      <c r="DD122" s="1056"/>
      <c r="DE122" s="1056"/>
      <c r="DF122" s="1057"/>
      <c r="DG122" s="961" t="s">
        <v>130</v>
      </c>
      <c r="DH122" s="962"/>
      <c r="DI122" s="962"/>
      <c r="DJ122" s="962"/>
      <c r="DK122" s="962"/>
      <c r="DL122" s="962" t="s">
        <v>130</v>
      </c>
      <c r="DM122" s="962"/>
      <c r="DN122" s="962"/>
      <c r="DO122" s="962"/>
      <c r="DP122" s="962"/>
      <c r="DQ122" s="962" t="s">
        <v>130</v>
      </c>
      <c r="DR122" s="962"/>
      <c r="DS122" s="962"/>
      <c r="DT122" s="962"/>
      <c r="DU122" s="962"/>
      <c r="DV122" s="963" t="s">
        <v>130</v>
      </c>
      <c r="DW122" s="963"/>
      <c r="DX122" s="963"/>
      <c r="DY122" s="963"/>
      <c r="DZ122" s="964"/>
    </row>
    <row r="123" spans="1:130" s="230" customFormat="1" ht="26.25" customHeight="1" x14ac:dyDescent="0.2">
      <c r="A123" s="1093"/>
      <c r="B123" s="985"/>
      <c r="C123" s="958" t="s">
        <v>452</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1856</v>
      </c>
      <c r="AB123" s="995"/>
      <c r="AC123" s="995"/>
      <c r="AD123" s="995"/>
      <c r="AE123" s="996"/>
      <c r="AF123" s="997" t="s">
        <v>130</v>
      </c>
      <c r="AG123" s="995"/>
      <c r="AH123" s="995"/>
      <c r="AI123" s="995"/>
      <c r="AJ123" s="996"/>
      <c r="AK123" s="997" t="s">
        <v>130</v>
      </c>
      <c r="AL123" s="995"/>
      <c r="AM123" s="995"/>
      <c r="AN123" s="995"/>
      <c r="AO123" s="996"/>
      <c r="AP123" s="998" t="s">
        <v>130</v>
      </c>
      <c r="AQ123" s="999"/>
      <c r="AR123" s="999"/>
      <c r="AS123" s="999"/>
      <c r="AT123" s="1000"/>
      <c r="AU123" s="1033"/>
      <c r="AV123" s="1034"/>
      <c r="AW123" s="1034"/>
      <c r="AX123" s="1034"/>
      <c r="AY123" s="1034"/>
      <c r="AZ123" s="251" t="s">
        <v>188</v>
      </c>
      <c r="BA123" s="251"/>
      <c r="BB123" s="251"/>
      <c r="BC123" s="251"/>
      <c r="BD123" s="251"/>
      <c r="BE123" s="251"/>
      <c r="BF123" s="251"/>
      <c r="BG123" s="251"/>
      <c r="BH123" s="251"/>
      <c r="BI123" s="251"/>
      <c r="BJ123" s="251"/>
      <c r="BK123" s="251"/>
      <c r="BL123" s="251"/>
      <c r="BM123" s="251"/>
      <c r="BN123" s="251"/>
      <c r="BO123" s="1013" t="s">
        <v>468</v>
      </c>
      <c r="BP123" s="1041"/>
      <c r="BQ123" s="1099">
        <v>13576894</v>
      </c>
      <c r="BR123" s="1100"/>
      <c r="BS123" s="1100"/>
      <c r="BT123" s="1100"/>
      <c r="BU123" s="1100"/>
      <c r="BV123" s="1100">
        <v>14590747</v>
      </c>
      <c r="BW123" s="1100"/>
      <c r="BX123" s="1100"/>
      <c r="BY123" s="1100"/>
      <c r="BZ123" s="1100"/>
      <c r="CA123" s="1100">
        <v>14165638</v>
      </c>
      <c r="CB123" s="1100"/>
      <c r="CC123" s="1100"/>
      <c r="CD123" s="1100"/>
      <c r="CE123" s="1100"/>
      <c r="CF123" s="1037"/>
      <c r="CG123" s="1038"/>
      <c r="CH123" s="1038"/>
      <c r="CI123" s="1038"/>
      <c r="CJ123" s="1039"/>
      <c r="CK123" s="1045"/>
      <c r="CL123" s="1046"/>
      <c r="CM123" s="1046"/>
      <c r="CN123" s="1046"/>
      <c r="CO123" s="1047"/>
      <c r="CP123" s="1055" t="s">
        <v>404</v>
      </c>
      <c r="CQ123" s="1056"/>
      <c r="CR123" s="1056"/>
      <c r="CS123" s="1056"/>
      <c r="CT123" s="1056"/>
      <c r="CU123" s="1056"/>
      <c r="CV123" s="1056"/>
      <c r="CW123" s="1056"/>
      <c r="CX123" s="1056"/>
      <c r="CY123" s="1056"/>
      <c r="CZ123" s="1056"/>
      <c r="DA123" s="1056"/>
      <c r="DB123" s="1056"/>
      <c r="DC123" s="1056"/>
      <c r="DD123" s="1056"/>
      <c r="DE123" s="1056"/>
      <c r="DF123" s="1057"/>
      <c r="DG123" s="994" t="s">
        <v>130</v>
      </c>
      <c r="DH123" s="995"/>
      <c r="DI123" s="995"/>
      <c r="DJ123" s="995"/>
      <c r="DK123" s="996"/>
      <c r="DL123" s="997" t="s">
        <v>130</v>
      </c>
      <c r="DM123" s="995"/>
      <c r="DN123" s="995"/>
      <c r="DO123" s="995"/>
      <c r="DP123" s="996"/>
      <c r="DQ123" s="997" t="s">
        <v>130</v>
      </c>
      <c r="DR123" s="995"/>
      <c r="DS123" s="995"/>
      <c r="DT123" s="995"/>
      <c r="DU123" s="996"/>
      <c r="DV123" s="998" t="s">
        <v>130</v>
      </c>
      <c r="DW123" s="999"/>
      <c r="DX123" s="999"/>
      <c r="DY123" s="999"/>
      <c r="DZ123" s="1000"/>
    </row>
    <row r="124" spans="1:130" s="230" customFormat="1" ht="26.25" customHeight="1" thickBot="1" x14ac:dyDescent="0.25">
      <c r="A124" s="1093"/>
      <c r="B124" s="985"/>
      <c r="C124" s="958" t="s">
        <v>455</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130</v>
      </c>
      <c r="AB124" s="995"/>
      <c r="AC124" s="995"/>
      <c r="AD124" s="995"/>
      <c r="AE124" s="996"/>
      <c r="AF124" s="997" t="s">
        <v>130</v>
      </c>
      <c r="AG124" s="995"/>
      <c r="AH124" s="995"/>
      <c r="AI124" s="995"/>
      <c r="AJ124" s="996"/>
      <c r="AK124" s="997" t="s">
        <v>130</v>
      </c>
      <c r="AL124" s="995"/>
      <c r="AM124" s="995"/>
      <c r="AN124" s="995"/>
      <c r="AO124" s="996"/>
      <c r="AP124" s="998" t="s">
        <v>130</v>
      </c>
      <c r="AQ124" s="999"/>
      <c r="AR124" s="999"/>
      <c r="AS124" s="999"/>
      <c r="AT124" s="1000"/>
      <c r="AU124" s="1095" t="s">
        <v>469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130</v>
      </c>
      <c r="BR124" s="1063"/>
      <c r="BS124" s="1063"/>
      <c r="BT124" s="1063"/>
      <c r="BU124" s="1063"/>
      <c r="BV124" s="1063" t="s">
        <v>130</v>
      </c>
      <c r="BW124" s="1063"/>
      <c r="BX124" s="1063"/>
      <c r="BY124" s="1063"/>
      <c r="BZ124" s="1063"/>
      <c r="CA124" s="1063" t="s">
        <v>130</v>
      </c>
      <c r="CB124" s="1063"/>
      <c r="CC124" s="1063"/>
      <c r="CD124" s="1063"/>
      <c r="CE124" s="1063"/>
      <c r="CF124" s="1064"/>
      <c r="CG124" s="1065"/>
      <c r="CH124" s="1065"/>
      <c r="CI124" s="1065"/>
      <c r="CJ124" s="1066"/>
      <c r="CK124" s="1048"/>
      <c r="CL124" s="1048"/>
      <c r="CM124" s="1048"/>
      <c r="CN124" s="1048"/>
      <c r="CO124" s="1049"/>
      <c r="CP124" s="1055" t="s">
        <v>470</v>
      </c>
      <c r="CQ124" s="1056"/>
      <c r="CR124" s="1056"/>
      <c r="CS124" s="1056"/>
      <c r="CT124" s="1056"/>
      <c r="CU124" s="1056"/>
      <c r="CV124" s="1056"/>
      <c r="CW124" s="1056"/>
      <c r="CX124" s="1056"/>
      <c r="CY124" s="1056"/>
      <c r="CZ124" s="1056"/>
      <c r="DA124" s="1056"/>
      <c r="DB124" s="1056"/>
      <c r="DC124" s="1056"/>
      <c r="DD124" s="1056"/>
      <c r="DE124" s="1056"/>
      <c r="DF124" s="1057"/>
      <c r="DG124" s="1040" t="s">
        <v>130</v>
      </c>
      <c r="DH124" s="1022"/>
      <c r="DI124" s="1022"/>
      <c r="DJ124" s="1022"/>
      <c r="DK124" s="1023"/>
      <c r="DL124" s="1021" t="s">
        <v>130</v>
      </c>
      <c r="DM124" s="1022"/>
      <c r="DN124" s="1022"/>
      <c r="DO124" s="1022"/>
      <c r="DP124" s="1023"/>
      <c r="DQ124" s="1021" t="s">
        <v>130</v>
      </c>
      <c r="DR124" s="1022"/>
      <c r="DS124" s="1022"/>
      <c r="DT124" s="1022"/>
      <c r="DU124" s="1023"/>
      <c r="DV124" s="1024" t="s">
        <v>130</v>
      </c>
      <c r="DW124" s="1025"/>
      <c r="DX124" s="1025"/>
      <c r="DY124" s="1025"/>
      <c r="DZ124" s="1026"/>
    </row>
    <row r="125" spans="1:130" s="230" customFormat="1" ht="26.25" customHeight="1" x14ac:dyDescent="0.2">
      <c r="A125" s="1093"/>
      <c r="B125" s="985"/>
      <c r="C125" s="958" t="s">
        <v>457</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130</v>
      </c>
      <c r="AB125" s="995"/>
      <c r="AC125" s="995"/>
      <c r="AD125" s="995"/>
      <c r="AE125" s="996"/>
      <c r="AF125" s="997" t="s">
        <v>130</v>
      </c>
      <c r="AG125" s="995"/>
      <c r="AH125" s="995"/>
      <c r="AI125" s="995"/>
      <c r="AJ125" s="996"/>
      <c r="AK125" s="997" t="s">
        <v>130</v>
      </c>
      <c r="AL125" s="995"/>
      <c r="AM125" s="995"/>
      <c r="AN125" s="995"/>
      <c r="AO125" s="996"/>
      <c r="AP125" s="998" t="s">
        <v>130</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471</v>
      </c>
      <c r="CL125" s="1043"/>
      <c r="CM125" s="1043"/>
      <c r="CN125" s="1043"/>
      <c r="CO125" s="1044"/>
      <c r="CP125" s="965" t="s">
        <v>472</v>
      </c>
      <c r="CQ125" s="933"/>
      <c r="CR125" s="933"/>
      <c r="CS125" s="933"/>
      <c r="CT125" s="933"/>
      <c r="CU125" s="933"/>
      <c r="CV125" s="933"/>
      <c r="CW125" s="933"/>
      <c r="CX125" s="933"/>
      <c r="CY125" s="933"/>
      <c r="CZ125" s="933"/>
      <c r="DA125" s="933"/>
      <c r="DB125" s="933"/>
      <c r="DC125" s="933"/>
      <c r="DD125" s="933"/>
      <c r="DE125" s="933"/>
      <c r="DF125" s="934"/>
      <c r="DG125" s="966" t="s">
        <v>130</v>
      </c>
      <c r="DH125" s="967"/>
      <c r="DI125" s="967"/>
      <c r="DJ125" s="967"/>
      <c r="DK125" s="967"/>
      <c r="DL125" s="967" t="s">
        <v>130</v>
      </c>
      <c r="DM125" s="967"/>
      <c r="DN125" s="967"/>
      <c r="DO125" s="967"/>
      <c r="DP125" s="967"/>
      <c r="DQ125" s="967" t="s">
        <v>130</v>
      </c>
      <c r="DR125" s="967"/>
      <c r="DS125" s="967"/>
      <c r="DT125" s="967"/>
      <c r="DU125" s="967"/>
      <c r="DV125" s="968" t="s">
        <v>130</v>
      </c>
      <c r="DW125" s="968"/>
      <c r="DX125" s="968"/>
      <c r="DY125" s="968"/>
      <c r="DZ125" s="969"/>
    </row>
    <row r="126" spans="1:130" s="230" customFormat="1" ht="26.25" customHeight="1" thickBot="1" x14ac:dyDescent="0.25">
      <c r="A126" s="1093"/>
      <c r="B126" s="985"/>
      <c r="C126" s="958" t="s">
        <v>459</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130</v>
      </c>
      <c r="AB126" s="995"/>
      <c r="AC126" s="995"/>
      <c r="AD126" s="995"/>
      <c r="AE126" s="996"/>
      <c r="AF126" s="997" t="s">
        <v>130</v>
      </c>
      <c r="AG126" s="995"/>
      <c r="AH126" s="995"/>
      <c r="AI126" s="995"/>
      <c r="AJ126" s="996"/>
      <c r="AK126" s="997" t="s">
        <v>130</v>
      </c>
      <c r="AL126" s="995"/>
      <c r="AM126" s="995"/>
      <c r="AN126" s="995"/>
      <c r="AO126" s="996"/>
      <c r="AP126" s="998" t="s">
        <v>130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473</v>
      </c>
      <c r="CQ126" s="959"/>
      <c r="CR126" s="959"/>
      <c r="CS126" s="959"/>
      <c r="CT126" s="959"/>
      <c r="CU126" s="959"/>
      <c r="CV126" s="959"/>
      <c r="CW126" s="959"/>
      <c r="CX126" s="959"/>
      <c r="CY126" s="959"/>
      <c r="CZ126" s="959"/>
      <c r="DA126" s="959"/>
      <c r="DB126" s="959"/>
      <c r="DC126" s="959"/>
      <c r="DD126" s="959"/>
      <c r="DE126" s="959"/>
      <c r="DF126" s="960"/>
      <c r="DG126" s="961" t="s">
        <v>130</v>
      </c>
      <c r="DH126" s="962"/>
      <c r="DI126" s="962"/>
      <c r="DJ126" s="962"/>
      <c r="DK126" s="962"/>
      <c r="DL126" s="962" t="s">
        <v>130</v>
      </c>
      <c r="DM126" s="962"/>
      <c r="DN126" s="962"/>
      <c r="DO126" s="962"/>
      <c r="DP126" s="962"/>
      <c r="DQ126" s="962" t="s">
        <v>130</v>
      </c>
      <c r="DR126" s="962"/>
      <c r="DS126" s="962"/>
      <c r="DT126" s="962"/>
      <c r="DU126" s="962"/>
      <c r="DV126" s="963" t="s">
        <v>130</v>
      </c>
      <c r="DW126" s="963"/>
      <c r="DX126" s="963"/>
      <c r="DY126" s="963"/>
      <c r="DZ126" s="964"/>
    </row>
    <row r="127" spans="1:130" s="230" customFormat="1" ht="26.25" customHeight="1" x14ac:dyDescent="0.2">
      <c r="A127" s="1094"/>
      <c r="B127" s="987"/>
      <c r="C127" s="1009" t="s">
        <v>474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130</v>
      </c>
      <c r="AB127" s="995"/>
      <c r="AC127" s="995"/>
      <c r="AD127" s="995"/>
      <c r="AE127" s="996"/>
      <c r="AF127" s="997" t="s">
        <v>130</v>
      </c>
      <c r="AG127" s="995"/>
      <c r="AH127" s="995"/>
      <c r="AI127" s="995"/>
      <c r="AJ127" s="996"/>
      <c r="AK127" s="997" t="s">
        <v>130</v>
      </c>
      <c r="AL127" s="995"/>
      <c r="AM127" s="995"/>
      <c r="AN127" s="995"/>
      <c r="AO127" s="996"/>
      <c r="AP127" s="998" t="s">
        <v>130</v>
      </c>
      <c r="AQ127" s="999"/>
      <c r="AR127" s="999"/>
      <c r="AS127" s="999"/>
      <c r="AT127" s="1000"/>
      <c r="AU127" s="232"/>
      <c r="AV127" s="232"/>
      <c r="AW127" s="232"/>
      <c r="AX127" s="1067" t="s">
        <v>475</v>
      </c>
      <c r="AY127" s="1068"/>
      <c r="AZ127" s="1068"/>
      <c r="BA127" s="1068"/>
      <c r="BB127" s="1068"/>
      <c r="BC127" s="1068"/>
      <c r="BD127" s="1068"/>
      <c r="BE127" s="1069"/>
      <c r="BF127" s="1070" t="s">
        <v>476</v>
      </c>
      <c r="BG127" s="1068"/>
      <c r="BH127" s="1068"/>
      <c r="BI127" s="1068"/>
      <c r="BJ127" s="1068"/>
      <c r="BK127" s="1068"/>
      <c r="BL127" s="1069"/>
      <c r="BM127" s="1070" t="s">
        <v>477</v>
      </c>
      <c r="BN127" s="1068"/>
      <c r="BO127" s="1068"/>
      <c r="BP127" s="1068"/>
      <c r="BQ127" s="1068"/>
      <c r="BR127" s="1068"/>
      <c r="BS127" s="1069"/>
      <c r="BT127" s="1070" t="s">
        <v>478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479</v>
      </c>
      <c r="CQ127" s="959"/>
      <c r="CR127" s="959"/>
      <c r="CS127" s="959"/>
      <c r="CT127" s="959"/>
      <c r="CU127" s="959"/>
      <c r="CV127" s="959"/>
      <c r="CW127" s="959"/>
      <c r="CX127" s="959"/>
      <c r="CY127" s="959"/>
      <c r="CZ127" s="959"/>
      <c r="DA127" s="959"/>
      <c r="DB127" s="959"/>
      <c r="DC127" s="959"/>
      <c r="DD127" s="959"/>
      <c r="DE127" s="959"/>
      <c r="DF127" s="960"/>
      <c r="DG127" s="961" t="s">
        <v>130</v>
      </c>
      <c r="DH127" s="962"/>
      <c r="DI127" s="962"/>
      <c r="DJ127" s="962"/>
      <c r="DK127" s="962"/>
      <c r="DL127" s="962" t="s">
        <v>130</v>
      </c>
      <c r="DM127" s="962"/>
      <c r="DN127" s="962"/>
      <c r="DO127" s="962"/>
      <c r="DP127" s="962"/>
      <c r="DQ127" s="962" t="s">
        <v>130</v>
      </c>
      <c r="DR127" s="962"/>
      <c r="DS127" s="962"/>
      <c r="DT127" s="962"/>
      <c r="DU127" s="962"/>
      <c r="DV127" s="963" t="s">
        <v>130</v>
      </c>
      <c r="DW127" s="963"/>
      <c r="DX127" s="963"/>
      <c r="DY127" s="963"/>
      <c r="DZ127" s="964"/>
    </row>
    <row r="128" spans="1:130" s="230" customFormat="1" ht="26.25" customHeight="1" thickBot="1" x14ac:dyDescent="0.25">
      <c r="A128" s="1077" t="s">
        <v>480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481</v>
      </c>
      <c r="X128" s="1079"/>
      <c r="Y128" s="1079"/>
      <c r="Z128" s="1080"/>
      <c r="AA128" s="1081">
        <v>154909</v>
      </c>
      <c r="AB128" s="1082"/>
      <c r="AC128" s="1082"/>
      <c r="AD128" s="1082"/>
      <c r="AE128" s="1083"/>
      <c r="AF128" s="1084">
        <v>143171</v>
      </c>
      <c r="AG128" s="1082"/>
      <c r="AH128" s="1082"/>
      <c r="AI128" s="1082"/>
      <c r="AJ128" s="1083"/>
      <c r="AK128" s="1084">
        <v>133241</v>
      </c>
      <c r="AL128" s="1082"/>
      <c r="AM128" s="1082"/>
      <c r="AN128" s="1082"/>
      <c r="AO128" s="1083"/>
      <c r="AP128" s="1085"/>
      <c r="AQ128" s="1086"/>
      <c r="AR128" s="1086"/>
      <c r="AS128" s="1086"/>
      <c r="AT128" s="1087"/>
      <c r="AU128" s="232"/>
      <c r="AV128" s="232"/>
      <c r="AW128" s="232"/>
      <c r="AX128" s="932" t="s">
        <v>482</v>
      </c>
      <c r="AY128" s="933"/>
      <c r="AZ128" s="933"/>
      <c r="BA128" s="933"/>
      <c r="BB128" s="933"/>
      <c r="BC128" s="933"/>
      <c r="BD128" s="933"/>
      <c r="BE128" s="934"/>
      <c r="BF128" s="1088" t="s">
        <v>130</v>
      </c>
      <c r="BG128" s="1089"/>
      <c r="BH128" s="1089"/>
      <c r="BI128" s="1089"/>
      <c r="BJ128" s="1089"/>
      <c r="BK128" s="1089"/>
      <c r="BL128" s="1090"/>
      <c r="BM128" s="1088">
        <v>13.89</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483</v>
      </c>
      <c r="CQ128" s="762"/>
      <c r="CR128" s="762"/>
      <c r="CS128" s="762"/>
      <c r="CT128" s="762"/>
      <c r="CU128" s="762"/>
      <c r="CV128" s="762"/>
      <c r="CW128" s="762"/>
      <c r="CX128" s="762"/>
      <c r="CY128" s="762"/>
      <c r="CZ128" s="762"/>
      <c r="DA128" s="762"/>
      <c r="DB128" s="762"/>
      <c r="DC128" s="762"/>
      <c r="DD128" s="762"/>
      <c r="DE128" s="762"/>
      <c r="DF128" s="1072"/>
      <c r="DG128" s="1073" t="s">
        <v>130</v>
      </c>
      <c r="DH128" s="1074"/>
      <c r="DI128" s="1074"/>
      <c r="DJ128" s="1074"/>
      <c r="DK128" s="1074"/>
      <c r="DL128" s="1074" t="s">
        <v>130</v>
      </c>
      <c r="DM128" s="1074"/>
      <c r="DN128" s="1074"/>
      <c r="DO128" s="1074"/>
      <c r="DP128" s="1074"/>
      <c r="DQ128" s="1074" t="s">
        <v>130</v>
      </c>
      <c r="DR128" s="1074"/>
      <c r="DS128" s="1074"/>
      <c r="DT128" s="1074"/>
      <c r="DU128" s="1074"/>
      <c r="DV128" s="1075" t="s">
        <v>130</v>
      </c>
      <c r="DW128" s="1075"/>
      <c r="DX128" s="1075"/>
      <c r="DY128" s="1075"/>
      <c r="DZ128" s="1076"/>
    </row>
    <row r="129" spans="1:131" s="230" customFormat="1" ht="26.25" customHeight="1" x14ac:dyDescent="0.2">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484</v>
      </c>
      <c r="X129" s="1107"/>
      <c r="Y129" s="1107"/>
      <c r="Z129" s="1108"/>
      <c r="AA129" s="994">
        <v>7184146</v>
      </c>
      <c r="AB129" s="995"/>
      <c r="AC129" s="995"/>
      <c r="AD129" s="995"/>
      <c r="AE129" s="996"/>
      <c r="AF129" s="997">
        <v>7675864</v>
      </c>
      <c r="AG129" s="995"/>
      <c r="AH129" s="995"/>
      <c r="AI129" s="995"/>
      <c r="AJ129" s="996"/>
      <c r="AK129" s="997">
        <v>7502655</v>
      </c>
      <c r="AL129" s="995"/>
      <c r="AM129" s="995"/>
      <c r="AN129" s="995"/>
      <c r="AO129" s="996"/>
      <c r="AP129" s="1109"/>
      <c r="AQ129" s="1110"/>
      <c r="AR129" s="1110"/>
      <c r="AS129" s="1110"/>
      <c r="AT129" s="1111"/>
      <c r="AU129" s="233"/>
      <c r="AV129" s="233"/>
      <c r="AW129" s="233"/>
      <c r="AX129" s="1101" t="s">
        <v>485</v>
      </c>
      <c r="AY129" s="959"/>
      <c r="AZ129" s="959"/>
      <c r="BA129" s="959"/>
      <c r="BB129" s="959"/>
      <c r="BC129" s="959"/>
      <c r="BD129" s="959"/>
      <c r="BE129" s="960"/>
      <c r="BF129" s="1102" t="s">
        <v>130</v>
      </c>
      <c r="BG129" s="1103"/>
      <c r="BH129" s="1103"/>
      <c r="BI129" s="1103"/>
      <c r="BJ129" s="1103"/>
      <c r="BK129" s="1103"/>
      <c r="BL129" s="1104"/>
      <c r="BM129" s="1102">
        <v>18.89</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486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487</v>
      </c>
      <c r="X130" s="1107"/>
      <c r="Y130" s="1107"/>
      <c r="Z130" s="1108"/>
      <c r="AA130" s="994">
        <v>622685</v>
      </c>
      <c r="AB130" s="995"/>
      <c r="AC130" s="995"/>
      <c r="AD130" s="995"/>
      <c r="AE130" s="996"/>
      <c r="AF130" s="997">
        <v>637643</v>
      </c>
      <c r="AG130" s="995"/>
      <c r="AH130" s="995"/>
      <c r="AI130" s="995"/>
      <c r="AJ130" s="996"/>
      <c r="AK130" s="997">
        <v>657919</v>
      </c>
      <c r="AL130" s="995"/>
      <c r="AM130" s="995"/>
      <c r="AN130" s="995"/>
      <c r="AO130" s="996"/>
      <c r="AP130" s="1109"/>
      <c r="AQ130" s="1110"/>
      <c r="AR130" s="1110"/>
      <c r="AS130" s="1110"/>
      <c r="AT130" s="1111"/>
      <c r="AU130" s="233"/>
      <c r="AV130" s="233"/>
      <c r="AW130" s="233"/>
      <c r="AX130" s="1101" t="s">
        <v>488</v>
      </c>
      <c r="AY130" s="959"/>
      <c r="AZ130" s="959"/>
      <c r="BA130" s="959"/>
      <c r="BB130" s="959"/>
      <c r="BC130" s="959"/>
      <c r="BD130" s="959"/>
      <c r="BE130" s="960"/>
      <c r="BF130" s="1137">
        <v>0.7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489</v>
      </c>
      <c r="X131" s="1144"/>
      <c r="Y131" s="1144"/>
      <c r="Z131" s="1145"/>
      <c r="AA131" s="1040">
        <v>6561461</v>
      </c>
      <c r="AB131" s="1022"/>
      <c r="AC131" s="1022"/>
      <c r="AD131" s="1022"/>
      <c r="AE131" s="1023"/>
      <c r="AF131" s="1021">
        <v>7038221</v>
      </c>
      <c r="AG131" s="1022"/>
      <c r="AH131" s="1022"/>
      <c r="AI131" s="1022"/>
      <c r="AJ131" s="1023"/>
      <c r="AK131" s="1021">
        <v>6844736</v>
      </c>
      <c r="AL131" s="1022"/>
      <c r="AM131" s="1022"/>
      <c r="AN131" s="1022"/>
      <c r="AO131" s="1023"/>
      <c r="AP131" s="1146"/>
      <c r="AQ131" s="1147"/>
      <c r="AR131" s="1147"/>
      <c r="AS131" s="1147"/>
      <c r="AT131" s="1148"/>
      <c r="AU131" s="233"/>
      <c r="AV131" s="233"/>
      <c r="AW131" s="233"/>
      <c r="AX131" s="1119" t="s">
        <v>490</v>
      </c>
      <c r="AY131" s="762"/>
      <c r="AZ131" s="762"/>
      <c r="BA131" s="762"/>
      <c r="BB131" s="762"/>
      <c r="BC131" s="762"/>
      <c r="BD131" s="762"/>
      <c r="BE131" s="1072"/>
      <c r="BF131" s="1120" t="s">
        <v>130</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491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492</v>
      </c>
      <c r="W132" s="1130"/>
      <c r="X132" s="1130"/>
      <c r="Y132" s="1130"/>
      <c r="Z132" s="1131"/>
      <c r="AA132" s="1132">
        <v>0.82602030199999998</v>
      </c>
      <c r="AB132" s="1133"/>
      <c r="AC132" s="1133"/>
      <c r="AD132" s="1133"/>
      <c r="AE132" s="1134"/>
      <c r="AF132" s="1135">
        <v>0.36756447399999997</v>
      </c>
      <c r="AG132" s="1133"/>
      <c r="AH132" s="1133"/>
      <c r="AI132" s="1133"/>
      <c r="AJ132" s="1134"/>
      <c r="AK132" s="1135">
        <v>0.99578712800000002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493</v>
      </c>
      <c r="W133" s="1113"/>
      <c r="X133" s="1113"/>
      <c r="Y133" s="1113"/>
      <c r="Z133" s="1114"/>
      <c r="AA133" s="1115">
        <v>0.9</v>
      </c>
      <c r="AB133" s="1116"/>
      <c r="AC133" s="1116"/>
      <c r="AD133" s="1116"/>
      <c r="AE133" s="1117"/>
      <c r="AF133" s="1115">
        <v>0.6</v>
      </c>
      <c r="AG133" s="1116"/>
      <c r="AH133" s="1116"/>
      <c r="AI133" s="1116"/>
      <c r="AJ133" s="1117"/>
      <c r="AK133" s="1115">
        <v>0.7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OQ9AohLbaurt7oYDNd328/pxT44Hv1I6bvdnXzsZakvTfa/GF6MBM85wVxzVA35+N82+DpsCkZISsV4a8B1xg==" saltValue="kl2cR+cqltIXOYwYZ6aa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586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HPY7j+/KkJeSriKNKjZcNKzjt8XQvJvPDNUhJ35CgKLCxNXCjRnMLsj3dL249730klrFXCnM7VDRZoyIaW5oRQ==" saltValue="VAbfkpXK66yn5/jYcdsW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2XJbooVLchRHptB6s0u1BCKU/PAgwBUIhxEHYrEYo4IlPFZMYZ3q1We+h3WDD5FDp6SkdrLLGzgBAfn5dllrRw==" saltValue="RHFF0HeuP48LSYrMtgMO1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494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496</v>
      </c>
      <c r="AP7" s="272"/>
      <c r="AQ7" s="273" t="s">
        <v>497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498</v>
      </c>
      <c r="AQ8" s="279" t="s">
        <v>499</v>
      </c>
      <c r="AR8" s="280" t="s">
        <v>500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501</v>
      </c>
      <c r="AL9" s="1153"/>
      <c r="AM9" s="1153"/>
      <c r="AN9" s="1154"/>
      <c r="AO9" s="281">
        <v>2303629</v>
      </c>
      <c r="AP9" s="281">
        <v>65769</v>
      </c>
      <c r="AQ9" s="282">
        <v>65553</v>
      </c>
      <c r="AR9" s="283">
        <v>0.3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502</v>
      </c>
      <c r="AL10" s="1153"/>
      <c r="AM10" s="1153"/>
      <c r="AN10" s="1154"/>
      <c r="AO10" s="284">
        <v>365718</v>
      </c>
      <c r="AP10" s="284">
        <v>10441</v>
      </c>
      <c r="AQ10" s="285">
        <v>8503</v>
      </c>
      <c r="AR10" s="286">
        <v>22.8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503</v>
      </c>
      <c r="AL11" s="1153"/>
      <c r="AM11" s="1153"/>
      <c r="AN11" s="1154"/>
      <c r="AO11" s="284">
        <v>6492</v>
      </c>
      <c r="AP11" s="284">
        <v>185</v>
      </c>
      <c r="AQ11" s="285">
        <v>289</v>
      </c>
      <c r="AR11" s="286">
        <v>-36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504</v>
      </c>
      <c r="AL12" s="1153"/>
      <c r="AM12" s="1153"/>
      <c r="AN12" s="1154"/>
      <c r="AO12" s="284">
        <v>32432</v>
      </c>
      <c r="AP12" s="284">
        <v>926</v>
      </c>
      <c r="AQ12" s="285">
        <v>23</v>
      </c>
      <c r="AR12" s="286">
        <v>3926.1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505</v>
      </c>
      <c r="AL13" s="1153"/>
      <c r="AM13" s="1153"/>
      <c r="AN13" s="1154"/>
      <c r="AO13" s="284">
        <v>77210</v>
      </c>
      <c r="AP13" s="284">
        <v>2204</v>
      </c>
      <c r="AQ13" s="285">
        <v>2667</v>
      </c>
      <c r="AR13" s="286">
        <v>-17.399999999999999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506</v>
      </c>
      <c r="AL14" s="1153"/>
      <c r="AM14" s="1153"/>
      <c r="AN14" s="1154"/>
      <c r="AO14" s="284">
        <v>41307</v>
      </c>
      <c r="AP14" s="284">
        <v>1179</v>
      </c>
      <c r="AQ14" s="285">
        <v>1163</v>
      </c>
      <c r="AR14" s="286">
        <v>1.4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507</v>
      </c>
      <c r="AL15" s="1156"/>
      <c r="AM15" s="1156"/>
      <c r="AN15" s="1157"/>
      <c r="AO15" s="284">
        <v>-128853</v>
      </c>
      <c r="AP15" s="284">
        <v>-3679</v>
      </c>
      <c r="AQ15" s="285">
        <v>-4250</v>
      </c>
      <c r="AR15" s="286">
        <v>-13.4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188</v>
      </c>
      <c r="AL16" s="1156"/>
      <c r="AM16" s="1156"/>
      <c r="AN16" s="1157"/>
      <c r="AO16" s="284">
        <v>2697935</v>
      </c>
      <c r="AP16" s="284">
        <v>77027</v>
      </c>
      <c r="AQ16" s="285">
        <v>73949</v>
      </c>
      <c r="AR16" s="286">
        <v>4.2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508</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509</v>
      </c>
      <c r="AP20" s="293" t="s">
        <v>510</v>
      </c>
      <c r="AQ20" s="294" t="s">
        <v>511</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512</v>
      </c>
      <c r="AL21" s="1159"/>
      <c r="AM21" s="1159"/>
      <c r="AN21" s="1160"/>
      <c r="AO21" s="297">
        <v>6.71</v>
      </c>
      <c r="AP21" s="298">
        <v>6.65</v>
      </c>
      <c r="AQ21" s="299">
        <v>0.06</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513</v>
      </c>
      <c r="AL22" s="1159"/>
      <c r="AM22" s="1159"/>
      <c r="AN22" s="1160"/>
      <c r="AO22" s="302">
        <v>96.1</v>
      </c>
      <c r="AP22" s="303">
        <v>97</v>
      </c>
      <c r="AQ22" s="304">
        <v>-0.9</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514</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515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516</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496</v>
      </c>
      <c r="AP30" s="272"/>
      <c r="AQ30" s="273" t="s">
        <v>497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498</v>
      </c>
      <c r="AQ31" s="279" t="s">
        <v>499</v>
      </c>
      <c r="AR31" s="280" t="s">
        <v>500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517</v>
      </c>
      <c r="AL32" s="1167"/>
      <c r="AM32" s="1167"/>
      <c r="AN32" s="1168"/>
      <c r="AO32" s="312">
        <v>737437</v>
      </c>
      <c r="AP32" s="312">
        <v>21054</v>
      </c>
      <c r="AQ32" s="313">
        <v>33124</v>
      </c>
      <c r="AR32" s="314">
        <v>-36.4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518</v>
      </c>
      <c r="AL33" s="1167"/>
      <c r="AM33" s="1167"/>
      <c r="AN33" s="1168"/>
      <c r="AO33" s="312" t="s">
        <v>519</v>
      </c>
      <c r="AP33" s="312" t="s">
        <v>519</v>
      </c>
      <c r="AQ33" s="313" t="s">
        <v>519</v>
      </c>
      <c r="AR33" s="314" t="s">
        <v>519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520</v>
      </c>
      <c r="AL34" s="1167"/>
      <c r="AM34" s="1167"/>
      <c r="AN34" s="1168"/>
      <c r="AO34" s="312" t="s">
        <v>519</v>
      </c>
      <c r="AP34" s="312" t="s">
        <v>519</v>
      </c>
      <c r="AQ34" s="313" t="s">
        <v>519</v>
      </c>
      <c r="AR34" s="314" t="s">
        <v>519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521</v>
      </c>
      <c r="AL35" s="1167"/>
      <c r="AM35" s="1167"/>
      <c r="AN35" s="1168"/>
      <c r="AO35" s="312">
        <v>114861</v>
      </c>
      <c r="AP35" s="312">
        <v>3279</v>
      </c>
      <c r="AQ35" s="313">
        <v>9022</v>
      </c>
      <c r="AR35" s="314">
        <v>-63.7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522</v>
      </c>
      <c r="AL36" s="1167"/>
      <c r="AM36" s="1167"/>
      <c r="AN36" s="1168"/>
      <c r="AO36" s="312">
        <v>7021</v>
      </c>
      <c r="AP36" s="312">
        <v>200</v>
      </c>
      <c r="AQ36" s="313">
        <v>1987</v>
      </c>
      <c r="AR36" s="314">
        <v>-89.9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523</v>
      </c>
      <c r="AL37" s="1167"/>
      <c r="AM37" s="1167"/>
      <c r="AN37" s="1168"/>
      <c r="AO37" s="312" t="s">
        <v>519</v>
      </c>
      <c r="AP37" s="312" t="s">
        <v>519</v>
      </c>
      <c r="AQ37" s="313">
        <v>678</v>
      </c>
      <c r="AR37" s="314" t="s">
        <v>519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524</v>
      </c>
      <c r="AL38" s="1170"/>
      <c r="AM38" s="1170"/>
      <c r="AN38" s="1171"/>
      <c r="AO38" s="315" t="s">
        <v>519</v>
      </c>
      <c r="AP38" s="315" t="s">
        <v>519</v>
      </c>
      <c r="AQ38" s="316">
        <v>0</v>
      </c>
      <c r="AR38" s="304" t="s">
        <v>519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525</v>
      </c>
      <c r="AL39" s="1170"/>
      <c r="AM39" s="1170"/>
      <c r="AN39" s="1171"/>
      <c r="AO39" s="312">
        <v>-133241</v>
      </c>
      <c r="AP39" s="312">
        <v>-3804</v>
      </c>
      <c r="AQ39" s="313">
        <v>-3119</v>
      </c>
      <c r="AR39" s="314">
        <v>22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526</v>
      </c>
      <c r="AL40" s="1167"/>
      <c r="AM40" s="1167"/>
      <c r="AN40" s="1168"/>
      <c r="AO40" s="312">
        <v>-657919</v>
      </c>
      <c r="AP40" s="312">
        <v>-18784</v>
      </c>
      <c r="AQ40" s="313">
        <v>-27108</v>
      </c>
      <c r="AR40" s="314">
        <v>-30.7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302</v>
      </c>
      <c r="AL41" s="1173"/>
      <c r="AM41" s="1173"/>
      <c r="AN41" s="1174"/>
      <c r="AO41" s="312">
        <v>68159</v>
      </c>
      <c r="AP41" s="312">
        <v>1946</v>
      </c>
      <c r="AQ41" s="313">
        <v>14583</v>
      </c>
      <c r="AR41" s="314">
        <v>-86.7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527</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528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496</v>
      </c>
      <c r="AN49" s="1163" t="s">
        <v>530</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531</v>
      </c>
      <c r="AO50" s="329" t="s">
        <v>532</v>
      </c>
      <c r="AP50" s="330" t="s">
        <v>533</v>
      </c>
      <c r="AQ50" s="331" t="s">
        <v>534</v>
      </c>
      <c r="AR50" s="332" t="s">
        <v>535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536</v>
      </c>
      <c r="AL51" s="325"/>
      <c r="AM51" s="333">
        <v>1440934</v>
      </c>
      <c r="AN51" s="334">
        <v>41426</v>
      </c>
      <c r="AO51" s="335">
        <v>191.3</v>
      </c>
      <c r="AP51" s="336">
        <v>47387</v>
      </c>
      <c r="AQ51" s="337">
        <v>-9.1999999999999993</v>
      </c>
      <c r="AR51" s="338">
        <v>200.5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537</v>
      </c>
      <c r="AM52" s="341">
        <v>859722</v>
      </c>
      <c r="AN52" s="342">
        <v>24717</v>
      </c>
      <c r="AO52" s="343">
        <v>87.7</v>
      </c>
      <c r="AP52" s="344">
        <v>24928</v>
      </c>
      <c r="AQ52" s="345">
        <v>0.3</v>
      </c>
      <c r="AR52" s="346">
        <v>87.4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538</v>
      </c>
      <c r="AL53" s="325"/>
      <c r="AM53" s="333">
        <v>838199</v>
      </c>
      <c r="AN53" s="334">
        <v>24088</v>
      </c>
      <c r="AO53" s="335">
        <v>-41.9</v>
      </c>
      <c r="AP53" s="336">
        <v>51264</v>
      </c>
      <c r="AQ53" s="337">
        <v>8.1999999999999993</v>
      </c>
      <c r="AR53" s="338">
        <v>-50.1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537</v>
      </c>
      <c r="AM54" s="341">
        <v>491405</v>
      </c>
      <c r="AN54" s="342">
        <v>14122</v>
      </c>
      <c r="AO54" s="343">
        <v>-42.9</v>
      </c>
      <c r="AP54" s="344">
        <v>26040</v>
      </c>
      <c r="AQ54" s="345">
        <v>4.5</v>
      </c>
      <c r="AR54" s="346">
        <v>-47.4</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539</v>
      </c>
      <c r="AL55" s="325"/>
      <c r="AM55" s="333">
        <v>577688</v>
      </c>
      <c r="AN55" s="334">
        <v>16541</v>
      </c>
      <c r="AO55" s="335">
        <v>-31.3</v>
      </c>
      <c r="AP55" s="336">
        <v>52068</v>
      </c>
      <c r="AQ55" s="337">
        <v>1.6</v>
      </c>
      <c r="AR55" s="338">
        <v>-32.9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537</v>
      </c>
      <c r="AM56" s="341">
        <v>411549</v>
      </c>
      <c r="AN56" s="342">
        <v>11784</v>
      </c>
      <c r="AO56" s="343">
        <v>-16.600000000000001</v>
      </c>
      <c r="AP56" s="344">
        <v>26936</v>
      </c>
      <c r="AQ56" s="345">
        <v>3.4</v>
      </c>
      <c r="AR56" s="346">
        <v>-20</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540</v>
      </c>
      <c r="AL57" s="325"/>
      <c r="AM57" s="333">
        <v>651205</v>
      </c>
      <c r="AN57" s="334">
        <v>18606</v>
      </c>
      <c r="AO57" s="335">
        <v>12.5</v>
      </c>
      <c r="AP57" s="336">
        <v>47161</v>
      </c>
      <c r="AQ57" s="337">
        <v>-9.4</v>
      </c>
      <c r="AR57" s="338">
        <v>21.9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537</v>
      </c>
      <c r="AM58" s="341">
        <v>459237</v>
      </c>
      <c r="AN58" s="342">
        <v>13121</v>
      </c>
      <c r="AO58" s="343">
        <v>11.3</v>
      </c>
      <c r="AP58" s="344">
        <v>24595</v>
      </c>
      <c r="AQ58" s="345">
        <v>-8.6999999999999993</v>
      </c>
      <c r="AR58" s="346">
        <v>20</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541</v>
      </c>
      <c r="AL59" s="325"/>
      <c r="AM59" s="333">
        <v>1065063</v>
      </c>
      <c r="AN59" s="334">
        <v>30408</v>
      </c>
      <c r="AO59" s="335">
        <v>63.4</v>
      </c>
      <c r="AP59" s="336">
        <v>43423</v>
      </c>
      <c r="AQ59" s="337">
        <v>-7.9</v>
      </c>
      <c r="AR59" s="338">
        <v>71.3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537</v>
      </c>
      <c r="AM60" s="341">
        <v>726132</v>
      </c>
      <c r="AN60" s="342">
        <v>20731</v>
      </c>
      <c r="AO60" s="343">
        <v>58</v>
      </c>
      <c r="AP60" s="344">
        <v>22207</v>
      </c>
      <c r="AQ60" s="345">
        <v>-9.6999999999999993</v>
      </c>
      <c r="AR60" s="346">
        <v>67.7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542</v>
      </c>
      <c r="AL61" s="347"/>
      <c r="AM61" s="348">
        <v>914618</v>
      </c>
      <c r="AN61" s="349">
        <v>26214</v>
      </c>
      <c r="AO61" s="350">
        <v>38.799999999999997</v>
      </c>
      <c r="AP61" s="351">
        <v>48261</v>
      </c>
      <c r="AQ61" s="352">
        <v>-3.3</v>
      </c>
      <c r="AR61" s="338">
        <v>42.1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537</v>
      </c>
      <c r="AM62" s="341">
        <v>589609</v>
      </c>
      <c r="AN62" s="342">
        <v>16895</v>
      </c>
      <c r="AO62" s="343">
        <v>19.5</v>
      </c>
      <c r="AP62" s="344">
        <v>24941</v>
      </c>
      <c r="AQ62" s="345">
        <v>-2</v>
      </c>
      <c r="AR62" s="346">
        <v>21.5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MrQ6ncEVRajHXdgU2M8GRDWbFDWmpW20bDzBMzYq2cukJdKNnsOp3lUt0rqbzKOj70SbA3nu6scXxqV4/tNXsw==" saltValue="/+uYkFET6jiAwbft3um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I94"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544</v>
      </c>
    </row>
    <row r="121" spans="125:125" ht="13.5" hidden="1" customHeight="1" x14ac:dyDescent="0.2">
      <c r="DU121" s="259"/>
    </row>
  </sheetData>
  <sheetProtection algorithmName="SHA-512" hashValue="pyHYimfzMSTVt8b7J3y9yAnSCtmNvswj5buNca/P+J6jGHx/ncO6+uFcCUhpk+s+/dQEdVt71hOK6tYhHdQCPg==" saltValue="y/2KLhB/wW2npXSSHHqG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6"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545</v>
      </c>
    </row>
  </sheetData>
  <sheetProtection algorithmName="SHA-512" hashValue="OuW7iR4jpzcbjrPnDSdRsqiViFZSz12RZQ2A4XYTENzAfsvytp3Xwmc3fqeuQTebjc5eydREve0Mjt/wH4wOQA==" saltValue="eklt3lkCUeIW8W3RT55oU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election activeCell="K45" sqref="K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2">
      <c r="B47" s="10"/>
      <c r="C47" s="1175" t="s">
        <v>3</v>
      </c>
      <c r="D47" s="1175"/>
      <c r="E47" s="1176"/>
      <c r="F47" s="11">
        <v>11.96</v>
      </c>
      <c r="G47" s="12">
        <v>14.73</v>
      </c>
      <c r="H47" s="12">
        <v>14.77</v>
      </c>
      <c r="I47" s="12">
        <v>19.09</v>
      </c>
      <c r="J47" s="13">
        <v>17.16</v>
      </c>
    </row>
    <row r="48" spans="2:10" ht="57.75" customHeight="1" x14ac:dyDescent="0.2">
      <c r="B48" s="14"/>
      <c r="C48" s="1177" t="s">
        <v>4</v>
      </c>
      <c r="D48" s="1177"/>
      <c r="E48" s="1178"/>
      <c r="F48" s="15">
        <v>3.94</v>
      </c>
      <c r="G48" s="16">
        <v>5.05</v>
      </c>
      <c r="H48" s="16">
        <v>5</v>
      </c>
      <c r="I48" s="16">
        <v>5.55</v>
      </c>
      <c r="J48" s="17">
        <v>5.07</v>
      </c>
    </row>
    <row r="49" spans="2:10" ht="57.75" customHeight="1" thickBot="1" x14ac:dyDescent="0.25">
      <c r="B49" s="18"/>
      <c r="C49" s="1179" t="s">
        <v>5</v>
      </c>
      <c r="D49" s="1179"/>
      <c r="E49" s="1180"/>
      <c r="F49" s="19" t="s">
        <v>551</v>
      </c>
      <c r="G49" s="20">
        <v>3.94</v>
      </c>
      <c r="H49" s="20">
        <v>1.22</v>
      </c>
      <c r="I49" s="20">
        <v>6.14</v>
      </c>
      <c r="J49" s="21" t="s">
        <v>552</v>
      </c>
    </row>
    <row r="50" spans="2:10" ht="13.2" x14ac:dyDescent="0.2"/>
  </sheetData>
  <sheetProtection algorithmName="SHA-512" hashValue="WBWJBYzSzNX00WyOjosf1BZCxwTrNIZZyLuH8wSwzECJO+DDnqtuJN1LR8u1IXNygoI1YF6/H7qSHOSLEW814w==" saltValue="zzf7R3/QlYw+xUpojwy6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2024-09-25T00:26:50Z</cp:lastPrinted>
  <dcterms:created xsi:type="dcterms:W3CDTF">2024-02-05T01:53:55Z</dcterms:created>
  <dcterms:modified xsi:type="dcterms:W3CDTF">2024-09-25T00:29:16Z</dcterms:modified>
  <cp:category/>
</cp:coreProperties>
</file>